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18" yWindow="-118" windowWidth="19440" windowHeight="11167"/>
  </bookViews>
  <sheets>
    <sheet name="Índice" sheetId="1" r:id="rId1"/>
    <sheet name="Presentación" sheetId="10" r:id="rId2"/>
    <sheet name="Informantes" sheetId="9" r:id="rId3"/>
    <sheet name="CNGSPSPE_2020_M1_Secc8" sheetId="5" r:id="rId4"/>
    <sheet name="Participantes y comentarios" sheetId="6" r:id="rId5"/>
    <sheet name="Glosario" sheetId="7" r:id="rId6"/>
  </sheets>
  <definedNames>
    <definedName name="_xlnm.Print_Area" localSheetId="3">CNGSPSPE_2020_M1_Secc8!$A$1:$AE$301</definedName>
    <definedName name="_xlnm.Print_Area" localSheetId="5">Glosario!$A$1:$AE$62</definedName>
    <definedName name="_xlnm.Print_Area" localSheetId="0">Índice!$A$1:$AE$29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L271" i="5" l="1"/>
  <c r="AL272" i="5"/>
  <c r="AL273" i="5"/>
  <c r="AL274" i="5"/>
  <c r="AL275" i="5"/>
  <c r="AL276" i="5"/>
  <c r="AL277" i="5"/>
  <c r="AL278" i="5"/>
  <c r="AL279" i="5"/>
  <c r="AL270" i="5"/>
  <c r="AG158" i="5"/>
  <c r="AG159" i="5"/>
  <c r="AG160" i="5"/>
  <c r="AG161" i="5"/>
  <c r="AG162" i="5"/>
  <c r="AG163" i="5"/>
  <c r="AG164" i="5"/>
  <c r="AG165" i="5"/>
  <c r="AG166" i="5"/>
  <c r="AG157" i="5"/>
  <c r="AL207" i="5"/>
  <c r="AL208" i="5"/>
  <c r="AL209" i="5"/>
  <c r="AL210" i="5"/>
  <c r="AL211" i="5"/>
  <c r="AL212" i="5"/>
  <c r="AL213" i="5"/>
  <c r="AL214" i="5"/>
  <c r="AL215" i="5"/>
  <c r="AL206" i="5"/>
  <c r="AJ158" i="5" l="1"/>
  <c r="AL158" i="5"/>
  <c r="AJ159" i="5"/>
  <c r="AL159" i="5"/>
  <c r="AJ160" i="5"/>
  <c r="AL160" i="5"/>
  <c r="AJ161" i="5"/>
  <c r="AL161" i="5"/>
  <c r="AJ162" i="5"/>
  <c r="AL162" i="5"/>
  <c r="AJ163" i="5"/>
  <c r="AL163" i="5"/>
  <c r="AJ164" i="5"/>
  <c r="AL164" i="5"/>
  <c r="AJ165" i="5"/>
  <c r="AL165" i="5"/>
  <c r="AJ166" i="5"/>
  <c r="AL166" i="5"/>
  <c r="AL157" i="5"/>
  <c r="AJ157" i="5"/>
  <c r="AH158" i="5" l="1"/>
  <c r="AH159" i="5"/>
  <c r="AH160" i="5"/>
  <c r="AH161" i="5"/>
  <c r="AH162" i="5"/>
  <c r="AH163" i="5"/>
  <c r="AH164" i="5"/>
  <c r="AH165" i="5"/>
  <c r="AH166" i="5"/>
  <c r="AH157" i="5"/>
  <c r="AL111" i="5"/>
  <c r="AL112" i="5"/>
  <c r="AL113" i="5"/>
  <c r="AL114" i="5"/>
  <c r="AL115" i="5"/>
  <c r="AL116" i="5"/>
  <c r="AL117" i="5"/>
  <c r="AL118" i="5"/>
  <c r="AL119" i="5"/>
  <c r="AL110" i="5"/>
  <c r="AG283" i="5" l="1"/>
  <c r="AG284" i="5"/>
  <c r="AG281" i="5"/>
  <c r="AG282" i="5"/>
  <c r="B193" i="5"/>
  <c r="B257" i="5"/>
  <c r="AH218" i="5"/>
  <c r="AH217" i="5"/>
  <c r="AI217" i="5" s="1"/>
  <c r="B218" i="5" s="1"/>
  <c r="AG219" i="5"/>
  <c r="AG220" i="5"/>
  <c r="AG153" i="5"/>
  <c r="AG172" i="5"/>
  <c r="AH172" i="5" s="1"/>
  <c r="B173" i="5" s="1"/>
  <c r="AG173" i="5"/>
  <c r="AG171" i="5"/>
  <c r="AG170" i="5"/>
  <c r="AG169" i="5"/>
  <c r="AG168" i="5"/>
  <c r="AG123" i="5"/>
  <c r="AG124" i="5"/>
  <c r="AG121" i="5"/>
  <c r="AG122" i="5"/>
  <c r="B97" i="5"/>
  <c r="B10" i="7"/>
  <c r="B10" i="6"/>
  <c r="B8" i="5"/>
  <c r="B10" i="9"/>
  <c r="B10" i="10"/>
  <c r="N9" i="1"/>
  <c r="N10" i="6" s="1"/>
  <c r="N10" i="10" l="1"/>
  <c r="N8" i="5"/>
  <c r="N10" i="7"/>
  <c r="AH168" i="5"/>
  <c r="B169" i="5" s="1"/>
  <c r="AH170" i="5"/>
  <c r="B171" i="5" s="1"/>
  <c r="AH219" i="5"/>
  <c r="B220" i="5" s="1"/>
  <c r="AH281" i="5"/>
  <c r="AH283" i="5"/>
  <c r="AM166" i="5"/>
  <c r="AM160" i="5"/>
  <c r="AM162" i="5"/>
  <c r="AM164" i="5"/>
  <c r="AM158" i="5"/>
  <c r="AK160" i="5"/>
  <c r="AK162" i="5"/>
  <c r="AK164" i="5"/>
  <c r="AK166" i="5"/>
  <c r="AI158" i="5"/>
  <c r="AI165" i="5"/>
  <c r="AI160" i="5"/>
  <c r="AI162" i="5"/>
  <c r="AI164" i="5"/>
  <c r="AM159" i="5"/>
  <c r="AM161" i="5"/>
  <c r="AM163" i="5"/>
  <c r="AM165" i="5"/>
  <c r="AK159" i="5"/>
  <c r="AK161" i="5"/>
  <c r="AK163" i="5"/>
  <c r="AK165" i="5"/>
  <c r="AK158" i="5"/>
  <c r="AI166" i="5"/>
  <c r="AI159" i="5"/>
  <c r="AI161" i="5"/>
  <c r="AI163" i="5"/>
  <c r="AM157" i="5"/>
  <c r="AK157" i="5"/>
  <c r="AI157" i="5"/>
  <c r="AH123" i="5"/>
  <c r="B124" i="5" s="1"/>
  <c r="AH121" i="5"/>
  <c r="B122" i="5" s="1"/>
  <c r="N10" i="9"/>
  <c r="AG266" i="5"/>
  <c r="AG202" i="5"/>
  <c r="AG106" i="5"/>
  <c r="AM110" i="5" s="1"/>
  <c r="AM273" i="5" l="1"/>
  <c r="AM275" i="5"/>
  <c r="AM277" i="5"/>
  <c r="AM279" i="5"/>
  <c r="AM272" i="5"/>
  <c r="AM274" i="5"/>
  <c r="AM276" i="5"/>
  <c r="AM278" i="5"/>
  <c r="AM271" i="5"/>
  <c r="AM270" i="5"/>
  <c r="AM208" i="5"/>
  <c r="AM210" i="5"/>
  <c r="AM212" i="5"/>
  <c r="AM214" i="5"/>
  <c r="AM207" i="5"/>
  <c r="AM209" i="5"/>
  <c r="AM211" i="5"/>
  <c r="AM213" i="5"/>
  <c r="AM215" i="5"/>
  <c r="AM206" i="5"/>
  <c r="AM111" i="5"/>
  <c r="AM113" i="5"/>
  <c r="AM117" i="5"/>
  <c r="AM119" i="5"/>
  <c r="AM112" i="5"/>
  <c r="AM114" i="5"/>
  <c r="AM116" i="5"/>
  <c r="AM118" i="5"/>
  <c r="AM115" i="5"/>
  <c r="AM167" i="5"/>
  <c r="AI167" i="5"/>
  <c r="AK167" i="5"/>
  <c r="AG67" i="5"/>
  <c r="AJ67" i="5"/>
  <c r="AK67" i="5"/>
  <c r="AL67" i="5"/>
  <c r="AG68" i="5"/>
  <c r="AJ68" i="5"/>
  <c r="AK68" i="5"/>
  <c r="AL68" i="5"/>
  <c r="AG69" i="5"/>
  <c r="AJ69" i="5"/>
  <c r="AK69" i="5"/>
  <c r="AL69" i="5"/>
  <c r="AG70" i="5"/>
  <c r="AJ70" i="5"/>
  <c r="AK70" i="5"/>
  <c r="AL70" i="5"/>
  <c r="AG71" i="5"/>
  <c r="AJ71" i="5"/>
  <c r="AK71" i="5"/>
  <c r="AL71" i="5"/>
  <c r="AG72" i="5"/>
  <c r="AJ72" i="5"/>
  <c r="AK72" i="5"/>
  <c r="AL72" i="5"/>
  <c r="AG73" i="5"/>
  <c r="AJ73" i="5"/>
  <c r="AK73" i="5"/>
  <c r="AL73" i="5"/>
  <c r="AG74" i="5"/>
  <c r="AJ74" i="5"/>
  <c r="AK74" i="5"/>
  <c r="AL74" i="5"/>
  <c r="AG75" i="5"/>
  <c r="AJ75" i="5"/>
  <c r="AK75" i="5"/>
  <c r="AL75" i="5"/>
  <c r="AG76" i="5"/>
  <c r="AJ76" i="5"/>
  <c r="AK76" i="5"/>
  <c r="AL76" i="5"/>
  <c r="AG77" i="5"/>
  <c r="AJ77" i="5"/>
  <c r="AK77" i="5"/>
  <c r="AL77" i="5"/>
  <c r="AG78" i="5"/>
  <c r="AJ78" i="5"/>
  <c r="AK78" i="5"/>
  <c r="AL78" i="5"/>
  <c r="AG79" i="5"/>
  <c r="AJ79" i="5"/>
  <c r="AK79" i="5"/>
  <c r="AL79" i="5"/>
  <c r="M80" i="5"/>
  <c r="O80" i="5"/>
  <c r="Q80" i="5"/>
  <c r="S80" i="5"/>
  <c r="U80" i="5"/>
  <c r="W80" i="5"/>
  <c r="Y80" i="5"/>
  <c r="AA80" i="5"/>
  <c r="AC80" i="5"/>
  <c r="M57" i="5"/>
  <c r="AK66" i="5"/>
  <c r="AJ66" i="5"/>
  <c r="AG63" i="5"/>
  <c r="AH66" i="5" s="1"/>
  <c r="AL66" i="5"/>
  <c r="AG66" i="5"/>
  <c r="O57" i="5"/>
  <c r="Q57" i="5"/>
  <c r="S57" i="5"/>
  <c r="U57" i="5"/>
  <c r="W57" i="5"/>
  <c r="Y57" i="5"/>
  <c r="AA57" i="5"/>
  <c r="AC57" i="5"/>
  <c r="AJ28" i="5"/>
  <c r="AK28" i="5"/>
  <c r="AL28" i="5"/>
  <c r="AJ29" i="5"/>
  <c r="AK29" i="5"/>
  <c r="AL29" i="5"/>
  <c r="AJ30" i="5"/>
  <c r="AK30" i="5"/>
  <c r="AL30" i="5"/>
  <c r="AJ31" i="5"/>
  <c r="AK31" i="5"/>
  <c r="AL31" i="5"/>
  <c r="AJ32" i="5"/>
  <c r="AK32" i="5"/>
  <c r="AL32" i="5"/>
  <c r="AJ33" i="5"/>
  <c r="AK33" i="5"/>
  <c r="AL33" i="5"/>
  <c r="AJ34" i="5"/>
  <c r="AK34" i="5"/>
  <c r="AL34" i="5"/>
  <c r="AJ35" i="5"/>
  <c r="AK35" i="5"/>
  <c r="AL35" i="5"/>
  <c r="AJ36" i="5"/>
  <c r="AK36" i="5"/>
  <c r="AL36" i="5"/>
  <c r="AJ37" i="5"/>
  <c r="AK37" i="5"/>
  <c r="AL37" i="5"/>
  <c r="AJ38" i="5"/>
  <c r="AK38" i="5"/>
  <c r="AL38" i="5"/>
  <c r="AJ39" i="5"/>
  <c r="AK39" i="5"/>
  <c r="AL39" i="5"/>
  <c r="AJ40" i="5"/>
  <c r="AK40" i="5"/>
  <c r="AL40" i="5"/>
  <c r="AJ41" i="5"/>
  <c r="AK41" i="5"/>
  <c r="AL41" i="5"/>
  <c r="AJ42" i="5"/>
  <c r="AK42" i="5"/>
  <c r="AL42" i="5"/>
  <c r="AJ43" i="5"/>
  <c r="AK43" i="5"/>
  <c r="AL43" i="5"/>
  <c r="AJ44" i="5"/>
  <c r="AK44" i="5"/>
  <c r="AL44" i="5"/>
  <c r="AJ45" i="5"/>
  <c r="AK45" i="5"/>
  <c r="AL45" i="5"/>
  <c r="AJ46" i="5"/>
  <c r="AK46" i="5"/>
  <c r="AL46" i="5"/>
  <c r="AJ47" i="5"/>
  <c r="AK47" i="5"/>
  <c r="AL47" i="5"/>
  <c r="AJ48" i="5"/>
  <c r="AK48" i="5"/>
  <c r="AL48" i="5"/>
  <c r="AJ49" i="5"/>
  <c r="AK49" i="5"/>
  <c r="AL49" i="5"/>
  <c r="AJ50" i="5"/>
  <c r="AK50" i="5"/>
  <c r="AL50" i="5"/>
  <c r="AJ51" i="5"/>
  <c r="AK51" i="5"/>
  <c r="AL51" i="5"/>
  <c r="AJ52" i="5"/>
  <c r="AK52" i="5"/>
  <c r="AL52" i="5"/>
  <c r="AJ53" i="5"/>
  <c r="AK53" i="5"/>
  <c r="AL53" i="5"/>
  <c r="AJ54" i="5"/>
  <c r="AK54" i="5"/>
  <c r="AL54" i="5"/>
  <c r="AJ55" i="5"/>
  <c r="AK55" i="5"/>
  <c r="AL55" i="5"/>
  <c r="AJ56" i="5"/>
  <c r="AK56" i="5"/>
  <c r="AL56" i="5"/>
  <c r="AL27" i="5"/>
  <c r="AK27" i="5"/>
  <c r="AJ27" i="5"/>
  <c r="AG28" i="5"/>
  <c r="AG29" i="5"/>
  <c r="AG30" i="5"/>
  <c r="AG31" i="5"/>
  <c r="AG32" i="5"/>
  <c r="AG33" i="5"/>
  <c r="AG34" i="5"/>
  <c r="AG35" i="5"/>
  <c r="AG36" i="5"/>
  <c r="AG37" i="5"/>
  <c r="AG38" i="5"/>
  <c r="AG39" i="5"/>
  <c r="AG40" i="5"/>
  <c r="AG41" i="5"/>
  <c r="AG42" i="5"/>
  <c r="AG43" i="5"/>
  <c r="AG44" i="5"/>
  <c r="AG45" i="5"/>
  <c r="AG46" i="5"/>
  <c r="AG47" i="5"/>
  <c r="AG48" i="5"/>
  <c r="AG49" i="5"/>
  <c r="AG50" i="5"/>
  <c r="AG51" i="5"/>
  <c r="AG52" i="5"/>
  <c r="AG53" i="5"/>
  <c r="AG54" i="5"/>
  <c r="AG55" i="5"/>
  <c r="AG56" i="5"/>
  <c r="AG27" i="5"/>
  <c r="AG24" i="5"/>
  <c r="AH27" i="5" s="1"/>
  <c r="AM216" i="5" l="1"/>
  <c r="B242" i="5" s="1"/>
  <c r="B183" i="5"/>
  <c r="AM280" i="5"/>
  <c r="B302" i="5" s="1"/>
  <c r="AM120" i="5"/>
  <c r="AH28" i="5"/>
  <c r="AH79" i="5"/>
  <c r="AH74" i="5"/>
  <c r="AH76" i="5"/>
  <c r="AH78" i="5"/>
  <c r="AH75" i="5"/>
  <c r="AM70" i="5"/>
  <c r="AH70" i="5"/>
  <c r="AM69" i="5"/>
  <c r="AH67" i="5"/>
  <c r="AM74" i="5"/>
  <c r="AM73" i="5"/>
  <c r="AH71" i="5"/>
  <c r="AM76" i="5"/>
  <c r="AM75" i="5"/>
  <c r="AH73" i="5"/>
  <c r="AM68" i="5"/>
  <c r="AH68" i="5"/>
  <c r="AM67" i="5"/>
  <c r="AM78" i="5"/>
  <c r="AM77" i="5"/>
  <c r="AM79" i="5"/>
  <c r="AH77" i="5"/>
  <c r="AM72" i="5"/>
  <c r="AH72" i="5"/>
  <c r="AM71" i="5"/>
  <c r="AH69" i="5"/>
  <c r="AM66" i="5"/>
  <c r="AM56" i="5"/>
  <c r="AM55" i="5"/>
  <c r="AM54" i="5"/>
  <c r="AM53" i="5"/>
  <c r="AM52" i="5"/>
  <c r="AM51" i="5"/>
  <c r="AM50" i="5"/>
  <c r="AM49" i="5"/>
  <c r="AM48" i="5"/>
  <c r="AM47" i="5"/>
  <c r="AM46" i="5"/>
  <c r="AM45" i="5"/>
  <c r="AM44" i="5"/>
  <c r="AM43" i="5"/>
  <c r="AM42" i="5"/>
  <c r="AM41" i="5"/>
  <c r="AM40" i="5"/>
  <c r="AM39" i="5"/>
  <c r="AM38" i="5"/>
  <c r="AM37" i="5"/>
  <c r="AM36" i="5"/>
  <c r="AM35" i="5"/>
  <c r="AM34" i="5"/>
  <c r="AM33" i="5"/>
  <c r="AM32" i="5"/>
  <c r="AM31" i="5"/>
  <c r="AM30" i="5"/>
  <c r="AM29" i="5"/>
  <c r="AM28" i="5"/>
  <c r="AM27" i="5"/>
  <c r="AH53" i="5"/>
  <c r="AH51" i="5"/>
  <c r="AH49" i="5"/>
  <c r="AH47" i="5"/>
  <c r="AH45" i="5"/>
  <c r="AH43" i="5"/>
  <c r="AH41" i="5"/>
  <c r="AH39" i="5"/>
  <c r="AH37" i="5"/>
  <c r="AH35" i="5"/>
  <c r="AH33" i="5"/>
  <c r="AH31" i="5"/>
  <c r="AH29" i="5"/>
  <c r="AH55" i="5"/>
  <c r="AH56" i="5"/>
  <c r="AH54" i="5"/>
  <c r="AH52" i="5"/>
  <c r="AH50" i="5"/>
  <c r="AH48" i="5"/>
  <c r="AH46" i="5"/>
  <c r="AH44" i="5"/>
  <c r="AH42" i="5"/>
  <c r="AH40" i="5"/>
  <c r="AH38" i="5"/>
  <c r="AH36" i="5"/>
  <c r="AH34" i="5"/>
  <c r="AH32" i="5"/>
  <c r="AH30" i="5"/>
  <c r="AM80" i="5" l="1"/>
  <c r="B82" i="5" s="1"/>
  <c r="B144" i="5"/>
  <c r="B145" i="5"/>
  <c r="AH80" i="5"/>
  <c r="B81" i="5" s="1"/>
  <c r="AH57" i="5"/>
  <c r="B58" i="5" s="1"/>
  <c r="AM57" i="5"/>
  <c r="B59" i="5" s="1"/>
</calcChain>
</file>

<file path=xl/sharedStrings.xml><?xml version="1.0" encoding="utf-8"?>
<sst xmlns="http://schemas.openxmlformats.org/spreadsheetml/2006/main" count="774" uniqueCount="393">
  <si>
    <t>Índice</t>
  </si>
  <si>
    <t>Presentación</t>
  </si>
  <si>
    <t>Informantes</t>
  </si>
  <si>
    <t>Participantes y comentarios</t>
  </si>
  <si>
    <t>Glosario</t>
  </si>
  <si>
    <t>Sección VIII. Marco regulatorio</t>
  </si>
  <si>
    <t>CONFIDENCIALIDAD</t>
  </si>
  <si>
    <t>OBLIGATORIEDAD</t>
  </si>
  <si>
    <t>DERECHOS DE LOS INFORMANTES DEL SISTEMA</t>
  </si>
  <si>
    <t>Los subsistemas son los siguientes:</t>
  </si>
  <si>
    <t>El INEGI pondrá a disposición de la sociedad la información de este proyecto de forma gratuita a través del Servicio Público de Información, además de poder consultarse y descargarse de forma electrónica en el portal del Instituto.</t>
  </si>
  <si>
    <t>1) Entrega electrónica:</t>
  </si>
  <si>
    <t>2) Entrega física:</t>
  </si>
  <si>
    <t>Nombre:</t>
  </si>
  <si>
    <t>Correo electrónico:</t>
  </si>
  <si>
    <t>Teléfono:</t>
  </si>
  <si>
    <t>Nombre completo:</t>
  </si>
  <si>
    <t>Cargo:</t>
  </si>
  <si>
    <t>Número</t>
  </si>
  <si>
    <t>FIRMA</t>
  </si>
  <si>
    <t>Área o unidad orgánica de adscripción:</t>
  </si>
  <si>
    <t>OBSERVACIONES:</t>
  </si>
  <si>
    <t>Marco regulatorio</t>
  </si>
  <si>
    <t>VIII.1 Disposiciones normativas</t>
  </si>
  <si>
    <t>1.-</t>
  </si>
  <si>
    <t>Temas</t>
  </si>
  <si>
    <t>No aplica</t>
  </si>
  <si>
    <t>Total</t>
  </si>
  <si>
    <t>Reglamentos</t>
  </si>
  <si>
    <t>Acuerdos</t>
  </si>
  <si>
    <t>Normas</t>
  </si>
  <si>
    <t>Lineamientos</t>
  </si>
  <si>
    <t>Manuales</t>
  </si>
  <si>
    <t>Bases</t>
  </si>
  <si>
    <t>Oficios circular</t>
  </si>
  <si>
    <t>Otras</t>
  </si>
  <si>
    <t>1.</t>
  </si>
  <si>
    <t>Actividades económicas o comerciales</t>
  </si>
  <si>
    <t>2.</t>
  </si>
  <si>
    <t>Administración Pública de la entidad federativa</t>
  </si>
  <si>
    <t>3.</t>
  </si>
  <si>
    <t>Adultos mayores</t>
  </si>
  <si>
    <t>4.</t>
  </si>
  <si>
    <t>Bomberos</t>
  </si>
  <si>
    <t>5.</t>
  </si>
  <si>
    <t>Cementerios</t>
  </si>
  <si>
    <t>6.</t>
  </si>
  <si>
    <t>Combate a la corrupción</t>
  </si>
  <si>
    <t>7.</t>
  </si>
  <si>
    <t>Desarrollo económico estatal</t>
  </si>
  <si>
    <t>8.</t>
  </si>
  <si>
    <t>Desarrollo integral de la familia (DIF)</t>
  </si>
  <si>
    <t>9.</t>
  </si>
  <si>
    <t>Desarrollo rural y/o agropecuario</t>
  </si>
  <si>
    <t>10.</t>
  </si>
  <si>
    <t>Educación</t>
  </si>
  <si>
    <t>11.</t>
  </si>
  <si>
    <t>Ecología y protección al ambiente</t>
  </si>
  <si>
    <t>12.</t>
  </si>
  <si>
    <t>Equidad de género y/o derechos de las mujeres</t>
  </si>
  <si>
    <t>13.</t>
  </si>
  <si>
    <t>Estadística</t>
  </si>
  <si>
    <t>14.</t>
  </si>
  <si>
    <t>Justicia cívica</t>
  </si>
  <si>
    <t>15.</t>
  </si>
  <si>
    <t>Limpia, recolección y/o manejo de residuos sólidos urbanos</t>
  </si>
  <si>
    <t>16.</t>
  </si>
  <si>
    <t>Obras públicas</t>
  </si>
  <si>
    <t>17.</t>
  </si>
  <si>
    <t>Ordenamiento ecológico</t>
  </si>
  <si>
    <t>18.</t>
  </si>
  <si>
    <t>Participación ciudadana</t>
  </si>
  <si>
    <t>19.</t>
  </si>
  <si>
    <t>Personas con discapacidad</t>
  </si>
  <si>
    <t>20.</t>
  </si>
  <si>
    <t>Planeación y/o evaluación y/o mejora de la gestión gubernamental</t>
  </si>
  <si>
    <t>21.</t>
  </si>
  <si>
    <t>Protección civil</t>
  </si>
  <si>
    <t>22.</t>
  </si>
  <si>
    <t>Pueblos indígenas</t>
  </si>
  <si>
    <t>23.</t>
  </si>
  <si>
    <t>Recursos humanos</t>
  </si>
  <si>
    <t>24.</t>
  </si>
  <si>
    <t>Recursos materiales y/o financieros</t>
  </si>
  <si>
    <t>25.</t>
  </si>
  <si>
    <t xml:space="preserve">Salud </t>
  </si>
  <si>
    <t>26.</t>
  </si>
  <si>
    <t>Seguridad pública y/o tránsito</t>
  </si>
  <si>
    <t>27.</t>
  </si>
  <si>
    <t>Transparencia y acceso a la información</t>
  </si>
  <si>
    <t>28.</t>
  </si>
  <si>
    <t>Vialidad y transporte</t>
  </si>
  <si>
    <t>29.</t>
  </si>
  <si>
    <t>Desarrollo urbano u ordenamiento territorial</t>
  </si>
  <si>
    <t>30.</t>
  </si>
  <si>
    <t>S</t>
  </si>
  <si>
    <t>2.-</t>
  </si>
  <si>
    <t>Presupuesto</t>
  </si>
  <si>
    <t>Estructura organizacional, ocupacional y salarial</t>
  </si>
  <si>
    <t>Contrataciones de personal</t>
  </si>
  <si>
    <t>Servicio Profesional de Carrera</t>
  </si>
  <si>
    <t>Evaluación del desempeño</t>
  </si>
  <si>
    <t>Control interno y auditoría</t>
  </si>
  <si>
    <t>Pasajes, viáticos y gastos de campo</t>
  </si>
  <si>
    <t>Archivo institucional</t>
  </si>
  <si>
    <t>Uso de tecnologías de la información y comunicación /sistemas informáticos</t>
  </si>
  <si>
    <t>Adquisiciones, servicios y arrendamientos</t>
  </si>
  <si>
    <t>Obra pública</t>
  </si>
  <si>
    <t>Licitaciones, proveedores y contratistas</t>
  </si>
  <si>
    <t>Declaraciones de situación patrimonial</t>
  </si>
  <si>
    <t>Otros</t>
  </si>
  <si>
    <t>3.-</t>
  </si>
  <si>
    <t>Seleccione con una "X" un solo código.</t>
  </si>
  <si>
    <t>1. Sí</t>
  </si>
  <si>
    <r>
      <t xml:space="preserve">Tipo de instrumento regulatorio establecido
</t>
    </r>
    <r>
      <rPr>
        <i/>
        <sz val="8"/>
        <color theme="1"/>
        <rFont val="Arial"/>
        <family val="2"/>
      </rPr>
      <t>(ver catálogo)</t>
    </r>
  </si>
  <si>
    <t>99.</t>
  </si>
  <si>
    <t>Agua potable, drenaje y/o alcantarillado</t>
  </si>
  <si>
    <t>Tratamiento y disposición de aguas residuales</t>
  </si>
  <si>
    <t>Tratamiento y disposición final de residuos sólidos</t>
  </si>
  <si>
    <t>Mercados y/o centrales de abasto</t>
  </si>
  <si>
    <t>Panteones</t>
  </si>
  <si>
    <t>Rastros</t>
  </si>
  <si>
    <t>Mantenimiento y/o equipamiento de áreas verdes, jardines y/o parques</t>
  </si>
  <si>
    <t>Mantenimiento y/o equipamiento de calles y/o vialidades</t>
  </si>
  <si>
    <t>Mantenimiento y/o equipamiento de inmuebles y/o espacios públicos</t>
  </si>
  <si>
    <t>Otro</t>
  </si>
  <si>
    <t>No se sabe</t>
  </si>
  <si>
    <t>Convenio</t>
  </si>
  <si>
    <t>Contrato</t>
  </si>
  <si>
    <t>Acuerdo</t>
  </si>
  <si>
    <r>
      <t xml:space="preserve">Tipo de órganos constituidos
</t>
    </r>
    <r>
      <rPr>
        <i/>
        <sz val="8"/>
        <color theme="1"/>
        <rFont val="Arial"/>
        <family val="2"/>
      </rPr>
      <t>(ver catálogo)</t>
    </r>
  </si>
  <si>
    <t>Catálogo de tipo de órganos constituidos</t>
  </si>
  <si>
    <t>Presupuestales y/o financieros</t>
  </si>
  <si>
    <t>Órgano o Junta de Gobierno</t>
  </si>
  <si>
    <t>Consejo de administración</t>
  </si>
  <si>
    <t>Consejo técnico</t>
  </si>
  <si>
    <t>Comité de evaluación</t>
  </si>
  <si>
    <t>Comité de vigilancia</t>
  </si>
  <si>
    <t>Grupo de trabajo especializado</t>
  </si>
  <si>
    <t>Planeación</t>
  </si>
  <si>
    <t>Administración</t>
  </si>
  <si>
    <t>Operación</t>
  </si>
  <si>
    <t>Rendición de cuentas</t>
  </si>
  <si>
    <t>Diseño de políticas públicas</t>
  </si>
  <si>
    <t>Evaluación</t>
  </si>
  <si>
    <t>4.-</t>
  </si>
  <si>
    <t>Agua</t>
  </si>
  <si>
    <t>Biodiversidad</t>
  </si>
  <si>
    <t>Emisiones</t>
  </si>
  <si>
    <t>Residuos de manejo especial</t>
  </si>
  <si>
    <t>Desarrollo forestal</t>
  </si>
  <si>
    <t>Desarrollo urbano</t>
  </si>
  <si>
    <t>Cambio climático</t>
  </si>
  <si>
    <t>Energía</t>
  </si>
  <si>
    <t>Transporte, movilidad</t>
  </si>
  <si>
    <t>Desarrollo agropecuario</t>
  </si>
  <si>
    <t>Pesca</t>
  </si>
  <si>
    <t>Residuos sólidos</t>
  </si>
  <si>
    <t>5.-</t>
  </si>
  <si>
    <t>Servidores públicos que participaron en el llenado de la sección</t>
  </si>
  <si>
    <t>Preguntas y/o secciones integradas</t>
  </si>
  <si>
    <t>1)</t>
  </si>
  <si>
    <t>2)</t>
  </si>
  <si>
    <t>3)</t>
  </si>
  <si>
    <t>4)</t>
  </si>
  <si>
    <t>5)</t>
  </si>
  <si>
    <t>6)</t>
  </si>
  <si>
    <t>CNGSPSPE 2020</t>
  </si>
  <si>
    <t>Se refiere a las siglas con las que se identifica al Censo Nacional de Gobierno, Seguridad Pública y Sistema Penitenciario Estatales 2020.</t>
  </si>
  <si>
    <t>Informante básico</t>
  </si>
  <si>
    <t>Informante complementario 1</t>
  </si>
  <si>
    <t>Informante complementario 2</t>
  </si>
  <si>
    <t>Se refiere al conjunto de leyes y disposiciones normativas que tienen por objeto establecer obligaciones específicas a la institución o instituciones de la Administración Pública de la entidad federativa, expedidas por autoridad competente en los medios oficiales para que produzcan efectos jurídicos.</t>
  </si>
  <si>
    <t>Glosario de la subsección:</t>
  </si>
  <si>
    <r>
      <t xml:space="preserve">Materiales muebles </t>
    </r>
    <r>
      <rPr>
        <i/>
        <sz val="8"/>
        <color theme="1"/>
        <rFont val="Arial"/>
        <family val="2"/>
      </rPr>
      <t>(mobiliario, vehículos, material de construcción, etc.)</t>
    </r>
  </si>
  <si>
    <r>
      <t xml:space="preserve">Materiales inmuebles </t>
    </r>
    <r>
      <rPr>
        <i/>
        <sz val="8"/>
        <color theme="1"/>
        <rFont val="Arial"/>
        <family val="2"/>
      </rPr>
      <t>(edificios, terrenos, oficinas, etc.)</t>
    </r>
  </si>
  <si>
    <r>
      <t xml:space="preserve">Territoriales </t>
    </r>
    <r>
      <rPr>
        <i/>
        <sz val="8"/>
        <color theme="1"/>
        <rFont val="Arial"/>
        <family val="2"/>
      </rPr>
      <t>(reserva ecológica o similar)</t>
    </r>
  </si>
  <si>
    <r>
      <t xml:space="preserve">Humanos </t>
    </r>
    <r>
      <rPr>
        <i/>
        <sz val="8"/>
        <color theme="1"/>
        <rFont val="Arial"/>
        <family val="2"/>
      </rPr>
      <t>(personal, mano de obra, trabajo común, etc.)</t>
    </r>
  </si>
  <si>
    <t>CENSO NACIONAL DE GOBIERNO, SEGURIDAD PÚBLICA Y 
SISTEMA PENITENCIARIO ESTATALES 2020</t>
  </si>
  <si>
    <t>Comentarios generales sobre las preguntas de la sección</t>
  </si>
  <si>
    <r>
      <t xml:space="preserve">Conforme a lo dispuesto por el Artículo 37, párrafo primero de la </t>
    </r>
    <r>
      <rPr>
        <b/>
        <sz val="9"/>
        <color theme="0"/>
        <rFont val="Arial"/>
        <family val="2"/>
      </rPr>
      <t>Ley del Sistema Nacional de Información Estadística y Geográfica</t>
    </r>
    <r>
      <rPr>
        <sz val="9"/>
        <color theme="0"/>
        <rFont val="Arial"/>
        <family val="2"/>
      </rPr>
      <t>: "Los datos que proporcionen para fines estadísticos los Informantes del Sistema a las Unidades en términos de la presente Ley, serán estrictamente confidenciales y bajo ninguna circunstancia podrán utilizarse para otro fin que no sea el estadístico."</t>
    </r>
  </si>
  <si>
    <r>
      <t xml:space="preserve">Conforme a lo dispuesto por el </t>
    </r>
    <r>
      <rPr>
        <b/>
        <sz val="9"/>
        <color theme="0"/>
        <rFont val="Arial"/>
        <family val="2"/>
      </rPr>
      <t>Artículo 45</t>
    </r>
    <r>
      <rPr>
        <sz val="9"/>
        <color theme="0"/>
        <rFont val="Arial"/>
        <family val="2"/>
      </rPr>
      <t>, párrafo primero de la</t>
    </r>
    <r>
      <rPr>
        <b/>
        <sz val="9"/>
        <color theme="0"/>
        <rFont val="Arial"/>
        <family val="2"/>
      </rPr>
      <t xml:space="preserve"> Ley del Sistema Nacional de Información Estadística y Geográfica: </t>
    </r>
    <r>
      <rPr>
        <sz val="9"/>
        <color theme="0"/>
        <rFont val="Arial"/>
        <family val="2"/>
      </rPr>
      <t xml:space="preserve">"Los Informantes del Sistema estarán obligados a proporcionar, con veracidad y oportunidad, los datos e informes que les soliciten las autoridades competentes para fines estadísticos, censales y geográficos, y prestarán apoyo a las mismas", así como lo señalado por el </t>
    </r>
    <r>
      <rPr>
        <b/>
        <sz val="9"/>
        <color theme="0"/>
        <rFont val="Arial"/>
        <family val="2"/>
      </rPr>
      <t>Artículo 46</t>
    </r>
    <r>
      <rPr>
        <sz val="9"/>
        <color theme="0"/>
        <rFont val="Arial"/>
        <family val="2"/>
      </rPr>
      <t xml:space="preserve"> de la misma: "[...] Los servidores públicos de la Federación, de las entidades federativas, de los municipios y de las demarcaciones territoriales de la Ciudad de México, tendrán la obligación de proporcionar la información básica que hubieren obtenido en el ejercicio de sus funciones y sirva para generar Información de Interés Nacional, que les solicite el Instituto [...]"</t>
    </r>
  </si>
  <si>
    <t>De conformidad con lo previsto por la Ley del Sistema Nacional de Información Estadística y Geográfica, los informantes del Sistema tendrán el derecho de solicitar al Instituto Nacional de Estadística y Geografía que sean rectificados los datos que les conciernan, para lo cual deberán demostrar que son inexactos, incompletos o equívocos.</t>
  </si>
  <si>
    <r>
      <t xml:space="preserve">El </t>
    </r>
    <r>
      <rPr>
        <b/>
        <sz val="9"/>
        <color theme="1"/>
        <rFont val="Arial"/>
        <family val="2"/>
      </rPr>
      <t xml:space="preserve">Instituto Nacional de Estadística y Geografía (INEGI) </t>
    </r>
    <r>
      <rPr>
        <sz val="9"/>
        <color theme="1"/>
        <rFont val="Arial"/>
        <family val="2"/>
      </rPr>
      <t xml:space="preserve">presenta el instrumento de captación del </t>
    </r>
    <r>
      <rPr>
        <b/>
        <sz val="9"/>
        <color theme="1"/>
        <rFont val="Arial"/>
        <family val="2"/>
      </rPr>
      <t xml:space="preserve">Censo Nacional de Gobierno, Seguridad Pública y Sistema Penitenciario Estatales (CNGSPSPE) 2020 </t>
    </r>
    <r>
      <rPr>
        <sz val="9"/>
        <color theme="1"/>
        <rFont val="Arial"/>
        <family val="2"/>
      </rPr>
      <t xml:space="preserve">como respuesta a su responsabilidad de suministrar a la sociedad y al Estado información de calidad, pertinente, veraz y oportuna, atendiendo el mandato constitucional de normar y coordinar el </t>
    </r>
    <r>
      <rPr>
        <b/>
        <sz val="9"/>
        <color theme="1"/>
        <rFont val="Arial"/>
        <family val="2"/>
      </rPr>
      <t>Sistema Nacional de Información Estadística y Geográfica (SNIEG).</t>
    </r>
  </si>
  <si>
    <t>Dicho Sistema se integra por cuatro subsistemas, mismos que permiten agrupar de manera temática los diversos campos de Información de Interés Nacional, lo que se traduce en la generación, suministro y difusión de información de manera ordenada y bajo esquemas integrales y homogéneos que promuevan el cumplimiento de los objetivos del SNIEG.</t>
  </si>
  <si>
    <t>Subsistema Nacional de Información Demográfica y Social.
Subsistema Nacional de Información Económica.
Subsistema Nacional de Información Geográfica, Medio Ambiente, Ordenamiento Territorial y Urbano.
Subsistema Nacional de Información de Gobierno, Seguridad Pública e Impartición de Justicia.</t>
  </si>
  <si>
    <r>
      <t xml:space="preserve">El </t>
    </r>
    <r>
      <rPr>
        <b/>
        <sz val="9"/>
        <color theme="1"/>
        <rFont val="Arial"/>
        <family val="2"/>
      </rPr>
      <t>Subsistema Nacional de Información de Gobierno, Seguridad Pública e Impartición de Justicia (SNIGSPIJ)</t>
    </r>
    <r>
      <rPr>
        <sz val="9"/>
        <color theme="1"/>
        <rFont val="Arial"/>
        <family val="2"/>
      </rPr>
      <t xml:space="preserve"> fue creado mediante acuerdo de la Junta de Gobierno del INEGI el 8 de diciembre de 2008, y establecido como el cuarto Subsistema Nacional de Información según los artículos 17 y 28 bis de la ley del SNIEG.</t>
    </r>
  </si>
  <si>
    <t>El SNIGSPIJ tiene como objetivo estratégico: “institucionalizar y operar un esquema coordinado para la producción, integración, conservación y difusión de información estadística y geográfica de interés nacional, de calidad, pertinente, veraz y oportuna que permita conocer la situación que guardan la gestión y el desempeño de las instituciones públicas que conforman el Estado y sus respectivos poderes en las funciones de gobierno, seguridad pública e impartición de justicia, para apoyar los procesos de diseño, implementación, monitoreo y evaluación de las políticas públicas en estas materias”.</t>
  </si>
  <si>
    <t>En el marco de dicho Subsistema, específicamente de los trabajos del Comité Técnico Especializado de Información de Gobierno y del Comité Técnico Especializado de Información de Seguridad Pública, desde el año 2009 se iniciaron las actividades de revisión y generación de lo que sería el primer instrumento de captación en las materias de gobierno, seguridad pública, sistema penitenciario y justicia cívica, en donde participaron los representantes de las principales instituciones y organizaciones que convergen en dichas materias.</t>
  </si>
  <si>
    <r>
      <t xml:space="preserve">Derivado de estas actividades, se logró el acuerdo para iniciar la generación de información estadística en las materias de gobierno, seguridad pública, sistema penitenciario y justicia cívica con una visión integral, teniendo publicado actualmente la información correspondiente al </t>
    </r>
    <r>
      <rPr>
        <i/>
        <sz val="9"/>
        <color theme="1"/>
        <rFont val="Arial"/>
        <family val="2"/>
      </rPr>
      <t>"Censo Nacional de Gobierno, Seguridad Pública y Sistema Penitenciario Estatales (CNGSPSPE) 2019"</t>
    </r>
    <r>
      <rPr>
        <sz val="9"/>
        <color theme="1"/>
        <rFont val="Arial"/>
        <family val="2"/>
      </rPr>
      <t xml:space="preserve">, mismo que representa el décimo programa estadístico en dichas materias, y cuyos resultados pueden ser consultados en la página de internet del Instituto. </t>
    </r>
  </si>
  <si>
    <r>
      <t xml:space="preserve">De esta forma, a diez años de distancia de la aplicación del primer levantamiento, se presenta ahora el </t>
    </r>
    <r>
      <rPr>
        <i/>
        <sz val="9"/>
        <color theme="1"/>
        <rFont val="Arial"/>
        <family val="2"/>
      </rPr>
      <t>“Censo Nacional de Gobierno, Seguridad Pública y Sistema Penitenciario Estatales (CNGSPSPE) 2020”</t>
    </r>
    <r>
      <rPr>
        <sz val="9"/>
        <color theme="1"/>
        <rFont val="Arial"/>
        <family val="2"/>
      </rPr>
      <t>, como el undécimo programa estadístico desarrollado por el INEGI en dichas materias. Si bien el proceso de maduración de este ha obligado a realizar ajustes en algunas variables, se ha preservado en todo momento la consistencia temática y conceptual respecto de sus ediciones anteriores, continuando con la serie estadística y enriqueciendo sus contenidos por los temas que actualmente desarrolla. Adicionalmente, el CNGSPSPE 2020 preserva el apartado de recolección de información sobre temas ambientales realizado en colaboración con la Dirección General de Geografía y Medio Ambiente.</t>
    </r>
  </si>
  <si>
    <t>El CNGSPSPE 2020 se conforma por los siguientes módulos:</t>
  </si>
  <si>
    <t>Cada uno de estos módulos está conformado, cuando menos, por los siguientes apartados:</t>
  </si>
  <si>
    <r>
      <rPr>
        <b/>
        <sz val="9"/>
        <color theme="1"/>
        <rFont val="Arial"/>
        <family val="2"/>
      </rPr>
      <t xml:space="preserve">Informantes. </t>
    </r>
    <r>
      <rPr>
        <sz val="9"/>
        <color theme="1"/>
        <rFont val="Arial"/>
        <family val="2"/>
      </rPr>
      <t xml:space="preserve">En este apartado se recaba información sobre los servidores públicos responsables de entregar la información requerida por el cuestionario. </t>
    </r>
  </si>
  <si>
    <r>
      <rPr>
        <b/>
        <sz val="9"/>
        <color theme="1"/>
        <rFont val="Arial"/>
        <family val="2"/>
      </rPr>
      <t>Cuestionario.</t>
    </r>
    <r>
      <rPr>
        <sz val="9"/>
        <color theme="1"/>
        <rFont val="Arial"/>
        <family val="2"/>
      </rPr>
      <t xml:space="preserve"> Se integra por cada una de las preguntas destinadas a generar información estadística sobre los aspectos que conforman la estructura temática del presente programa. Con el fin de facilitar la ubicación de los temas contenidos, la versión electrónica del mismo se ha dividido en tantas pestañas como secciones son requeridas.</t>
    </r>
  </si>
  <si>
    <r>
      <rPr>
        <b/>
        <sz val="9"/>
        <color theme="1"/>
        <rFont val="Arial"/>
        <family val="2"/>
      </rPr>
      <t xml:space="preserve">Participantes y comentarios. </t>
    </r>
    <r>
      <rPr>
        <sz val="9"/>
        <color theme="1"/>
        <rFont val="Arial"/>
        <family val="2"/>
      </rPr>
      <t xml:space="preserve">Presenta un espacio destinado al registro de los servidores públicos que participaron en el llenado de cada módulo y/o sección, según corresponda. De igual forma, contiene un espacio para que los informantes puedan anotar los comentarios generales que consideren pertinentes respecto de la información que están proporcionando en el cuestionario. </t>
    </r>
  </si>
  <si>
    <r>
      <rPr>
        <b/>
        <sz val="9"/>
        <color theme="1"/>
        <rFont val="Arial"/>
        <family val="2"/>
      </rPr>
      <t>Glosario.</t>
    </r>
    <r>
      <rPr>
        <sz val="9"/>
        <color theme="1"/>
        <rFont val="Arial"/>
        <family val="2"/>
      </rPr>
      <t xml:space="preserve"> Contiene un listado de conceptos y definiciones que se consideran relevantes para el llenado del cuestionario.</t>
    </r>
  </si>
  <si>
    <r>
      <t>Considerando la relevancia y diversidad de la información solicitada a través del cuestionario, es necesario que los informantes responsables de su llenado sean funcionarios específicos que, por sus atribuciones, cuenten con la información adecuada y necesaria. A efecto de facilitar la recolección de la información solicitada, los responsables del llenado del cuestionario pueden auxiliarse de los servidores públicos que integran sus equipos de trabajo. Cuando esto suceda, se solicita que registren sus datos en el apartado</t>
    </r>
    <r>
      <rPr>
        <i/>
        <sz val="9"/>
        <color theme="1"/>
        <rFont val="Arial"/>
        <family val="2"/>
      </rPr>
      <t xml:space="preserve"> Participantes y comentarios.</t>
    </r>
  </si>
  <si>
    <t>Los servidores públicos que se establecen como informantes deberán validar y formalizar la información proporcionada, ello mediante el estampado de su firma en la portada de cada módulo o sección, así como del sello de la institución que representan. Cabe destacar que la información recabada mediante el censo, una vez recibida con la firma del o los servidores públicos responsables y sello de la institución, será considerada como información oficial en términos de lo establecido en la Ley del SNIEG.</t>
  </si>
  <si>
    <t>En caso de dudas o comentarios, deberá hacerlos llegar al JDEG de la Coordinación Estatal del INEGI, quien tiene los siguientes datos de contacto:</t>
  </si>
  <si>
    <t>Área o unidad de adscripción:</t>
  </si>
  <si>
    <t>Módulo 1.
Administración Pública de la entidad federativa</t>
  </si>
  <si>
    <r>
      <rPr>
        <b/>
        <sz val="9"/>
        <color theme="1"/>
        <rFont val="Arial"/>
        <family val="2"/>
      </rPr>
      <t xml:space="preserve">Módulo 1. </t>
    </r>
    <r>
      <rPr>
        <sz val="9"/>
        <color theme="1"/>
        <rFont val="Arial"/>
        <family val="2"/>
      </rPr>
      <t xml:space="preserve">Administración Pública de la entidad federativa
</t>
    </r>
    <r>
      <rPr>
        <b/>
        <sz val="9"/>
        <color theme="1"/>
        <rFont val="Arial"/>
        <family val="2"/>
      </rPr>
      <t>Módulo 2.</t>
    </r>
    <r>
      <rPr>
        <sz val="9"/>
        <color theme="1"/>
        <rFont val="Arial"/>
        <family val="2"/>
      </rPr>
      <t xml:space="preserve"> Seguridad pública
</t>
    </r>
    <r>
      <rPr>
        <b/>
        <sz val="9"/>
        <color theme="1"/>
        <rFont val="Arial"/>
        <family val="2"/>
      </rPr>
      <t>Módulo 3.</t>
    </r>
    <r>
      <rPr>
        <sz val="9"/>
        <color theme="1"/>
        <rFont val="Arial"/>
        <family val="2"/>
      </rPr>
      <t xml:space="preserve"> Sistema penitenciario
</t>
    </r>
    <r>
      <rPr>
        <b/>
        <sz val="9"/>
        <color theme="1"/>
        <rFont val="Arial"/>
        <family val="2"/>
      </rPr>
      <t>Módulo 4.</t>
    </r>
    <r>
      <rPr>
        <sz val="9"/>
        <color theme="1"/>
        <rFont val="Arial"/>
        <family val="2"/>
      </rPr>
      <t xml:space="preserve"> Medio ambiente
</t>
    </r>
    <r>
      <rPr>
        <b/>
        <sz val="9"/>
        <color theme="1"/>
        <rFont val="Arial"/>
        <family val="2"/>
      </rPr>
      <t xml:space="preserve">Módulo 5. </t>
    </r>
    <r>
      <rPr>
        <sz val="9"/>
        <color theme="1"/>
        <rFont val="Arial"/>
        <family val="2"/>
      </rPr>
      <t>Justicia cívica</t>
    </r>
  </si>
  <si>
    <t>Concluida la revisión y validación del cuestionario, según los procesos establecidos, será devuelto al servidor público adscrito a la institución de la Administración Pública Estatal que lo haya entregado, a efecto de notificarle los resultados de la revisión y los ajustes o aclaraciones de información que, en su caso, deberán atenderse, o bien darle el VoBo. como versión definitiva, para que se proceda a imprimir el archivo liberado y gestionar la formalización de la información mediante la firma del instrumento físico por el informante básico y/o complementarios.</t>
  </si>
  <si>
    <t>Una vez que el archivo electrónico esté impreso y firmado, se llevará a cabo la entrega del cuestionario vía electrónica y de manera física, para lo cual se tomará en cuenta lo siguiente:</t>
  </si>
  <si>
    <r>
      <t xml:space="preserve">2. No </t>
    </r>
    <r>
      <rPr>
        <i/>
        <sz val="8"/>
        <color theme="1"/>
        <rFont val="Arial"/>
        <family val="2"/>
      </rPr>
      <t>(pase a la pregunta 6)</t>
    </r>
  </si>
  <si>
    <r>
      <t xml:space="preserve">9. No se sabe </t>
    </r>
    <r>
      <rPr>
        <i/>
        <sz val="8"/>
        <color theme="1"/>
        <rFont val="Arial"/>
        <family val="2"/>
      </rPr>
      <t>(pase a la pregunta 6)</t>
    </r>
  </si>
  <si>
    <t>6.-</t>
  </si>
  <si>
    <r>
      <t xml:space="preserve">2. No </t>
    </r>
    <r>
      <rPr>
        <i/>
        <sz val="8"/>
        <color theme="1"/>
        <rFont val="Arial"/>
        <family val="2"/>
      </rPr>
      <t>(pase a la pregunta 8)</t>
    </r>
  </si>
  <si>
    <r>
      <t>9. No se sabe</t>
    </r>
    <r>
      <rPr>
        <i/>
        <sz val="8"/>
        <color theme="1"/>
        <rFont val="Arial"/>
        <family val="2"/>
      </rPr>
      <t xml:space="preserve"> (pase a la pregunta 8)</t>
    </r>
  </si>
  <si>
    <t>7.-</t>
  </si>
  <si>
    <t>8.-</t>
  </si>
  <si>
    <t>9.-</t>
  </si>
  <si>
    <t>Preguntas 1 a 9</t>
  </si>
  <si>
    <t>Finalmente, resulta pertinente advertir que, en conjunto con el Documento de Detección de Necesidades de Información, el Documento de Planeación, la Ficha Metodológica, el Marco Conceptual y la Memoria de Actividades, el presente instrumento se desarrolla dentro de la serie documental del CNGSPSPE 2020, ello como parte de los programas estratégicos elaborados en el marco del SNIGSPIJ.</t>
  </si>
  <si>
    <t>Asimismo, tomando en consideración la naturaleza de la información solicitada en cada módulo, alguno de estos pude presentar apartados adicionales a los anteriores, mismos que obedecen a características específicas del programa estadístico relacionado. Dichos apartados pueden ser: complementos y/o anexos.</t>
  </si>
  <si>
    <r>
      <rPr>
        <b/>
        <sz val="9"/>
        <color theme="1"/>
        <rFont val="Arial"/>
        <family val="2"/>
      </rPr>
      <t>Presentación.</t>
    </r>
    <r>
      <rPr>
        <sz val="9"/>
        <color theme="1"/>
        <rFont val="Arial"/>
        <family val="2"/>
      </rPr>
      <t xml:space="preserve"> Contiene la introducción general del censo, así como las instrucciones generales para la entrega formal del presente instrumento de captación.</t>
    </r>
  </si>
  <si>
    <r>
      <rPr>
        <b/>
        <sz val="9"/>
        <color theme="1"/>
        <rFont val="Arial"/>
        <family val="2"/>
      </rPr>
      <t>INFORMANTE BÁSICO</t>
    </r>
    <r>
      <rPr>
        <b/>
        <sz val="8"/>
        <color theme="1"/>
        <rFont val="Arial"/>
        <family val="2"/>
      </rPr>
      <t xml:space="preserve"> </t>
    </r>
    <r>
      <rPr>
        <i/>
        <sz val="8"/>
        <color theme="1"/>
        <rFont val="Arial"/>
        <family val="2"/>
      </rPr>
      <t>(Titular o servidor público de la institución designado para proveer la información de la presente sección y que tiene el carácter de figura responsable de validar y oficializar la información y, cuando menos, se encuentra en el segundo o tercer nivel jerárquico de la institución)</t>
    </r>
  </si>
  <si>
    <r>
      <rPr>
        <b/>
        <sz val="9"/>
        <color theme="1"/>
        <rFont val="Arial"/>
        <family val="2"/>
      </rPr>
      <t xml:space="preserve">INFORMANTE COMPLEMENTARIO 1 </t>
    </r>
    <r>
      <rPr>
        <i/>
        <sz val="8"/>
        <color theme="1"/>
        <rFont val="Arial"/>
        <family val="2"/>
      </rPr>
      <t>(Servidor público que, por las funciones que tiene asignadas dentro de la institución, es el principal productor y/o integrador de la información correspondiente a la presente sección y, cuando menos, se encuentra en el segundo o tercer nivel jerárquico de la institución. Nota: en caso de no requerir al "Informante Complementario 1" deje las siguientes celdas en blanco)</t>
    </r>
  </si>
  <si>
    <r>
      <rPr>
        <b/>
        <sz val="9"/>
        <color theme="1"/>
        <rFont val="Arial"/>
        <family val="2"/>
      </rPr>
      <t xml:space="preserve">INFORMANTE COMPLEMENTARIO 2 </t>
    </r>
    <r>
      <rPr>
        <i/>
        <sz val="8"/>
        <color theme="1"/>
        <rFont val="Arial"/>
        <family val="2"/>
      </rPr>
      <t>(Servidor público que, por las funciones que tiene asignadas dentro de la institución, es el segundo principal productor y/o integrador de la información correspondiente a la presente sección y, cuando menos, se encuentra en el segundo o tercer nivel jerárquico de la institución. Nota: en caso de no requerir al "Informante Complementario 2" deje las siguientes celdas en blanco)</t>
    </r>
  </si>
  <si>
    <t>Instrucciones generales para las preguntas de la sección:</t>
  </si>
  <si>
    <t>Se refiere al titular o servidor público de la institución designado para proveer la información de la presente sección y que tiene el carácter de figura responsable de validar y oficializar la información y, cuando menos, se encuentra en el segundo o tercer nivel jerárquico de la institución.</t>
  </si>
  <si>
    <t>Se refiere al servidor público que, por las funciones que tiene asignadas dentro de la institución, es el principal productor y/o integrador de la información correspondiente a la presente sección y, cuando menos, se encuentra en el segundo o tercer nivel jerárquico de la institución.</t>
  </si>
  <si>
    <t>Se refiere al servidor público que, por las funciones que tiene asignadas dentro de la institución, es el segundo principal productor y/o integrador de la información correspondiente a la presente sección y, cuando menos, se encuentra en el segundo o tercer nivel jerárquico de la institución.</t>
  </si>
  <si>
    <t xml:space="preserve">2.- Los catálogos utilizados en el presente cuestionario corresponden a denominaciones estándar, de tal forma que si el nombre de alguna clasificación no coincide exactamente con la utilizada en su entidad federativa, debe registrar los datos en aquella que sea homóloga. </t>
  </si>
  <si>
    <t>3.- En caso de que los registros con los que cuente no le permitan desglosar la información de acuerdo con los requerimientos solicitados, anote "NS" (no se sabe) en las celdas donde no disponga de información. En el apartado de "Participantes y comentarios" debe proporcionar una justificación respecto al uso de la opción "NS" para esta sección.</t>
  </si>
  <si>
    <t xml:space="preserve">4.- No deje celdas en blanco, salvo en los casos en que la instrucción así lo solicite. </t>
  </si>
  <si>
    <t>Tipo de disposición normativa</t>
  </si>
  <si>
    <t>Disposiciones normativas internas sustantivas, según tipo</t>
  </si>
  <si>
    <t>Para cada tema, en caso de que la Administración Pública de su entidad federativa no haya contado con alguna disposición normativa interna sustantiva vigente al cierre del año, debe anotar una "X" en la columna "No aplica" y dejar el resto de la fila en blanco.</t>
  </si>
  <si>
    <t>Anote, por cada uno de los temas enlistados, la cantidad de disposiciones normativas internas administrativas que se encontraban vigentes en la Administración Pública de su entidad federativa al cierre del año 2019, según tipo.</t>
  </si>
  <si>
    <t>Anote, por cada uno de los temas enlistados, la cantidad de disposiciones normativas internas sustantivas que se encontraban vigentes en la Administración Pública de su entidad federativa al cierre del año 2019, según tipo.</t>
  </si>
  <si>
    <t>Para cada tema, en caso de que la Administración Pública de su entidad federativa no haya contado con alguna disposición normativa interna administrativa vigente al cierre del año, debe anotar una "X" en la columna "No aplica" y dejar el resto de la fila en blanco.</t>
  </si>
  <si>
    <t xml:space="preserve">VIII.2 Asociación interinstitucional </t>
  </si>
  <si>
    <t>No debe considerar las asociaciones interinstitucionales en temas ambientales ni en materia de cultura física y deporte, pues estas se requerirán con mayor especificidad en las siguientes preguntas.</t>
  </si>
  <si>
    <t>Órganos constitucionales autónomos federales</t>
  </si>
  <si>
    <r>
      <t xml:space="preserve">Órganos constitucionales autónomos estatales </t>
    </r>
    <r>
      <rPr>
        <i/>
        <sz val="8"/>
        <color theme="1"/>
        <rFont val="Arial"/>
        <family val="2"/>
      </rPr>
      <t>(de la entidad federativa u otras entidades federativas)</t>
    </r>
  </si>
  <si>
    <t>1</t>
  </si>
  <si>
    <r>
      <t xml:space="preserve">Tipo
</t>
    </r>
    <r>
      <rPr>
        <i/>
        <sz val="8"/>
        <color theme="1"/>
        <rFont val="Arial"/>
        <family val="2"/>
      </rPr>
      <t>(ver catálogo)</t>
    </r>
  </si>
  <si>
    <r>
      <t xml:space="preserve">2. No </t>
    </r>
    <r>
      <rPr>
        <i/>
        <sz val="8"/>
        <color theme="1"/>
        <rFont val="Arial"/>
        <family val="2"/>
      </rPr>
      <t>(concluya la sección)</t>
    </r>
  </si>
  <si>
    <r>
      <t xml:space="preserve">9. No se sabe </t>
    </r>
    <r>
      <rPr>
        <i/>
        <sz val="8"/>
        <color theme="1"/>
        <rFont val="Arial"/>
        <family val="2"/>
      </rPr>
      <t>(concluya la sección)</t>
    </r>
  </si>
  <si>
    <r>
      <t xml:space="preserve">Otros </t>
    </r>
    <r>
      <rPr>
        <i/>
        <sz val="8"/>
        <color theme="1"/>
        <rFont val="Arial"/>
        <family val="2"/>
      </rPr>
      <t>(especifique)</t>
    </r>
  </si>
  <si>
    <t>Catálogo de instrumentos regulatorios establecidos</t>
  </si>
  <si>
    <r>
      <t xml:space="preserve">2.- </t>
    </r>
    <r>
      <rPr>
        <b/>
        <i/>
        <sz val="8"/>
        <color theme="1"/>
        <rFont val="Arial"/>
        <family val="2"/>
      </rPr>
      <t>Instituciones públicas:</t>
    </r>
    <r>
      <rPr>
        <i/>
        <sz val="8"/>
        <color theme="1"/>
        <rFont val="Arial"/>
        <family val="2"/>
      </rPr>
      <t xml:space="preserve"> se refiere, en términos de esta subsección, a las organizaciones de carácter público que forman parte, en su respectivo ámbito de gobierno, del Poder Ejecutivo, Poder Legislativo y/o Poder Judicial, y que están previstas en sus respectivas normativas orgánicas para el ejercicio de atribuciones específicas. En esta definición también habrán de considerarse los órganos constitucionales autónomos.</t>
    </r>
  </si>
  <si>
    <r>
      <t xml:space="preserve">1.- </t>
    </r>
    <r>
      <rPr>
        <b/>
        <i/>
        <sz val="8"/>
        <color theme="1"/>
        <rFont val="Arial"/>
        <family val="2"/>
      </rPr>
      <t>Asociación interinstitucional:</t>
    </r>
    <r>
      <rPr>
        <i/>
        <sz val="8"/>
        <color theme="1"/>
        <rFont val="Arial"/>
        <family val="2"/>
      </rPr>
      <t xml:space="preserve"> se refiere a aquellos contratos, convenios, acuerdos, o cualquier otro instrumento de naturaleza similar, celebrados, en este caso por la Administración Pública de la entidad federativa, con instituciones públicas federales, estatales, municipales y/o de las demarcaciones territoriales de la Ciudad de México, así como con organismos internacionales y/u organizaciones de la sociedad civil, con el propósito de llevar a cabo la prestación conjunta y/o coordinada de algún servicio público, función o responsabilidad de la propia Administración Pública de la entidad federativa.</t>
    </r>
  </si>
  <si>
    <t>Durante el año 2019, ¿la Administración Pública de su entidad federativa estuvo asociada con alguna institución pública, organismo internacional u organización de la sociedad civil, a efecto de prestar algún servicio público o realizar alguna función de su competencia?</t>
  </si>
  <si>
    <t>Instituciones públicas, organismos internacionales y organizaciones de las sociedad civil con las que celebró la asociación interinstitucional</t>
  </si>
  <si>
    <t>Catálogo de tipo instituciones públicas, organismos internacionales y organizaciones de la sociedad civil</t>
  </si>
  <si>
    <t>Instituciones del Poder Ejecutivo Federal</t>
  </si>
  <si>
    <t>Instituciones del Poder Legislativo Federal</t>
  </si>
  <si>
    <t>Instituciones del Poder Judicial Federal</t>
  </si>
  <si>
    <r>
      <t xml:space="preserve">Instituciones del Poder Legislativo estatal </t>
    </r>
    <r>
      <rPr>
        <i/>
        <sz val="8"/>
        <color theme="1"/>
        <rFont val="Arial"/>
        <family val="2"/>
      </rPr>
      <t>(de la entidad federativa u otras entidades federativas)</t>
    </r>
  </si>
  <si>
    <r>
      <t xml:space="preserve">instituciones del Poder Judicial estatal </t>
    </r>
    <r>
      <rPr>
        <i/>
        <sz val="8"/>
        <color theme="1"/>
        <rFont val="Arial"/>
        <family val="2"/>
      </rPr>
      <t>(de la entidad federativa u otras entidades federativas)</t>
    </r>
  </si>
  <si>
    <r>
      <t xml:space="preserve">Instituciones del Poder Ejecutivo Municipal </t>
    </r>
    <r>
      <rPr>
        <i/>
        <sz val="8"/>
        <color theme="1"/>
        <rFont val="Arial"/>
        <family val="2"/>
      </rPr>
      <t>(de la entidad federativa u otras entidades federativas)</t>
    </r>
  </si>
  <si>
    <r>
      <rPr>
        <sz val="9"/>
        <color theme="1"/>
        <rFont val="Arial"/>
        <family val="2"/>
      </rPr>
      <t xml:space="preserve">Otra institución: </t>
    </r>
    <r>
      <rPr>
        <sz val="11"/>
        <color theme="1"/>
        <rFont val="Arial"/>
        <family val="2"/>
      </rPr>
      <t xml:space="preserve">
</t>
    </r>
    <r>
      <rPr>
        <i/>
        <sz val="8"/>
        <color theme="1"/>
        <rFont val="Arial"/>
        <family val="2"/>
      </rPr>
      <t>(especifique)</t>
    </r>
  </si>
  <si>
    <r>
      <t xml:space="preserve">Otra institución </t>
    </r>
    <r>
      <rPr>
        <i/>
        <sz val="8"/>
        <color theme="1"/>
        <rFont val="Arial"/>
        <family val="2"/>
      </rPr>
      <t>(especifique)</t>
    </r>
  </si>
  <si>
    <r>
      <rPr>
        <sz val="9"/>
        <color theme="1"/>
        <rFont val="Arial"/>
        <family val="2"/>
      </rPr>
      <t xml:space="preserve">Otro servicio público y/o función: </t>
    </r>
    <r>
      <rPr>
        <i/>
        <sz val="8"/>
        <color theme="1"/>
        <rFont val="Arial"/>
        <family val="2"/>
      </rPr>
      <t>(especifique)</t>
    </r>
  </si>
  <si>
    <r>
      <t xml:space="preserve">Recursos aportados
</t>
    </r>
    <r>
      <rPr>
        <i/>
        <sz val="8"/>
        <color theme="1"/>
        <rFont val="Arial"/>
        <family val="2"/>
      </rPr>
      <t>(ver catálogo)</t>
    </r>
  </si>
  <si>
    <t>Catálogo de funciones realizadas por los órganos constituidos</t>
  </si>
  <si>
    <r>
      <t xml:space="preserve">Funciones realizadas por los órganos constituidos
</t>
    </r>
    <r>
      <rPr>
        <i/>
        <sz val="8"/>
        <color theme="1"/>
        <rFont val="Arial"/>
        <family val="2"/>
      </rPr>
      <t>(ver catálogo)</t>
    </r>
  </si>
  <si>
    <t>En caso de que seleccione el código "7" en el apartado "Tipo de órganos constituidos", debe anotar el nombre de dicho(s) órgano(s) en el recuadro destinado para tal efecto que se encuentra al final de la tabla de respuesta.</t>
  </si>
  <si>
    <r>
      <t xml:space="preserve">Otras </t>
    </r>
    <r>
      <rPr>
        <i/>
        <sz val="8"/>
        <color theme="1"/>
        <rFont val="Arial"/>
        <family val="2"/>
      </rPr>
      <t>(especifique)</t>
    </r>
  </si>
  <si>
    <t>Catálogo de recursos aportados</t>
  </si>
  <si>
    <t>En caso de que seleccione el código "7" en el apartado "Funciones realizadas por los órganos constituidos", debe anotar el nombre de dicha(s) función(es) en el recuadro destinado para tal efecto que se encuentra al final de la tabla de respuesta..</t>
  </si>
  <si>
    <t>En caso de que seleccione el código "6" en el apartado "Recursos aportados", debe anotar el nombre de dichos recursos en el recuadro destinado para tal efecto que se encuentra al final de la tabla de respuesta..</t>
  </si>
  <si>
    <r>
      <rPr>
        <sz val="9"/>
        <color theme="1"/>
        <rFont val="Arial"/>
        <family val="2"/>
      </rPr>
      <t>Otros recursos:</t>
    </r>
    <r>
      <rPr>
        <sz val="8"/>
        <color theme="1"/>
        <rFont val="Arial"/>
        <family val="2"/>
      </rPr>
      <t xml:space="preserve"> </t>
    </r>
    <r>
      <rPr>
        <i/>
        <sz val="8"/>
        <color theme="1"/>
        <rFont val="Arial"/>
        <family val="2"/>
      </rPr>
      <t>(especifique)</t>
    </r>
  </si>
  <si>
    <r>
      <rPr>
        <sz val="9"/>
        <color theme="1"/>
        <rFont val="Arial"/>
        <family val="2"/>
      </rPr>
      <t>Otros órgano:</t>
    </r>
    <r>
      <rPr>
        <sz val="8"/>
        <color theme="1"/>
        <rFont val="Arial"/>
        <family val="2"/>
      </rPr>
      <t xml:space="preserve"> </t>
    </r>
    <r>
      <rPr>
        <i/>
        <sz val="8"/>
        <color theme="1"/>
        <rFont val="Arial"/>
        <family val="2"/>
      </rPr>
      <t>(especifique)</t>
    </r>
  </si>
  <si>
    <r>
      <rPr>
        <sz val="9"/>
        <color theme="1"/>
        <rFont val="Arial"/>
        <family val="2"/>
      </rPr>
      <t>Otras funciones:</t>
    </r>
    <r>
      <rPr>
        <sz val="8"/>
        <color theme="1"/>
        <rFont val="Arial"/>
        <family val="2"/>
      </rPr>
      <t xml:space="preserve"> </t>
    </r>
    <r>
      <rPr>
        <i/>
        <sz val="8"/>
        <color theme="1"/>
        <rFont val="Arial"/>
        <family val="2"/>
      </rPr>
      <t>(especifique)</t>
    </r>
  </si>
  <si>
    <t>Organismos internacionales</t>
  </si>
  <si>
    <t>Durante el año 2019, ¿la Administración Pública de su entidad federativa estuvo asociada con alguna institución pública, organismo internacional u organización de la sociedad civil, a efecto de realizar funciones en materia ambiental?</t>
  </si>
  <si>
    <t>VIII.2.1 Asociación interinstitucional en materia ambiental</t>
  </si>
  <si>
    <t>VIII.2.2 Asociación interinstitucional en materia de cultura física y deporte</t>
  </si>
  <si>
    <t>Durante el año 2019, ¿la Administración Pública de su entidad federativa estuvo asociada con alguna institución pública, organismo internacional u organización de la sociedad civil, a efecto de realizar funciones en materia de cultura física y deporte?</t>
  </si>
  <si>
    <t>Deporte social</t>
  </si>
  <si>
    <t>Deporte paralímpico</t>
  </si>
  <si>
    <t>Deporte de alto rendimiento</t>
  </si>
  <si>
    <t>Recreación física</t>
  </si>
  <si>
    <t>Rehabilitación física</t>
  </si>
  <si>
    <t>Eventos deportivos</t>
  </si>
  <si>
    <t>Infraestructura para actividades de cultura física y deporte</t>
  </si>
  <si>
    <t>Disposiciones normativas internas administrativas, según tipo</t>
  </si>
  <si>
    <r>
      <t xml:space="preserve">3.- </t>
    </r>
    <r>
      <rPr>
        <b/>
        <i/>
        <sz val="8"/>
        <color theme="1"/>
        <rFont val="Arial"/>
        <family val="2"/>
      </rPr>
      <t>Organismos internacionales:</t>
    </r>
    <r>
      <rPr>
        <i/>
        <sz val="8"/>
        <color theme="1"/>
        <rFont val="Arial"/>
        <family val="2"/>
      </rPr>
      <t xml:space="preserve"> se refiere a aquellas organizaciones cuyas actividades trascienden las fronteras de un Estado y que adoptan una estructura orgánica permanente. Pueden ser intergubernamentales y no gubernamentales. Son organismos internacionales el Banco Interamericano de Desarrollo, el Fondo Monetario Internacional, Amnistía Internacional, entre otros.</t>
    </r>
  </si>
  <si>
    <r>
      <t xml:space="preserve">4.- </t>
    </r>
    <r>
      <rPr>
        <b/>
        <i/>
        <sz val="8"/>
        <color theme="1"/>
        <rFont val="Arial"/>
        <family val="2"/>
      </rPr>
      <t>Organizaciones de la sociedad civil:</t>
    </r>
    <r>
      <rPr>
        <i/>
        <sz val="8"/>
        <color theme="1"/>
        <rFont val="Arial"/>
        <family val="2"/>
      </rPr>
      <t xml:space="preserve"> se refiere, en términos de esta subsección, a aquellas organizaciones no gubernamentales a través de las cuales los ciudadanos se organizan en torno a objetivos y temas de interés particulares, a efecto de incidir en los asuntos públicos relacionados con estos. </t>
    </r>
  </si>
  <si>
    <t>Organizaciones de la sociedad civil</t>
  </si>
  <si>
    <t>Seguridad en eventos deportivos y recreativos</t>
  </si>
  <si>
    <r>
      <t xml:space="preserve">1- </t>
    </r>
    <r>
      <rPr>
        <b/>
        <i/>
        <sz val="8"/>
        <color theme="1"/>
        <rFont val="Arial"/>
        <family val="2"/>
      </rPr>
      <t>Deporte de alto rendimiento:</t>
    </r>
    <r>
      <rPr>
        <i/>
        <sz val="8"/>
        <color theme="1"/>
        <rFont val="Arial"/>
        <family val="2"/>
      </rPr>
      <t xml:space="preserve"> se refiere al deporte que se practica con altas exigencias técnicas y científicas de preparación y entrenamiento, que permite al deportista la participación en preselecciones y selecciones nacionales que representan al país en competiciones y pruebas oficiales de carácter internacional.</t>
    </r>
  </si>
  <si>
    <r>
      <t xml:space="preserve">2.- </t>
    </r>
    <r>
      <rPr>
        <b/>
        <i/>
        <sz val="8"/>
        <color theme="1"/>
        <rFont val="Arial"/>
        <family val="2"/>
      </rPr>
      <t>Deporte social:</t>
    </r>
    <r>
      <rPr>
        <i/>
        <sz val="8"/>
        <color theme="1"/>
        <rFont val="Arial"/>
        <family val="2"/>
      </rPr>
      <t xml:space="preserve"> se refiere al deporte que promueve, fomenta y estimula el que todas las personas sin distinción de género, edad, discapacidad, condición social, religión, opiniones, preferencias o estado civil, tengan igualdad de participación en actividades deportivas con finalidades recreativas, educativas y de salud o rehabilitación.</t>
    </r>
  </si>
  <si>
    <r>
      <t xml:space="preserve">3.- </t>
    </r>
    <r>
      <rPr>
        <b/>
        <i/>
        <sz val="8"/>
        <color theme="1"/>
        <rFont val="Arial"/>
        <family val="2"/>
      </rPr>
      <t xml:space="preserve">Evento deportivo: </t>
    </r>
    <r>
      <rPr>
        <i/>
        <sz val="8"/>
        <color theme="1"/>
        <rFont val="Arial"/>
        <family val="2"/>
      </rPr>
      <t>se refiere a cualquier encuentro entre deportistas afiliados a las asociaciones o sociedades deportivas que se realice conforme a las normas establecidas por estas y por los organismos rectores del deporte.</t>
    </r>
  </si>
  <si>
    <r>
      <t xml:space="preserve">4.- </t>
    </r>
    <r>
      <rPr>
        <b/>
        <i/>
        <sz val="8"/>
        <color theme="1"/>
        <rFont val="Arial"/>
        <family val="2"/>
      </rPr>
      <t xml:space="preserve">Recreación física: </t>
    </r>
    <r>
      <rPr>
        <i/>
        <sz val="8"/>
        <color theme="1"/>
        <rFont val="Arial"/>
        <family val="2"/>
      </rPr>
      <t>se refiere a la actividad física con fines lúdicos que permiten la utilización positiva del tiempo libre.</t>
    </r>
  </si>
  <si>
    <t>Glosario del apartado:</t>
  </si>
  <si>
    <t>Asociación interinstitucional</t>
  </si>
  <si>
    <t>Se refiere a aquellos contratos, convenios, acuerdos, o cualquier otro instrumento de naturaleza similar, celebrados, en este caso por la Administración Pública de la entidad federativa, con instituciones públicas federales, estatales, municipales y/o de las demarcaciones territoriales de la Ciudad de México, así como con organismos internacionales y/u organizaciones de la sociedad civil, con el propósito de llevar a cabo la prestación conjunta y/o coordinada de algún servicio público, función o responsabilidad de la propia Administración Pública de la entidad federativa.</t>
  </si>
  <si>
    <t>Instituciones públicas</t>
  </si>
  <si>
    <t>Se refiere, en términos de esta subsección, a las organizaciones de carácter público que forman parte, en su respectivo ámbito de gobierno, del Poder Ejecutivo, Poder Legislativo y/o Poder Judicial, y que están previstas en sus respectivas normativas orgánicas para el ejercicio de atribuciones específicas. En esta definición también habrán de considerarse los órganos constitucionales autónomos.</t>
  </si>
  <si>
    <t>Se refiere a aquellas organizaciones cuyas actividades trascienden las fronteras de un Estado y que adoptan una estructura orgánica permanente. Pueden ser intergubernamentales y no gubernamentales. Son organismos internacionales el Banco Interamericano de Desarrollo, el Fondo Monetario Internacional, Amnistía Internacional, entre otros.</t>
  </si>
  <si>
    <t xml:space="preserve">Se refiere, en términos de esta subsección, a aquellas organizaciones no gubernamentales a través de las cuales los ciudadanos se organizan en torno a objetivos y temas de interés particulares, a efecto de incidir en los asuntos públicos relacionados con estos. </t>
  </si>
  <si>
    <t>Evento deportivo</t>
  </si>
  <si>
    <t>Se refiere a la actividad física con fines lúdicos que permiten la utilización positiva del tiempo libre.</t>
  </si>
  <si>
    <t>Se refiere a cualquier encuentro entre deportistas afiliados a las asociaciones o sociedades deportivas que se realice conforme a las normas establecidas por estas y por los organismos rectores del deporte.</t>
  </si>
  <si>
    <t>Se refiere al deporte que promueve, fomenta y estimula el que todas las personas sin distinción de género, edad, discapacidad, condición social, religión, opiniones, preferencias o estado civil, tengan igualdad de participación en actividades deportivas con finalidades recreativas, educativas y de salud o rehabilitación.</t>
  </si>
  <si>
    <t>Se refiere al deporte que se practica con altas exigencias técnicas y científicas de preparación y entrenamiento, que permite al deportista la participación en preselecciones y selecciones nacionales que representan al país en competiciones y pruebas oficiales de carácter internacional.</t>
  </si>
  <si>
    <r>
      <t xml:space="preserve">1.- </t>
    </r>
    <r>
      <rPr>
        <b/>
        <i/>
        <sz val="8"/>
        <color theme="1"/>
        <rFont val="Arial"/>
        <family val="2"/>
      </rPr>
      <t>Disposiciones normativas internas administrativas:</t>
    </r>
    <r>
      <rPr>
        <i/>
        <sz val="8"/>
        <color theme="1"/>
        <rFont val="Arial"/>
        <family val="2"/>
      </rPr>
      <t xml:space="preserve"> se refiere a las disposiciones normativas de la Administración Pública de la entidad federativa que tienen por objeto regular y/o establecer responsabilidades a sus servidores públicos sobre las actividades relacionadas con la programación, administración, ejercicio y/o control de los recursos (humanos, presupuestales, materiales, financieros, etc.) con los que cuentan.</t>
    </r>
  </si>
  <si>
    <r>
      <t xml:space="preserve">2.- </t>
    </r>
    <r>
      <rPr>
        <b/>
        <i/>
        <sz val="8"/>
        <color theme="1"/>
        <rFont val="Arial"/>
        <family val="2"/>
      </rPr>
      <t xml:space="preserve">Disposiciones normativas internas sustantivas: </t>
    </r>
    <r>
      <rPr>
        <i/>
        <sz val="8"/>
        <color theme="1"/>
        <rFont val="Arial"/>
        <family val="2"/>
      </rPr>
      <t>se refiere a las disposiciones normativas de la Administración Pública de la entidad federativa que tienen por objeto regular las funciones y/o establecer responsabilidades a sus servidores públicos sobre el ejercicio de las actividades relacionadas con el objeto de su creación.</t>
    </r>
  </si>
  <si>
    <t>Disposiciones normativas internas administrativas</t>
  </si>
  <si>
    <t>Disposiciones normativas internas sustantivas</t>
  </si>
  <si>
    <t>Se refiere a las disposiciones normativas de la Administración Pública de la entidad federativa que tienen por objeto regular y/o establecer responsabilidades a sus servidores públicos sobre las actividades relacionadas con la programación, administración, ejercicio y/o control de los recursos (humanos, presupuestales, materiales, financieros, etc.) con los que cuentan.</t>
  </si>
  <si>
    <t>Se  refiere a las disposiciones normativas de la Administración Pública de la entidad federativa que tienen por objeto regular las funciones y/o establecer responsabilidades a sus servidores públicos sobre el ejercicio de las actividades relacionadas con el objeto de su creación.</t>
  </si>
  <si>
    <r>
      <t xml:space="preserve">Servicio público y/o función objeto de la asociación
</t>
    </r>
    <r>
      <rPr>
        <i/>
        <sz val="8"/>
        <rFont val="Arial"/>
        <family val="2"/>
      </rPr>
      <t>(ver catálogo)</t>
    </r>
  </si>
  <si>
    <t>Señale, para cada una de las asociaciones interinstitucionales existentes, el servicio público y/o función objeto de dicha asociación, así como el tipo de instrumento regulatorio establecido para tal efecto. Asimismo, indique la cantidad y el tipo de instituciones públicas, organismos u organizaciones con las que se celebró.</t>
  </si>
  <si>
    <t>Para cada asociación interinstitucional existente, anote la cantidad de instituciones públicas, organismos internacionales u organizaciones de la sociedad civil con las que se celebró. Si, por ejemplo, celebró un convenio con tres instituciones del Poder Ejecutivo Federal, dos organizaciones de la sociedad civil y un organismo internacional, la cantidad que registre debe ser 6.</t>
  </si>
  <si>
    <t>Para cada asociación interinstitucional existente, señale el código del servicio público y/o función objeto de la misma, de acuerdo con el catálogo establecido para tal efecto.</t>
  </si>
  <si>
    <t>Para cada asociación interinstitucional existente, señale el código del instrumento regulatorio establecido para la asociación, de acuerdo con el catálogo establecido para tal efecto.</t>
  </si>
  <si>
    <t>Para cada asociación interinstitucional existente, seleccione con una "X" el tipo de instituciones públicas, organismos internacionales u organizaciones de la sociedad civil con las que se celebró, de acuerdo con el catálogo establecido para tal efecto. Si, por ejemplo, celebró un convenio con tres instituciones del Poder Ejecutivo Federal, dos organizaciones de la sociedad civil y un organismo internacional, debe seleccionar los códigos "1", "9" y "10". En caso de que seleccione el código "99" no puede seleccionar otra opción del catálogo.</t>
  </si>
  <si>
    <t xml:space="preserve">En caso de que en la columna "Servicio público y/o función objeto de la asociación" señale el código 11, debe anotar el nombre de dicho(s) servicio(s) público(s) o función(es) en el recuadro destinado para tal efecto que se encuentra al final de la tabla de respuesta. </t>
  </si>
  <si>
    <t>En caso de que en el apartado "Tipo de instituciones públicas, organismos internacionales y organizaciones de la sociedad civil con las que se celebró la asociación interinstitucional" seleccione el código 11, debe anotar el nombre de dicho(s) tipo(s) de institución(es) en el recuadro destinado para tal efecto que se encuentra al final de la tabla de respuesta.</t>
  </si>
  <si>
    <r>
      <t xml:space="preserve">Otro </t>
    </r>
    <r>
      <rPr>
        <i/>
        <sz val="8"/>
        <rFont val="Arial"/>
        <family val="2"/>
      </rPr>
      <t>(especifique)</t>
    </r>
  </si>
  <si>
    <t>Para cada asociación interinstitucional existente, el identificador de la columna "Número" debe ser el mismo que el empleado en la respuesta de la pregunta anterior.</t>
  </si>
  <si>
    <t>Para cada asociación interinstitucional existente, seleccione con una "X" el o los tipos de recursos aportados por las instituciones públicas, organismos internacionales u organizaciones de la sociedad civil, de acuerdo con el catálogo establecido para tal efecto. En caso de que seleccione el código "9" no puede seleccionar otra opción del catálogo.</t>
  </si>
  <si>
    <t>Para cada asociación interinstitucional existente, seleccione con una "X" el o los tipos de órganos constituidos, de acuerdo con el catálogo establecido para tal efecto. En caso de que seleccione el código "9" no puede seleccionar otra opción del catálogo.</t>
  </si>
  <si>
    <t>Para cada asociación interinstitucional existente, seleccione con una "X" el o los tipos de funciones realizadas por los órganos constituidos, de acuerdo con el catálogo establecido para tal efecto. En caso de que seleccione el código "9" no puede seleccionar otra opción del catálogo.</t>
  </si>
  <si>
    <t>Señale, para cada una de las asociaciones interinstitucionales en materia ambiental existentes, la función objeto de dicha asociación, así como el tipo de instrumento regulatorio establecido para tal efecto. Asimismo, indique la cantidad y el tipo de instituciones públicas, organismos u organizaciones con las que se celebró.</t>
  </si>
  <si>
    <t>Para cada asociación interinstitucional en materia ambiental existente, señale el código de la función objeto de la misma, de acuerdo con el catálogo establecido para tal efecto.</t>
  </si>
  <si>
    <t>Para cada asociación interinstitucional en materia ambiental existente, señale el código del instrumento regulatorio establecido para la asociación, de acuerdo con el catálogo establecido para tal efecto.</t>
  </si>
  <si>
    <t>Para cada asociación interinstitucional en materia ambiental existente, anote la cantidad de instituciones públicas, organismos internacionales u organizaciones de la sociedad civil con las que se celebró. Si, por ejemplo, celebró un convenio con tres instituciones del Poder Ejecutivo Federal, dos organizaciones de la sociedad civil y un organismo internacional, la cantidad que registre debe ser 6.</t>
  </si>
  <si>
    <t xml:space="preserve">En caso de que en la columna "Función objeto de la asociación" señale el código 13, debe anotar el nombre de dicha(s) función(es) en el recuadro destinado para tal efecto que se encuentra al final de la tabla de respuesta. </t>
  </si>
  <si>
    <r>
      <t xml:space="preserve">Función objeto de la asociación
</t>
    </r>
    <r>
      <rPr>
        <i/>
        <sz val="8"/>
        <rFont val="Arial"/>
        <family val="2"/>
      </rPr>
      <t>(ver catálogo)</t>
    </r>
  </si>
  <si>
    <t>Catálogo de funciones objeto de la asociación</t>
  </si>
  <si>
    <t>Señale, para cada una de las asociaciones interinstitucionales en materia de cultura física y deporte, la función objeto de dicha asociación, así como el tipo de instrumento regulatorio establecido para tal efecto. Asimismo, indique la cantidad y el tipo de instituciones públicas, organismos u organizaciones con las que se celebró.</t>
  </si>
  <si>
    <t>Para cada asociación interinstitucional en materia de cultura física y deporte existente, señale el código de la función objeto de la misma, de acuerdo con el catálogo establecido para tal efecto.</t>
  </si>
  <si>
    <t>Para cada asociación interinstitucional en materia de cultura física y deporte existente, señale el código del instrumento regulatorio establecido para la asociación, de acuerdo con el catálogo establecido para tal efecto.</t>
  </si>
  <si>
    <t>Para cada asociación interinstitucional en materia de cultura física y deporte existente, anote la cantidad de instituciones públicas, organismos internacionales u organizaciones de la sociedad civil con las que se celebró. Si, por ejemplo, celebró un convenio con tres instituciones del Poder Ejecutivo Federal, dos organizaciones de la sociedad civil y un organismo internacional, la cantidad que registre debe ser 6.</t>
  </si>
  <si>
    <t>Para cada asociación interinstitucional en materia de cultura física y deporte existente, seleccione con una "X" el tipo de instituciones públicas, organismos internacionales u organizaciones de la sociedad civil con las que se celebró, de acuerdo con el catálogo establecido para tal efecto. Si, por ejemplo, celebró un convenio con tres instituciones del Poder Ejecutivo Federal, dos organizaciones de la sociedad civil y un organismo internacional, debe seleccionar los códigos "1", "9" y "10". En caso de que seleccione el código "99" no puede seleccionar otra opción del catálogo.</t>
  </si>
  <si>
    <t>Para cada asociación interinstitucional en materia ambiental existente, seleccione con una "X" el tipo de instituciones públicas, organismos internacionales u organizaciones de la sociedad civil con las que se celebró, de acuerdo con el catálogo establecido para tal efecto. Si, por ejemplo, celebró un convenio con tres instituciones del Poder Ejecutivo Federal, dos organizaciones de la sociedad civil y un organismo internacional, debe seleccionar los códigos "1", "9" y "10". En caso de que seleccione el código "99" no puede seleccionar otra opción del catálogo.</t>
  </si>
  <si>
    <t xml:space="preserve">En caso de que en la columna "Función objeto de la asociación" señale el código 9, debe anotar el nombre de dicha(s) función(es) en el recuadro destinado para tal efecto que se encuentra al final de la tabla de respuesta. </t>
  </si>
  <si>
    <r>
      <rPr>
        <sz val="9"/>
        <color theme="1"/>
        <rFont val="Arial"/>
        <family val="2"/>
      </rPr>
      <t xml:space="preserve">Otra 
función: </t>
    </r>
    <r>
      <rPr>
        <i/>
        <sz val="8"/>
        <color theme="1"/>
        <rFont val="Arial"/>
        <family val="2"/>
      </rPr>
      <t>(especifique)</t>
    </r>
  </si>
  <si>
    <r>
      <t xml:space="preserve">1.- Periodo de referencia de los datos: 
</t>
    </r>
    <r>
      <rPr>
        <b/>
        <i/>
        <sz val="8"/>
        <color theme="1"/>
        <rFont val="Arial"/>
        <family val="2"/>
      </rPr>
      <t>Durante el año:</t>
    </r>
    <r>
      <rPr>
        <i/>
        <sz val="8"/>
        <color theme="1"/>
        <rFont val="Arial"/>
        <family val="2"/>
      </rPr>
      <t xml:space="preserve"> la información se refiere a lo existente del 1 de enero al 31 de diciembre de 2019.
</t>
    </r>
    <r>
      <rPr>
        <b/>
        <i/>
        <sz val="8"/>
        <color theme="1"/>
        <rFont val="Arial"/>
        <family val="2"/>
      </rPr>
      <t>Al cierre del año:</t>
    </r>
    <r>
      <rPr>
        <i/>
        <sz val="8"/>
        <color theme="1"/>
        <rFont val="Arial"/>
        <family val="2"/>
      </rPr>
      <t xml:space="preserve"> la información se refiere a lo existente al 31 de diciembre de 2019.</t>
    </r>
    <r>
      <rPr>
        <b/>
        <i/>
        <sz val="8"/>
        <color theme="1"/>
        <rFont val="Arial"/>
        <family val="2"/>
      </rPr>
      <t/>
    </r>
  </si>
  <si>
    <r>
      <t xml:space="preserve">Particularmente, en el </t>
    </r>
    <r>
      <rPr>
        <b/>
        <sz val="9"/>
        <color theme="1"/>
        <rFont val="Arial"/>
        <family val="2"/>
      </rPr>
      <t xml:space="preserve">módulo 1 </t>
    </r>
    <r>
      <rPr>
        <sz val="9"/>
        <color theme="1"/>
        <rFont val="Arial"/>
        <family val="2"/>
      </rPr>
      <t>se solicita, entre otros, información sobre la estructura organizacional de la Administración Pública de cada entidad federativa; la distribución de los recursos humanos, materiales y presupuestales con los que cuenta; la cantidad, tipos y características de acceso a los trámites y servicios; así como los elementos y acciones institucionales que se han llevado a cabo para la implementación y ejercicio de funciones específicas, como planeación, evaluación, actividades estadísticas y/o geográficas, armonización contable, transparencia, archivos, planeación y gestión territorial, catastro, control interno, combate a la corrupción, defensoría de oficio y servicios periciales.</t>
    </r>
  </si>
  <si>
    <t>Sección I. Estructura organizacional y ejercicio de la función de gobierno
Sección II. Trámites y servicios
Sección III. Protección civil
Sección IV. Catastro
Sección V. Transparencia
Sección VI. Control interno y anticorrupción
Sección VII. Participación ciudadana
Sección VIII. Marco regulatorio
Sección IX. Defensoría pública o defensoría de oficio
Sección X. Servicios periciales
Sección XI. Administración de archivos y gestión documental
Sección XII. Planeación y gestión territorial</t>
  </si>
  <si>
    <r>
      <t xml:space="preserve">Otra </t>
    </r>
    <r>
      <rPr>
        <i/>
        <sz val="8"/>
        <rFont val="Arial"/>
        <family val="2"/>
      </rPr>
      <t>(especifique)</t>
    </r>
  </si>
  <si>
    <r>
      <t xml:space="preserve">Cantidad
</t>
    </r>
    <r>
      <rPr>
        <i/>
        <sz val="8"/>
        <color theme="1"/>
        <rFont val="Arial"/>
        <family val="2"/>
      </rPr>
      <t>(sin incluir a la propia Admisnitra-ción Pública)</t>
    </r>
  </si>
  <si>
    <t>Limpia, recolección y/o traslado de residuos sólidos</t>
  </si>
  <si>
    <t>Catálogo de servicios públicos y/o funciones objeto de la asociación</t>
  </si>
  <si>
    <t xml:space="preserve">Indique, por cada una de las asociaciones existente reportadas como respuesta en la pregunta anterior, el tipo de recursos aportados por las instituciones públicas, organismos internaciones u organizaciones de la sociedad civil asociadas, así como el tipo de órganos constituidos para tal efecto y las principales funciones realizadas por estos. </t>
  </si>
  <si>
    <r>
      <t xml:space="preserve">Para ello, este módulo contiene </t>
    </r>
    <r>
      <rPr>
        <b/>
        <sz val="9"/>
        <color theme="1"/>
        <rFont val="Arial"/>
        <family val="2"/>
      </rPr>
      <t>354 preguntas</t>
    </r>
    <r>
      <rPr>
        <sz val="9"/>
        <color theme="1"/>
        <rFont val="Arial"/>
        <family val="2"/>
      </rPr>
      <t xml:space="preserve"> agrupadas en las siguientes secciones:</t>
    </r>
  </si>
  <si>
    <r>
      <rPr>
        <b/>
        <sz val="15"/>
        <color theme="1"/>
        <rFont val="Arial"/>
        <family val="2"/>
      </rPr>
      <t>Informantes:</t>
    </r>
    <r>
      <rPr>
        <b/>
        <sz val="9"/>
        <color theme="1"/>
        <rFont val="Arial"/>
        <family val="2"/>
      </rPr>
      <t xml:space="preserve">
</t>
    </r>
    <r>
      <rPr>
        <i/>
        <sz val="8"/>
        <color theme="1"/>
        <rFont val="Arial"/>
        <family val="2"/>
      </rPr>
      <t>(Responde: institución encargada o integradora de la información de los asuntos jurídicos de la Administración Pública de la entidad federativa)</t>
    </r>
  </si>
  <si>
    <t>X</t>
  </si>
  <si>
    <t>""</t>
  </si>
  <si>
    <t>com</t>
  </si>
  <si>
    <t>total</t>
  </si>
  <si>
    <t>ns</t>
  </si>
  <si>
    <t>suma</t>
  </si>
  <si>
    <t>comp</t>
  </si>
  <si>
    <t>Aguascalientes</t>
  </si>
  <si>
    <t>Baja California</t>
  </si>
  <si>
    <t>Baja California Sur</t>
  </si>
  <si>
    <t>Campeche</t>
  </si>
  <si>
    <t>Coahuila de Zaragoza</t>
  </si>
  <si>
    <t>Colima</t>
  </si>
  <si>
    <t>Chiapas</t>
  </si>
  <si>
    <t>Chihuahua</t>
  </si>
  <si>
    <t>Ciudad de México</t>
  </si>
  <si>
    <t>Durango</t>
  </si>
  <si>
    <t>Guanajuato</t>
  </si>
  <si>
    <t>Guerrero</t>
  </si>
  <si>
    <t>Hidalgo</t>
  </si>
  <si>
    <t>Jalisco</t>
  </si>
  <si>
    <t>México</t>
  </si>
  <si>
    <t>Michoacán de Ocampo</t>
  </si>
  <si>
    <t>Morelos</t>
  </si>
  <si>
    <t>Nayarit</t>
  </si>
  <si>
    <t>Nuevo León</t>
  </si>
  <si>
    <t>Oaxaca</t>
  </si>
  <si>
    <t>Puebla</t>
  </si>
  <si>
    <t>Querétaro</t>
  </si>
  <si>
    <t>Quintana Roo</t>
  </si>
  <si>
    <t>San Luis Potosí</t>
  </si>
  <si>
    <t>Sinaloa</t>
  </si>
  <si>
    <t>Sonora</t>
  </si>
  <si>
    <t>Tabasco</t>
  </si>
  <si>
    <t>Tamaulipas</t>
  </si>
  <si>
    <t>Tlaxcala</t>
  </si>
  <si>
    <t>Veracruz de Ignacio de la Llave</t>
  </si>
  <si>
    <t>Yucatán</t>
  </si>
  <si>
    <t>Zacatecas</t>
  </si>
  <si>
    <t>RA</t>
  </si>
  <si>
    <t>TOC</t>
  </si>
  <si>
    <t>FOC</t>
  </si>
  <si>
    <t>Isis Rosas Roldán</t>
  </si>
  <si>
    <t>isis.rosas@inegi.org.mx</t>
  </si>
  <si>
    <t>(228) 841 8452 Ext. 8496</t>
  </si>
  <si>
    <r>
      <t xml:space="preserve">A efecto de llevar a cabo la revisión y validación del cuestionario, una vez completado deberá enviarse en versión preliminar, a más tardar el </t>
    </r>
    <r>
      <rPr>
        <b/>
        <sz val="9"/>
        <rFont val="Arial"/>
        <family val="2"/>
      </rPr>
      <t>11 de Marzo de 2020</t>
    </r>
    <r>
      <rPr>
        <sz val="9"/>
        <rFont val="Arial"/>
        <family val="2"/>
      </rPr>
      <t xml:space="preserve">, a la dirección electrónica del Jefe de Departamento de Estadísticas de Gobierno (JDEG) de la Coordinación Estatal del INEGI: </t>
    </r>
    <r>
      <rPr>
        <b/>
        <sz val="9"/>
        <rFont val="Arial"/>
        <family val="2"/>
      </rPr>
      <t>isis.rosas@inegi.org.mx</t>
    </r>
  </si>
  <si>
    <r>
      <t xml:space="preserve">La versión definitiva del cuestionario en su versión electrónica deberá ser la misma que se entregue en versión física, de conformidad con las instrucciones correspondientes, debiéndose enviar, a más tardar el </t>
    </r>
    <r>
      <rPr>
        <b/>
        <sz val="9"/>
        <color theme="1"/>
        <rFont val="Arial"/>
        <family val="2"/>
      </rPr>
      <t>09 de Abril de 2020</t>
    </r>
    <r>
      <rPr>
        <sz val="9"/>
        <color theme="1"/>
        <rFont val="Arial"/>
        <family val="2"/>
      </rPr>
      <t xml:space="preserve">, a la dirección electrónica siguiente: </t>
    </r>
    <r>
      <rPr>
        <b/>
        <sz val="9"/>
        <color theme="1"/>
        <rFont val="Arial"/>
        <family val="2"/>
      </rPr>
      <t>isis.rosas@inegi.org.mx</t>
    </r>
  </si>
  <si>
    <r>
      <t xml:space="preserve">La versión impresa, con las firmas correspondientes, deberá entregarse en original al JDEG de la Coordinación Estatal del INEGI, a más tardar el </t>
    </r>
    <r>
      <rPr>
        <b/>
        <sz val="9"/>
        <color theme="1"/>
        <rFont val="Arial"/>
        <family val="2"/>
      </rPr>
      <t>08 de Mayo de 2020.</t>
    </r>
  </si>
</sst>
</file>

<file path=xl/styles.xml><?xml version="1.0" encoding="utf-8"?>
<styleSheet xmlns="http://schemas.openxmlformats.org/spreadsheetml/2006/main" xmlns:mc="http://schemas.openxmlformats.org/markup-compatibility/2006" xmlns:x14ac="http://schemas.microsoft.com/office/spreadsheetml/2009/9/ac" mc:Ignorable="x14ac">
  <fonts count="32" x14ac:knownFonts="1">
    <font>
      <sz val="11"/>
      <color theme="1"/>
      <name val="Calibri"/>
      <family val="2"/>
      <scheme val="minor"/>
    </font>
    <font>
      <u/>
      <sz val="11"/>
      <color theme="10"/>
      <name val="Calibri"/>
      <family val="2"/>
      <scheme val="minor"/>
    </font>
    <font>
      <b/>
      <sz val="15"/>
      <color theme="1"/>
      <name val="Arial"/>
      <family val="2"/>
    </font>
    <font>
      <sz val="12"/>
      <color theme="4" tint="-0.249977111117893"/>
      <name val="Arial"/>
      <family val="2"/>
    </font>
    <font>
      <b/>
      <sz val="11"/>
      <color theme="1"/>
      <name val="Arial"/>
      <family val="2"/>
    </font>
    <font>
      <sz val="10"/>
      <color theme="1"/>
      <name val="Arial"/>
      <family val="2"/>
    </font>
    <font>
      <b/>
      <sz val="10"/>
      <color theme="1"/>
      <name val="Arial"/>
      <family val="2"/>
    </font>
    <font>
      <i/>
      <sz val="8"/>
      <color theme="1"/>
      <name val="Arial"/>
      <family val="2"/>
    </font>
    <font>
      <sz val="11"/>
      <color theme="1"/>
      <name val="Arial"/>
      <family val="2"/>
    </font>
    <font>
      <sz val="9"/>
      <color theme="1"/>
      <name val="Arial"/>
      <family val="2"/>
    </font>
    <font>
      <b/>
      <sz val="9"/>
      <color theme="1"/>
      <name val="Arial"/>
      <family val="2"/>
    </font>
    <font>
      <sz val="8"/>
      <color theme="1"/>
      <name val="Arial"/>
      <family val="2"/>
    </font>
    <font>
      <b/>
      <sz val="9"/>
      <name val="Arial"/>
      <family val="2"/>
    </font>
    <font>
      <b/>
      <i/>
      <sz val="8"/>
      <color theme="1"/>
      <name val="Arial"/>
      <family val="2"/>
    </font>
    <font>
      <b/>
      <sz val="12"/>
      <color theme="1"/>
      <name val="Arial"/>
      <family val="2"/>
    </font>
    <font>
      <b/>
      <i/>
      <u/>
      <sz val="10"/>
      <color theme="1"/>
      <name val="Arial"/>
      <family val="2"/>
    </font>
    <font>
      <u/>
      <sz val="12"/>
      <color rgb="FF003057"/>
      <name val="Arial"/>
      <family val="2"/>
    </font>
    <font>
      <sz val="12"/>
      <color rgb="FF003057"/>
      <name val="Arial"/>
      <family val="2"/>
    </font>
    <font>
      <b/>
      <u/>
      <sz val="12"/>
      <color rgb="FF0077C8"/>
      <name val="Arial"/>
      <family val="2"/>
    </font>
    <font>
      <b/>
      <sz val="9"/>
      <color theme="0"/>
      <name val="Arial"/>
      <family val="2"/>
    </font>
    <font>
      <b/>
      <sz val="11"/>
      <color theme="1"/>
      <name val="Symbol"/>
      <family val="1"/>
      <charset val="2"/>
    </font>
    <font>
      <i/>
      <sz val="11"/>
      <color theme="1"/>
      <name val="Arial"/>
      <family val="2"/>
    </font>
    <font>
      <sz val="9"/>
      <color theme="0"/>
      <name val="Arial"/>
      <family val="2"/>
    </font>
    <font>
      <b/>
      <sz val="11"/>
      <color theme="0"/>
      <name val="Arial"/>
      <family val="2"/>
    </font>
    <font>
      <i/>
      <sz val="9"/>
      <color theme="1"/>
      <name val="Arial"/>
      <family val="2"/>
    </font>
    <font>
      <sz val="9"/>
      <name val="Arial"/>
      <family val="2"/>
    </font>
    <font>
      <b/>
      <sz val="8"/>
      <color theme="1"/>
      <name val="Arial"/>
      <family val="2"/>
    </font>
    <font>
      <i/>
      <sz val="8"/>
      <name val="Arial"/>
      <family val="2"/>
    </font>
    <font>
      <sz val="11"/>
      <name val="Calibri"/>
      <family val="2"/>
      <scheme val="minor"/>
    </font>
    <font>
      <b/>
      <sz val="9"/>
      <color rgb="FF0070C0"/>
      <name val="Arial"/>
      <family val="2"/>
    </font>
    <font>
      <b/>
      <sz val="9"/>
      <color rgb="FFFF0000"/>
      <name val="Arial"/>
      <family val="2"/>
    </font>
    <font>
      <b/>
      <sz val="8"/>
      <color rgb="FF0070C0"/>
      <name val="Arial"/>
      <family val="2"/>
    </font>
  </fonts>
  <fills count="8">
    <fill>
      <patternFill patternType="none"/>
    </fill>
    <fill>
      <patternFill patternType="gray125"/>
    </fill>
    <fill>
      <patternFill patternType="solid">
        <fgColor theme="0"/>
        <bgColor indexed="64"/>
      </patternFill>
    </fill>
    <fill>
      <patternFill patternType="solid">
        <fgColor rgb="FF003057"/>
        <bgColor indexed="64"/>
      </patternFill>
    </fill>
    <fill>
      <patternFill patternType="solid">
        <fgColor rgb="FF0077C8"/>
        <bgColor indexed="64"/>
      </patternFill>
    </fill>
    <fill>
      <patternFill patternType="solid">
        <fgColor rgb="FF6F7070"/>
        <bgColor indexed="64"/>
      </patternFill>
    </fill>
    <fill>
      <patternFill patternType="solid">
        <fgColor theme="0" tint="-0.499984740745262"/>
        <bgColor indexed="64"/>
      </patternFill>
    </fill>
    <fill>
      <patternFill patternType="solid">
        <fgColor rgb="FFFFFF00"/>
        <bgColor indexed="64"/>
      </patternFill>
    </fill>
  </fills>
  <borders count="75">
    <border>
      <left/>
      <right/>
      <top/>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rgb="FFBFBFBF"/>
      </left>
      <right/>
      <top style="medium">
        <color rgb="FFBFBFBF"/>
      </top>
      <bottom style="medium">
        <color rgb="FFBFBFBF"/>
      </bottom>
      <diagonal/>
    </border>
    <border>
      <left/>
      <right/>
      <top style="medium">
        <color rgb="FFBFBFBF"/>
      </top>
      <bottom style="medium">
        <color rgb="FFBFBFBF"/>
      </bottom>
      <diagonal/>
    </border>
    <border>
      <left/>
      <right style="medium">
        <color rgb="FFBFBFBF"/>
      </right>
      <top style="medium">
        <color rgb="FFBFBFBF"/>
      </top>
      <bottom style="medium">
        <color rgb="FFBFBFBF"/>
      </bottom>
      <diagonal/>
    </border>
    <border>
      <left style="medium">
        <color theme="0" tint="-0.24994659260841701"/>
      </left>
      <right/>
      <top style="medium">
        <color theme="0" tint="-0.24994659260841701"/>
      </top>
      <bottom/>
      <diagonal/>
    </border>
    <border>
      <left/>
      <right/>
      <top style="medium">
        <color theme="0" tint="-0.24994659260841701"/>
      </top>
      <bottom/>
      <diagonal/>
    </border>
    <border>
      <left/>
      <right style="medium">
        <color theme="0" tint="-0.24994659260841701"/>
      </right>
      <top style="medium">
        <color theme="0" tint="-0.24994659260841701"/>
      </top>
      <bottom/>
      <diagonal/>
    </border>
    <border>
      <left style="medium">
        <color theme="0" tint="-0.24994659260841701"/>
      </left>
      <right/>
      <top/>
      <bottom style="medium">
        <color theme="0" tint="-0.24994659260841701"/>
      </bottom>
      <diagonal/>
    </border>
    <border>
      <left/>
      <right/>
      <top/>
      <bottom style="medium">
        <color theme="0" tint="-0.24994659260841701"/>
      </bottom>
      <diagonal/>
    </border>
    <border>
      <left/>
      <right style="medium">
        <color theme="0" tint="-0.24994659260841701"/>
      </right>
      <top/>
      <bottom style="medium">
        <color theme="0" tint="-0.24994659260841701"/>
      </bottom>
      <diagonal/>
    </border>
    <border>
      <left style="medium">
        <color rgb="FF6F7070"/>
      </left>
      <right/>
      <top style="medium">
        <color rgb="FF6F7070"/>
      </top>
      <bottom/>
      <diagonal/>
    </border>
    <border>
      <left/>
      <right/>
      <top style="medium">
        <color rgb="FF6F7070"/>
      </top>
      <bottom/>
      <diagonal/>
    </border>
    <border>
      <left/>
      <right style="medium">
        <color rgb="FF6F7070"/>
      </right>
      <top style="medium">
        <color rgb="FF6F7070"/>
      </top>
      <bottom/>
      <diagonal/>
    </border>
    <border>
      <left style="medium">
        <color rgb="FF6F7070"/>
      </left>
      <right/>
      <top/>
      <bottom/>
      <diagonal/>
    </border>
    <border>
      <left/>
      <right style="medium">
        <color rgb="FF6F7070"/>
      </right>
      <top/>
      <bottom/>
      <diagonal/>
    </border>
    <border>
      <left style="medium">
        <color rgb="FF6F7070"/>
      </left>
      <right/>
      <top/>
      <bottom style="medium">
        <color rgb="FF6F7070"/>
      </bottom>
      <diagonal/>
    </border>
    <border>
      <left/>
      <right/>
      <top/>
      <bottom style="medium">
        <color rgb="FF6F7070"/>
      </bottom>
      <diagonal/>
    </border>
    <border>
      <left/>
      <right style="medium">
        <color rgb="FF6F7070"/>
      </right>
      <top/>
      <bottom style="medium">
        <color rgb="FF6F7070"/>
      </bottom>
      <diagonal/>
    </border>
    <border>
      <left style="medium">
        <color rgb="FF6F7070"/>
      </left>
      <right style="medium">
        <color rgb="FF6F7070"/>
      </right>
      <top style="medium">
        <color rgb="FF6F7070"/>
      </top>
      <bottom style="medium">
        <color rgb="FF6F7070"/>
      </bottom>
      <diagonal/>
    </border>
    <border>
      <left style="medium">
        <color rgb="FF6F7070"/>
      </left>
      <right/>
      <top style="medium">
        <color rgb="FF6F7070"/>
      </top>
      <bottom style="medium">
        <color rgb="FF6F7070"/>
      </bottom>
      <diagonal/>
    </border>
    <border>
      <left/>
      <right/>
      <top style="medium">
        <color rgb="FF6F7070"/>
      </top>
      <bottom style="medium">
        <color rgb="FF6F7070"/>
      </bottom>
      <diagonal/>
    </border>
    <border>
      <left/>
      <right style="medium">
        <color rgb="FF6F7070"/>
      </right>
      <top style="medium">
        <color rgb="FF6F7070"/>
      </top>
      <bottom style="medium">
        <color rgb="FF6F7070"/>
      </bottom>
      <diagonal/>
    </border>
    <border>
      <left/>
      <right style="thin">
        <color theme="1"/>
      </right>
      <top/>
      <bottom/>
      <diagonal/>
    </border>
    <border>
      <left/>
      <right/>
      <top/>
      <bottom style="thin">
        <color theme="1"/>
      </bottom>
      <diagonal/>
    </border>
    <border>
      <left/>
      <right style="thin">
        <color theme="1"/>
      </right>
      <top/>
      <bottom style="thin">
        <color theme="1"/>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right style="thin">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medium">
        <color indexed="64"/>
      </bottom>
      <diagonal/>
    </border>
    <border>
      <left style="thin">
        <color indexed="64"/>
      </left>
      <right/>
      <top style="medium">
        <color rgb="FFBFBFBF"/>
      </top>
      <bottom/>
      <diagonal/>
    </border>
    <border>
      <left/>
      <right/>
      <top style="medium">
        <color rgb="FFBFBFBF"/>
      </top>
      <bottom/>
      <diagonal/>
    </border>
    <border>
      <left/>
      <right style="thin">
        <color indexed="64"/>
      </right>
      <top style="medium">
        <color rgb="FFBFBFBF"/>
      </top>
      <bottom/>
      <diagonal/>
    </border>
    <border>
      <left style="medium">
        <color indexed="64"/>
      </left>
      <right style="thin">
        <color indexed="64"/>
      </right>
      <top/>
      <bottom style="thin">
        <color indexed="64"/>
      </bottom>
      <diagonal/>
    </border>
    <border>
      <left style="thin">
        <color theme="1"/>
      </left>
      <right/>
      <top style="medium">
        <color rgb="FFBFBFBF"/>
      </top>
      <bottom/>
      <diagonal/>
    </border>
    <border>
      <left style="thin">
        <color theme="1"/>
      </left>
      <right/>
      <top/>
      <bottom/>
      <diagonal/>
    </border>
    <border>
      <left style="thin">
        <color theme="1"/>
      </left>
      <right/>
      <top/>
      <bottom style="thin">
        <color theme="1"/>
      </bottom>
      <diagonal/>
    </border>
    <border>
      <left/>
      <right style="thin">
        <color indexed="64"/>
      </right>
      <top/>
      <bottom style="thin">
        <color theme="1"/>
      </bottom>
      <diagonal/>
    </border>
    <border>
      <left style="thin">
        <color theme="1"/>
      </left>
      <right/>
      <top style="medium">
        <color rgb="FFBFBFBF"/>
      </top>
      <bottom style="medium">
        <color rgb="FFBFBFBF"/>
      </bottom>
      <diagonal/>
    </border>
    <border>
      <left style="thin">
        <color theme="1"/>
      </left>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2">
    <xf numFmtId="0" fontId="0" fillId="0" borderId="0"/>
    <xf numFmtId="0" fontId="1" fillId="0" borderId="0" applyNumberFormat="0" applyFill="0" applyBorder="0" applyAlignment="0" applyProtection="0"/>
  </cellStyleXfs>
  <cellXfs count="292">
    <xf numFmtId="0" fontId="0" fillId="0" borderId="0" xfId="0"/>
    <xf numFmtId="0" fontId="3" fillId="0" borderId="0" xfId="0" applyFont="1"/>
    <xf numFmtId="0" fontId="9" fillId="0" borderId="0" xfId="0" applyFont="1" applyBorder="1"/>
    <xf numFmtId="0" fontId="8" fillId="0" borderId="0" xfId="0" applyFont="1" applyBorder="1"/>
    <xf numFmtId="0" fontId="10" fillId="0" borderId="0" xfId="0" applyFont="1" applyAlignment="1">
      <alignment horizontal="center" vertical="top"/>
    </xf>
    <xf numFmtId="0" fontId="9" fillId="0" borderId="0" xfId="0" applyFont="1" applyAlignment="1">
      <alignment vertical="center"/>
    </xf>
    <xf numFmtId="0" fontId="10" fillId="0" borderId="0" xfId="0" applyFont="1" applyBorder="1" applyAlignment="1">
      <alignment vertical="center" wrapText="1"/>
    </xf>
    <xf numFmtId="0" fontId="2" fillId="0" borderId="0" xfId="0" applyFont="1" applyAlignment="1">
      <alignment horizontal="center" vertical="center"/>
    </xf>
    <xf numFmtId="0" fontId="8" fillId="0" borderId="0" xfId="0" applyFont="1"/>
    <xf numFmtId="0" fontId="8" fillId="0" borderId="0" xfId="0" applyFont="1" applyFill="1" applyAlignment="1"/>
    <xf numFmtId="0" fontId="17" fillId="0" borderId="0" xfId="0" applyFont="1"/>
    <xf numFmtId="0" fontId="17" fillId="0" borderId="0" xfId="0" applyFont="1" applyFill="1" applyAlignment="1"/>
    <xf numFmtId="0" fontId="8" fillId="0" borderId="6" xfId="0" applyFont="1" applyBorder="1"/>
    <xf numFmtId="0" fontId="8" fillId="0" borderId="5" xfId="0" applyFont="1" applyBorder="1"/>
    <xf numFmtId="0" fontId="8" fillId="0" borderId="7" xfId="0" applyFont="1" applyBorder="1"/>
    <xf numFmtId="0" fontId="8" fillId="0" borderId="0" xfId="0" applyFont="1" applyFill="1"/>
    <xf numFmtId="0" fontId="10" fillId="0" borderId="0" xfId="0" applyFont="1" applyAlignment="1">
      <alignment vertical="center"/>
    </xf>
    <xf numFmtId="0" fontId="9" fillId="0" borderId="0" xfId="0" applyFont="1"/>
    <xf numFmtId="0" fontId="22" fillId="5" borderId="18" xfId="0" applyFont="1" applyFill="1" applyBorder="1"/>
    <xf numFmtId="0" fontId="23" fillId="5" borderId="19" xfId="0" applyFont="1" applyFill="1" applyBorder="1"/>
    <xf numFmtId="0" fontId="22" fillId="5" borderId="19" xfId="0" applyFont="1" applyFill="1" applyBorder="1"/>
    <xf numFmtId="0" fontId="22" fillId="5" borderId="20" xfId="0" applyFont="1" applyFill="1" applyBorder="1"/>
    <xf numFmtId="0" fontId="9" fillId="5" borderId="18" xfId="0" applyFont="1" applyFill="1" applyBorder="1"/>
    <xf numFmtId="0" fontId="23" fillId="5" borderId="19" xfId="0" applyFont="1" applyFill="1" applyBorder="1" applyAlignment="1">
      <alignment vertical="center"/>
    </xf>
    <xf numFmtId="0" fontId="9" fillId="5" borderId="19" xfId="0" applyFont="1" applyFill="1" applyBorder="1"/>
    <xf numFmtId="0" fontId="9" fillId="5" borderId="20" xfId="0" applyFont="1" applyFill="1" applyBorder="1"/>
    <xf numFmtId="0" fontId="22" fillId="5" borderId="21" xfId="0" applyFont="1" applyFill="1" applyBorder="1"/>
    <xf numFmtId="0" fontId="22" fillId="5" borderId="23" xfId="0" applyFont="1" applyFill="1" applyBorder="1"/>
    <xf numFmtId="0" fontId="9" fillId="5" borderId="21" xfId="0" applyFont="1" applyFill="1" applyBorder="1"/>
    <xf numFmtId="0" fontId="9" fillId="5" borderId="23" xfId="0" applyFont="1" applyFill="1" applyBorder="1"/>
    <xf numFmtId="0" fontId="9" fillId="0" borderId="24" xfId="0" applyFont="1" applyBorder="1"/>
    <xf numFmtId="0" fontId="9" fillId="0" borderId="25" xfId="0" applyFont="1" applyBorder="1"/>
    <xf numFmtId="0" fontId="9" fillId="0" borderId="26" xfId="0" applyFont="1" applyBorder="1"/>
    <xf numFmtId="0" fontId="9" fillId="0" borderId="27" xfId="0" applyFont="1" applyBorder="1"/>
    <xf numFmtId="0" fontId="9" fillId="0" borderId="28" xfId="0" applyFont="1" applyBorder="1"/>
    <xf numFmtId="0" fontId="9" fillId="0" borderId="29" xfId="0" applyFont="1" applyBorder="1"/>
    <xf numFmtId="0" fontId="9" fillId="0" borderId="30" xfId="0" applyFont="1" applyBorder="1"/>
    <xf numFmtId="0" fontId="9" fillId="0" borderId="31" xfId="0" applyFont="1" applyBorder="1"/>
    <xf numFmtId="0" fontId="9" fillId="0" borderId="2" xfId="0" applyFont="1" applyBorder="1"/>
    <xf numFmtId="0" fontId="9" fillId="0" borderId="32" xfId="0" applyFont="1" applyBorder="1" applyAlignment="1">
      <alignment horizontal="center" vertical="center"/>
    </xf>
    <xf numFmtId="0" fontId="8" fillId="0" borderId="32" xfId="0" applyFont="1" applyBorder="1" applyAlignment="1">
      <alignment horizontal="center" vertical="center"/>
    </xf>
    <xf numFmtId="0" fontId="9" fillId="0" borderId="0" xfId="0" applyFont="1" applyAlignment="1">
      <alignment horizontal="justify" vertical="center" wrapText="1"/>
    </xf>
    <xf numFmtId="0" fontId="9" fillId="0" borderId="14" xfId="0" applyFont="1" applyBorder="1" applyAlignment="1">
      <alignment horizontal="center" vertical="center" wrapText="1"/>
    </xf>
    <xf numFmtId="0" fontId="9" fillId="0" borderId="0" xfId="0" applyFont="1" applyFill="1" applyBorder="1"/>
    <xf numFmtId="0" fontId="9" fillId="0" borderId="30" xfId="0" applyFont="1" applyFill="1" applyBorder="1"/>
    <xf numFmtId="0" fontId="9" fillId="0" borderId="0" xfId="0" applyFont="1" applyFill="1"/>
    <xf numFmtId="0" fontId="9" fillId="0" borderId="25" xfId="0" applyFont="1" applyFill="1" applyBorder="1"/>
    <xf numFmtId="0" fontId="10" fillId="0" borderId="0" xfId="0" applyFont="1" applyFill="1" applyBorder="1" applyAlignment="1">
      <alignment vertical="center"/>
    </xf>
    <xf numFmtId="0" fontId="9" fillId="2" borderId="0" xfId="0" applyFont="1" applyFill="1" applyBorder="1" applyAlignment="1" applyProtection="1">
      <alignment vertical="center"/>
    </xf>
    <xf numFmtId="0" fontId="8" fillId="0" borderId="0" xfId="0" applyFont="1" applyAlignment="1">
      <alignment horizontal="center" vertical="center"/>
    </xf>
    <xf numFmtId="0" fontId="8" fillId="0" borderId="24" xfId="0" applyFont="1" applyBorder="1"/>
    <xf numFmtId="0" fontId="8" fillId="0" borderId="25" xfId="0" applyFont="1" applyBorder="1"/>
    <xf numFmtId="0" fontId="8" fillId="0" borderId="26" xfId="0" applyFont="1" applyBorder="1"/>
    <xf numFmtId="0" fontId="14" fillId="0" borderId="0" xfId="0" applyFont="1" applyAlignment="1">
      <alignment horizontal="center" vertical="center"/>
    </xf>
    <xf numFmtId="0" fontId="8" fillId="0" borderId="27" xfId="0" applyFont="1" applyBorder="1"/>
    <xf numFmtId="0" fontId="9" fillId="0" borderId="0" xfId="0" applyFont="1" applyBorder="1" applyAlignment="1">
      <alignment vertical="center"/>
    </xf>
    <xf numFmtId="0" fontId="9" fillId="0" borderId="28" xfId="0" applyFont="1" applyBorder="1" applyAlignment="1">
      <alignment vertical="center" wrapText="1"/>
    </xf>
    <xf numFmtId="0" fontId="8" fillId="0" borderId="28" xfId="0" applyFont="1" applyBorder="1"/>
    <xf numFmtId="0" fontId="21" fillId="0" borderId="28" xfId="0" applyFont="1" applyBorder="1" applyAlignment="1">
      <alignment vertical="center" wrapText="1"/>
    </xf>
    <xf numFmtId="0" fontId="8" fillId="0" borderId="29" xfId="0" applyFont="1" applyBorder="1"/>
    <xf numFmtId="0" fontId="8" fillId="0" borderId="30" xfId="0" applyFont="1" applyBorder="1"/>
    <xf numFmtId="0" fontId="8" fillId="0" borderId="31" xfId="0" applyFont="1" applyBorder="1"/>
    <xf numFmtId="0" fontId="5" fillId="0" borderId="0" xfId="0" applyFont="1" applyBorder="1" applyAlignment="1">
      <alignment vertical="top"/>
    </xf>
    <xf numFmtId="0" fontId="6" fillId="0" borderId="0" xfId="0" applyFont="1" applyBorder="1" applyAlignment="1">
      <alignment horizontal="center" vertical="center"/>
    </xf>
    <xf numFmtId="0" fontId="4" fillId="0" borderId="0" xfId="0" applyFont="1" applyBorder="1" applyAlignment="1">
      <alignment horizontal="center" vertical="center"/>
    </xf>
    <xf numFmtId="0" fontId="20" fillId="0" borderId="0" xfId="0" applyFont="1" applyFill="1" applyBorder="1" applyAlignment="1" applyProtection="1">
      <alignment horizontal="right" vertical="center" wrapText="1"/>
    </xf>
    <xf numFmtId="0" fontId="9" fillId="0" borderId="0" xfId="0" applyFont="1" applyBorder="1" applyAlignment="1">
      <alignment horizontal="center" vertical="center" wrapText="1"/>
    </xf>
    <xf numFmtId="0" fontId="9" fillId="0" borderId="0" xfId="0" applyFont="1" applyFill="1" applyBorder="1" applyAlignment="1">
      <alignment vertical="center" wrapText="1"/>
    </xf>
    <xf numFmtId="0" fontId="13" fillId="0" borderId="6" xfId="0" applyFont="1" applyBorder="1" applyAlignment="1">
      <alignment horizontal="left" vertical="center"/>
    </xf>
    <xf numFmtId="0" fontId="5" fillId="0" borderId="0" xfId="0" applyFont="1" applyAlignment="1">
      <alignment horizontal="justify" vertical="center" wrapText="1"/>
    </xf>
    <xf numFmtId="49" fontId="25" fillId="2" borderId="44" xfId="0" applyNumberFormat="1" applyFont="1" applyFill="1" applyBorder="1" applyAlignment="1" applyProtection="1">
      <alignment horizontal="center" vertical="center" wrapText="1"/>
    </xf>
    <xf numFmtId="49" fontId="25" fillId="2" borderId="45" xfId="0" applyNumberFormat="1" applyFont="1" applyFill="1" applyBorder="1" applyAlignment="1" applyProtection="1">
      <alignment horizontal="center" vertical="center" wrapText="1"/>
    </xf>
    <xf numFmtId="49" fontId="25" fillId="2" borderId="46" xfId="0" applyNumberFormat="1" applyFont="1" applyFill="1" applyBorder="1" applyAlignment="1" applyProtection="1">
      <alignment horizontal="center" vertical="center" wrapText="1"/>
    </xf>
    <xf numFmtId="49" fontId="25" fillId="2" borderId="49" xfId="0" applyNumberFormat="1" applyFont="1" applyFill="1" applyBorder="1" applyAlignment="1" applyProtection="1">
      <alignment horizontal="center" vertical="center" wrapText="1"/>
    </xf>
    <xf numFmtId="0" fontId="9" fillId="0" borderId="45" xfId="0" applyFont="1" applyBorder="1" applyAlignment="1">
      <alignment horizontal="center" vertical="center"/>
    </xf>
    <xf numFmtId="49" fontId="25" fillId="2" borderId="58" xfId="0" applyNumberFormat="1" applyFont="1" applyFill="1" applyBorder="1" applyAlignment="1" applyProtection="1">
      <alignment horizontal="center" vertical="center" wrapText="1"/>
    </xf>
    <xf numFmtId="0" fontId="13" fillId="0" borderId="64" xfId="0" applyFont="1" applyBorder="1" applyAlignment="1">
      <alignment horizontal="left" vertical="center"/>
    </xf>
    <xf numFmtId="0" fontId="8" fillId="0" borderId="65" xfId="0" applyFont="1" applyBorder="1"/>
    <xf numFmtId="0" fontId="8" fillId="0" borderId="64" xfId="0" applyFont="1" applyBorder="1"/>
    <xf numFmtId="0" fontId="10" fillId="0" borderId="0" xfId="0" applyFont="1" applyFill="1" applyAlignment="1">
      <alignment vertical="center"/>
    </xf>
    <xf numFmtId="0" fontId="25" fillId="2" borderId="11" xfId="0" applyFont="1" applyFill="1" applyBorder="1" applyAlignment="1" applyProtection="1">
      <alignment horizontal="center" vertical="center"/>
    </xf>
    <xf numFmtId="49" fontId="9" fillId="0" borderId="11" xfId="0" applyNumberFormat="1" applyFont="1" applyFill="1" applyBorder="1" applyAlignment="1">
      <alignment horizontal="center" vertical="center" wrapText="1"/>
    </xf>
    <xf numFmtId="49" fontId="9" fillId="0" borderId="57" xfId="0" applyNumberFormat="1" applyFont="1" applyFill="1" applyBorder="1" applyAlignment="1">
      <alignment horizontal="center" vertical="center" wrapText="1"/>
    </xf>
    <xf numFmtId="49" fontId="9" fillId="0" borderId="0" xfId="0" applyNumberFormat="1" applyFont="1" applyBorder="1" applyAlignment="1">
      <alignment horizontal="center" vertical="center" wrapText="1"/>
    </xf>
    <xf numFmtId="49" fontId="25" fillId="2" borderId="11" xfId="0" applyNumberFormat="1" applyFont="1" applyFill="1" applyBorder="1" applyAlignment="1" applyProtection="1">
      <alignment horizontal="center" vertical="center"/>
    </xf>
    <xf numFmtId="0" fontId="9" fillId="0" borderId="4" xfId="0" applyFont="1" applyBorder="1" applyAlignment="1">
      <alignment horizontal="center" vertical="center" wrapText="1"/>
    </xf>
    <xf numFmtId="49" fontId="10" fillId="0" borderId="4" xfId="0" applyNumberFormat="1" applyFont="1" applyBorder="1" applyAlignment="1">
      <alignment horizontal="center" vertical="center" wrapText="1"/>
    </xf>
    <xf numFmtId="0" fontId="9" fillId="0" borderId="9" xfId="0" applyFont="1" applyBorder="1" applyAlignment="1">
      <alignment horizontal="center" vertical="center" wrapText="1"/>
    </xf>
    <xf numFmtId="0" fontId="10" fillId="0" borderId="25" xfId="0" applyFont="1" applyBorder="1" applyAlignment="1">
      <alignment vertical="center"/>
    </xf>
    <xf numFmtId="0" fontId="25" fillId="0" borderId="11" xfId="0" applyFont="1" applyFill="1" applyBorder="1" applyAlignment="1" applyProtection="1">
      <alignment horizontal="center" vertical="center"/>
    </xf>
    <xf numFmtId="0" fontId="9" fillId="2" borderId="0" xfId="0" applyFont="1" applyFill="1" applyBorder="1" applyAlignment="1" applyProtection="1">
      <alignment horizontal="center" vertical="center"/>
    </xf>
    <xf numFmtId="0" fontId="9" fillId="2" borderId="4" xfId="0" applyFont="1" applyFill="1" applyBorder="1" applyAlignment="1" applyProtection="1">
      <alignment horizontal="center" vertical="center"/>
    </xf>
    <xf numFmtId="0" fontId="9" fillId="0" borderId="0" xfId="0" applyFont="1" applyBorder="1" applyAlignment="1">
      <alignment horizontal="center" vertical="center"/>
    </xf>
    <xf numFmtId="0" fontId="8" fillId="0" borderId="0" xfId="0" applyFont="1" applyBorder="1" applyAlignment="1">
      <alignment horizontal="center"/>
    </xf>
    <xf numFmtId="0" fontId="2" fillId="0" borderId="0" xfId="0" applyFont="1" applyAlignment="1">
      <alignment horizontal="center" vertical="center" wrapText="1"/>
    </xf>
    <xf numFmtId="49" fontId="9" fillId="0" borderId="11" xfId="0" applyNumberFormat="1" applyFont="1" applyBorder="1" applyAlignment="1">
      <alignment horizontal="center" vertical="center" wrapText="1"/>
    </xf>
    <xf numFmtId="0" fontId="9" fillId="0" borderId="11" xfId="0" applyFont="1" applyFill="1" applyBorder="1" applyAlignment="1">
      <alignment horizontal="center" vertical="center" wrapText="1"/>
    </xf>
    <xf numFmtId="0" fontId="10" fillId="0" borderId="0" xfId="0" applyFont="1" applyAlignment="1">
      <alignment horizontal="justify" vertical="top"/>
    </xf>
    <xf numFmtId="0" fontId="9" fillId="0" borderId="0" xfId="0" applyFont="1" applyBorder="1" applyAlignment="1">
      <alignment horizontal="justify" vertical="center"/>
    </xf>
    <xf numFmtId="0" fontId="9" fillId="0" borderId="11" xfId="0" applyFont="1" applyBorder="1" applyAlignment="1">
      <alignment horizontal="center" vertical="center" wrapText="1"/>
    </xf>
    <xf numFmtId="0" fontId="8" fillId="6" borderId="0" xfId="0" applyFont="1" applyFill="1"/>
    <xf numFmtId="0" fontId="0" fillId="0" borderId="0" xfId="0" applyAlignment="1" applyProtection="1">
      <alignment horizontal="center" vertical="center"/>
    </xf>
    <xf numFmtId="0" fontId="0" fillId="2" borderId="0" xfId="0" applyFill="1" applyBorder="1" applyAlignment="1" applyProtection="1">
      <alignment horizontal="center" vertical="center"/>
    </xf>
    <xf numFmtId="0" fontId="28" fillId="2" borderId="0" xfId="0" applyFont="1" applyFill="1" applyBorder="1" applyAlignment="1" applyProtection="1">
      <alignment horizontal="center" vertical="center"/>
    </xf>
    <xf numFmtId="3" fontId="0" fillId="2" borderId="0" xfId="0" applyNumberFormat="1" applyFill="1" applyBorder="1" applyAlignment="1" applyProtection="1">
      <alignment horizontal="center" vertical="center"/>
    </xf>
    <xf numFmtId="0" fontId="8" fillId="7" borderId="0" xfId="0" applyFont="1" applyFill="1"/>
    <xf numFmtId="0" fontId="8" fillId="7" borderId="0" xfId="0" applyFont="1" applyFill="1" applyAlignment="1">
      <alignment horizontal="center" vertical="center"/>
    </xf>
    <xf numFmtId="1" fontId="0" fillId="0" borderId="69" xfId="0" applyNumberFormat="1" applyBorder="1" applyAlignment="1"/>
    <xf numFmtId="1" fontId="0" fillId="0" borderId="70" xfId="0" applyNumberFormat="1" applyBorder="1" applyAlignment="1"/>
    <xf numFmtId="1" fontId="0" fillId="0" borderId="71" xfId="0" applyNumberFormat="1" applyBorder="1" applyAlignment="1"/>
    <xf numFmtId="1" fontId="0" fillId="0" borderId="72" xfId="0" applyNumberFormat="1" applyBorder="1" applyAlignment="1"/>
    <xf numFmtId="1" fontId="0" fillId="0" borderId="73" xfId="0" applyNumberFormat="1" applyBorder="1" applyAlignment="1"/>
    <xf numFmtId="1" fontId="0" fillId="0" borderId="74" xfId="0" applyNumberFormat="1" applyBorder="1" applyAlignment="1"/>
    <xf numFmtId="0" fontId="9" fillId="0" borderId="11" xfId="0" applyFont="1" applyBorder="1" applyAlignment="1" applyProtection="1">
      <alignment horizontal="center" vertical="center" wrapText="1"/>
      <protection locked="0"/>
    </xf>
    <xf numFmtId="0" fontId="10" fillId="0" borderId="11" xfId="0" applyFont="1" applyBorder="1" applyAlignment="1" applyProtection="1">
      <alignment vertical="center" wrapText="1"/>
      <protection locked="0"/>
    </xf>
    <xf numFmtId="0" fontId="10" fillId="0" borderId="1" xfId="0" applyFont="1" applyBorder="1" applyAlignment="1" applyProtection="1">
      <alignment horizontal="center" vertical="center"/>
      <protection locked="0"/>
    </xf>
    <xf numFmtId="49" fontId="9" fillId="0" borderId="11" xfId="0" applyNumberFormat="1" applyFont="1" applyBorder="1" applyAlignment="1" applyProtection="1">
      <alignment horizontal="center" vertical="center" wrapText="1"/>
      <protection locked="0"/>
    </xf>
    <xf numFmtId="0" fontId="9" fillId="0" borderId="12" xfId="0" applyFont="1" applyBorder="1" applyAlignment="1" applyProtection="1">
      <alignment horizontal="center" vertical="center" wrapText="1"/>
      <protection locked="0"/>
    </xf>
    <xf numFmtId="0" fontId="9" fillId="0" borderId="14" xfId="0" applyFont="1" applyBorder="1" applyAlignment="1" applyProtection="1">
      <alignment horizontal="center" vertical="center" wrapText="1"/>
      <protection locked="0"/>
    </xf>
    <xf numFmtId="0" fontId="9" fillId="0" borderId="53" xfId="0" applyFont="1" applyBorder="1" applyAlignment="1" applyProtection="1">
      <alignment horizontal="center" vertical="center" wrapText="1"/>
      <protection locked="0"/>
    </xf>
    <xf numFmtId="0" fontId="9" fillId="0" borderId="7" xfId="0" applyFont="1" applyBorder="1" applyAlignment="1" applyProtection="1">
      <alignment horizontal="center" vertical="center" wrapText="1"/>
      <protection locked="0"/>
    </xf>
    <xf numFmtId="0" fontId="9" fillId="0" borderId="62" xfId="0" applyFont="1" applyBorder="1" applyAlignment="1" applyProtection="1">
      <alignment horizontal="center" vertical="center" wrapText="1"/>
      <protection locked="0"/>
    </xf>
    <xf numFmtId="0" fontId="9" fillId="0" borderId="13" xfId="0" applyFont="1" applyBorder="1" applyAlignment="1" applyProtection="1">
      <alignment horizontal="center" vertical="center" wrapText="1"/>
      <protection locked="0"/>
    </xf>
    <xf numFmtId="0" fontId="9" fillId="0" borderId="43" xfId="0" applyFont="1" applyBorder="1" applyAlignment="1" applyProtection="1">
      <alignment horizontal="center" vertical="center" wrapText="1"/>
      <protection locked="0"/>
    </xf>
    <xf numFmtId="0" fontId="9" fillId="0" borderId="10" xfId="0" applyFont="1" applyBorder="1" applyAlignment="1" applyProtection="1">
      <alignment horizontal="center" vertical="center" wrapText="1"/>
      <protection locked="0"/>
    </xf>
    <xf numFmtId="0" fontId="9" fillId="0" borderId="42" xfId="0" applyFont="1" applyBorder="1" applyAlignment="1" applyProtection="1">
      <alignment horizontal="center" vertical="center" wrapText="1"/>
      <protection locked="0"/>
    </xf>
    <xf numFmtId="0" fontId="9" fillId="0" borderId="49" xfId="0" applyFont="1" applyBorder="1" applyAlignment="1" applyProtection="1">
      <alignment horizontal="center" vertical="center" wrapText="1"/>
      <protection locked="0"/>
    </xf>
    <xf numFmtId="0" fontId="9" fillId="0" borderId="45" xfId="0" applyFont="1" applyBorder="1" applyAlignment="1" applyProtection="1">
      <alignment horizontal="center" vertical="center" wrapText="1"/>
      <protection locked="0"/>
    </xf>
    <xf numFmtId="0" fontId="9" fillId="0" borderId="46" xfId="0" applyFont="1" applyBorder="1" applyAlignment="1" applyProtection="1">
      <alignment horizontal="center" vertical="center" wrapText="1"/>
      <protection locked="0"/>
    </xf>
    <xf numFmtId="0" fontId="9" fillId="0" borderId="58" xfId="0" applyFont="1" applyBorder="1" applyAlignment="1" applyProtection="1">
      <alignment horizontal="center" vertical="center" wrapText="1"/>
      <protection locked="0"/>
    </xf>
    <xf numFmtId="0" fontId="9" fillId="0" borderId="44" xfId="0" applyFont="1" applyBorder="1" applyAlignment="1" applyProtection="1">
      <alignment horizontal="center" vertical="center" wrapText="1"/>
      <protection locked="0"/>
    </xf>
    <xf numFmtId="0" fontId="9" fillId="0" borderId="1" xfId="0" applyFont="1" applyBorder="1" applyAlignment="1" applyProtection="1">
      <alignment horizontal="center" vertical="center"/>
      <protection locked="0"/>
    </xf>
    <xf numFmtId="0" fontId="9" fillId="0" borderId="0" xfId="0" applyFont="1" applyFill="1" applyBorder="1" applyAlignment="1"/>
    <xf numFmtId="0" fontId="9" fillId="0" borderId="0" xfId="0" applyFont="1" applyFill="1" applyBorder="1" applyAlignment="1">
      <alignment horizontal="center" vertical="center"/>
    </xf>
    <xf numFmtId="0" fontId="9" fillId="0" borderId="0" xfId="0" applyFont="1" applyFill="1" applyBorder="1" applyAlignment="1">
      <alignment horizontal="center"/>
    </xf>
    <xf numFmtId="0" fontId="0" fillId="7" borderId="0" xfId="0" applyFill="1"/>
    <xf numFmtId="0" fontId="16" fillId="0" borderId="0" xfId="1" applyFont="1" applyFill="1" applyAlignment="1" applyProtection="1">
      <alignment horizontal="justify" vertical="center" wrapText="1"/>
      <protection locked="0"/>
    </xf>
    <xf numFmtId="0" fontId="9" fillId="0" borderId="33" xfId="0" applyFont="1" applyBorder="1" applyAlignment="1" applyProtection="1">
      <alignment horizontal="center" vertical="center" wrapText="1"/>
      <protection locked="0"/>
    </xf>
    <xf numFmtId="0" fontId="9" fillId="0" borderId="34" xfId="0" applyFont="1" applyBorder="1" applyAlignment="1" applyProtection="1">
      <alignment horizontal="center" vertical="center" wrapText="1"/>
      <protection locked="0"/>
    </xf>
    <xf numFmtId="0" fontId="9" fillId="0" borderId="35" xfId="0" applyFont="1" applyBorder="1" applyAlignment="1" applyProtection="1">
      <alignment horizontal="center" vertical="center" wrapText="1"/>
      <protection locked="0"/>
    </xf>
    <xf numFmtId="0" fontId="2" fillId="0" borderId="0" xfId="0" applyFont="1" applyAlignment="1">
      <alignment horizontal="center" wrapText="1"/>
    </xf>
    <xf numFmtId="0" fontId="2" fillId="0" borderId="0" xfId="0" applyFont="1" applyAlignment="1">
      <alignment horizontal="center"/>
    </xf>
    <xf numFmtId="0" fontId="2" fillId="0" borderId="0" xfId="0" applyFont="1" applyAlignment="1">
      <alignment horizontal="center" vertical="center" wrapText="1"/>
    </xf>
    <xf numFmtId="0" fontId="2" fillId="0" borderId="0" xfId="0" applyFont="1" applyAlignment="1">
      <alignment horizontal="center" vertical="center"/>
    </xf>
    <xf numFmtId="0" fontId="16" fillId="0" borderId="0" xfId="1" applyFont="1" applyFill="1" applyProtection="1">
      <protection locked="0"/>
    </xf>
    <xf numFmtId="0" fontId="16" fillId="0" borderId="0" xfId="1" applyFont="1" applyFill="1" applyAlignment="1" applyProtection="1">
      <alignment horizontal="justify" vertical="center"/>
      <protection locked="0"/>
    </xf>
    <xf numFmtId="0" fontId="9" fillId="0" borderId="2" xfId="0" applyFont="1" applyFill="1" applyBorder="1" applyAlignment="1" applyProtection="1">
      <alignment horizontal="center" vertical="center"/>
      <protection locked="0"/>
    </xf>
    <xf numFmtId="0" fontId="9" fillId="0" borderId="0" xfId="0" applyFont="1" applyFill="1" applyBorder="1" applyAlignment="1">
      <alignment horizontal="justify" vertical="center" wrapText="1"/>
    </xf>
    <xf numFmtId="0" fontId="9" fillId="0" borderId="0" xfId="0" applyFont="1" applyFill="1" applyBorder="1" applyAlignment="1" applyProtection="1">
      <alignment horizontal="justify" vertical="center" wrapText="1"/>
      <protection locked="0"/>
    </xf>
    <xf numFmtId="0" fontId="9" fillId="0" borderId="3" xfId="0" applyFont="1" applyFill="1" applyBorder="1" applyAlignment="1" applyProtection="1">
      <alignment horizontal="center" vertical="center"/>
      <protection locked="0"/>
    </xf>
    <xf numFmtId="0" fontId="25" fillId="0" borderId="0" xfId="0" applyFont="1" applyFill="1" applyBorder="1" applyAlignment="1" applyProtection="1">
      <alignment horizontal="justify" vertical="center" wrapText="1"/>
      <protection locked="0"/>
    </xf>
    <xf numFmtId="0" fontId="18" fillId="0" borderId="0" xfId="1" applyFont="1" applyAlignment="1" applyProtection="1">
      <alignment horizontal="right" vertical="center"/>
      <protection locked="0"/>
    </xf>
    <xf numFmtId="0" fontId="9" fillId="0" borderId="33" xfId="0" applyFont="1" applyBorder="1" applyAlignment="1">
      <alignment horizontal="center" vertical="center" wrapText="1"/>
    </xf>
    <xf numFmtId="0" fontId="9" fillId="0" borderId="34" xfId="0" applyFont="1" applyBorder="1" applyAlignment="1">
      <alignment horizontal="center" vertical="center" wrapText="1"/>
    </xf>
    <xf numFmtId="0" fontId="9" fillId="0" borderId="35" xfId="0" applyFont="1" applyBorder="1" applyAlignment="1">
      <alignment horizontal="center" vertical="center" wrapText="1"/>
    </xf>
    <xf numFmtId="0" fontId="22" fillId="5" borderId="22" xfId="0" applyFont="1" applyFill="1" applyBorder="1" applyAlignment="1">
      <alignment horizontal="justify" vertical="top"/>
    </xf>
    <xf numFmtId="0" fontId="22" fillId="5" borderId="22" xfId="0" applyFont="1" applyFill="1" applyBorder="1" applyAlignment="1">
      <alignment horizontal="justify" vertical="top" wrapText="1"/>
    </xf>
    <xf numFmtId="0" fontId="10" fillId="0" borderId="4" xfId="0" applyFont="1" applyBorder="1" applyAlignment="1">
      <alignment horizontal="center" vertical="center"/>
    </xf>
    <xf numFmtId="0" fontId="9" fillId="0" borderId="30" xfId="0" applyFont="1" applyBorder="1" applyAlignment="1" applyProtection="1">
      <alignment horizontal="center" vertical="center"/>
      <protection locked="0"/>
    </xf>
    <xf numFmtId="0" fontId="26" fillId="0" borderId="0" xfId="0" applyFont="1" applyFill="1" applyBorder="1" applyAlignment="1" applyProtection="1">
      <alignment horizontal="justify" vertical="center" wrapText="1"/>
    </xf>
    <xf numFmtId="0" fontId="9" fillId="0" borderId="2" xfId="0" applyFont="1" applyBorder="1" applyAlignment="1" applyProtection="1">
      <alignment horizontal="center" vertical="center"/>
      <protection locked="0"/>
    </xf>
    <xf numFmtId="0" fontId="9" fillId="2" borderId="2" xfId="0" applyFont="1" applyFill="1" applyBorder="1" applyAlignment="1" applyProtection="1">
      <alignment horizontal="center" vertical="center"/>
      <protection locked="0"/>
    </xf>
    <xf numFmtId="0" fontId="9" fillId="0" borderId="3" xfId="0" applyFont="1" applyBorder="1" applyAlignment="1" applyProtection="1">
      <alignment horizontal="center" vertical="center"/>
      <protection locked="0"/>
    </xf>
    <xf numFmtId="0" fontId="10" fillId="0" borderId="0" xfId="0" applyFont="1" applyAlignment="1">
      <alignment horizontal="center" vertical="center" wrapText="1"/>
    </xf>
    <xf numFmtId="0" fontId="18" fillId="0" borderId="0" xfId="1" applyFont="1" applyAlignment="1" applyProtection="1">
      <alignment horizontal="right" vertical="center" wrapText="1"/>
      <protection locked="0"/>
    </xf>
    <xf numFmtId="0" fontId="8" fillId="0" borderId="0" xfId="0" applyFont="1" applyAlignment="1">
      <alignment horizontal="center" vertical="center" wrapText="1"/>
    </xf>
    <xf numFmtId="0" fontId="9" fillId="0" borderId="11" xfId="0" applyFont="1" applyBorder="1" applyAlignment="1" applyProtection="1">
      <alignment horizontal="center" vertical="center" wrapText="1"/>
      <protection locked="0"/>
    </xf>
    <xf numFmtId="0" fontId="9" fillId="0" borderId="10" xfId="0" applyFont="1" applyBorder="1" applyAlignment="1" applyProtection="1">
      <alignment horizontal="center" vertical="center" wrapText="1"/>
      <protection locked="0"/>
    </xf>
    <xf numFmtId="0" fontId="9" fillId="0" borderId="3" xfId="0" applyFont="1" applyBorder="1" applyAlignment="1" applyProtection="1">
      <alignment horizontal="center" vertical="center" wrapText="1"/>
      <protection locked="0"/>
    </xf>
    <xf numFmtId="0" fontId="9" fillId="0" borderId="13" xfId="0" applyFont="1" applyBorder="1" applyAlignment="1" applyProtection="1">
      <alignment horizontal="center" vertical="center" wrapText="1"/>
      <protection locked="0"/>
    </xf>
    <xf numFmtId="49" fontId="9" fillId="0" borderId="11" xfId="0" applyNumberFormat="1" applyFont="1" applyBorder="1" applyAlignment="1" applyProtection="1">
      <alignment horizontal="center" vertical="center" wrapText="1"/>
      <protection locked="0"/>
    </xf>
    <xf numFmtId="0" fontId="10" fillId="0" borderId="11" xfId="0" applyFont="1" applyBorder="1" applyAlignment="1">
      <alignment horizontal="center" vertical="center"/>
    </xf>
    <xf numFmtId="0" fontId="25" fillId="2" borderId="11" xfId="0" applyFont="1" applyFill="1" applyBorder="1" applyAlignment="1" applyProtection="1">
      <alignment horizontal="justify" vertical="center"/>
    </xf>
    <xf numFmtId="0" fontId="10" fillId="0" borderId="11"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57" xfId="0" applyFont="1" applyFill="1" applyBorder="1" applyAlignment="1">
      <alignment horizontal="center" vertical="center" wrapText="1"/>
    </xf>
    <xf numFmtId="0" fontId="10" fillId="0" borderId="11" xfId="0" applyFont="1" applyBorder="1" applyAlignment="1">
      <alignment horizontal="center" vertical="center" textRotation="90" wrapText="1"/>
    </xf>
    <xf numFmtId="0" fontId="10" fillId="0" borderId="57" xfId="0" applyFont="1" applyBorder="1" applyAlignment="1">
      <alignment horizontal="center" vertical="center" textRotation="90" wrapText="1"/>
    </xf>
    <xf numFmtId="0" fontId="12" fillId="2" borderId="11" xfId="0" applyFont="1" applyFill="1" applyBorder="1" applyAlignment="1" applyProtection="1">
      <alignment horizontal="center" vertical="center" wrapText="1"/>
    </xf>
    <xf numFmtId="0" fontId="12" fillId="2" borderId="57" xfId="0" applyFont="1" applyFill="1" applyBorder="1" applyAlignment="1" applyProtection="1">
      <alignment horizontal="center" vertical="center" wrapText="1"/>
    </xf>
    <xf numFmtId="0" fontId="10" fillId="0" borderId="11"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57" xfId="0" applyFont="1" applyBorder="1" applyAlignment="1">
      <alignment horizontal="center" vertical="center" wrapText="1"/>
    </xf>
    <xf numFmtId="0" fontId="10" fillId="0" borderId="8" xfId="0" applyFont="1" applyBorder="1" applyAlignment="1">
      <alignment horizontal="center" vertical="center" wrapText="1"/>
    </xf>
    <xf numFmtId="0" fontId="7" fillId="0" borderId="0" xfId="0" applyFont="1" applyFill="1" applyAlignment="1">
      <alignment horizontal="justify" vertical="center"/>
    </xf>
    <xf numFmtId="0" fontId="9" fillId="0" borderId="11" xfId="0" applyFont="1" applyFill="1" applyBorder="1" applyAlignment="1" applyProtection="1">
      <alignment horizontal="center" vertical="center" wrapText="1"/>
      <protection locked="0"/>
    </xf>
    <xf numFmtId="0" fontId="25" fillId="0" borderId="10" xfId="0" applyFont="1" applyFill="1" applyBorder="1" applyAlignment="1" applyProtection="1">
      <alignment horizontal="justify" vertical="center" wrapText="1"/>
    </xf>
    <xf numFmtId="0" fontId="25" fillId="0" borderId="3" xfId="0" applyFont="1" applyFill="1" applyBorder="1" applyAlignment="1" applyProtection="1">
      <alignment horizontal="justify" vertical="center" wrapText="1"/>
    </xf>
    <xf numFmtId="0" fontId="25" fillId="0" borderId="13" xfId="0" applyFont="1" applyFill="1" applyBorder="1" applyAlignment="1" applyProtection="1">
      <alignment horizontal="justify" vertical="center" wrapText="1"/>
    </xf>
    <xf numFmtId="0" fontId="7" fillId="0" borderId="0" xfId="0" applyFont="1" applyAlignment="1">
      <alignment horizontal="justify" vertical="center"/>
    </xf>
    <xf numFmtId="0" fontId="7" fillId="0" borderId="0" xfId="0" applyFont="1" applyAlignment="1">
      <alignment horizontal="justify" vertical="center" wrapText="1"/>
    </xf>
    <xf numFmtId="0" fontId="7" fillId="2" borderId="0" xfId="0" applyFont="1" applyFill="1" applyBorder="1" applyAlignment="1" applyProtection="1">
      <alignment horizontal="justify" vertical="center" wrapText="1"/>
    </xf>
    <xf numFmtId="0" fontId="10" fillId="0" borderId="47" xfId="0" applyFont="1" applyFill="1" applyBorder="1" applyAlignment="1">
      <alignment horizontal="center" vertical="center" wrapText="1"/>
    </xf>
    <xf numFmtId="0" fontId="10" fillId="0" borderId="39" xfId="0" applyFont="1" applyFill="1" applyBorder="1" applyAlignment="1">
      <alignment horizontal="center" vertical="center" wrapText="1"/>
    </xf>
    <xf numFmtId="0" fontId="10" fillId="0" borderId="5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51" xfId="0" applyFont="1" applyFill="1" applyBorder="1" applyAlignment="1">
      <alignment horizontal="center" vertical="center" wrapText="1"/>
    </xf>
    <xf numFmtId="0" fontId="7" fillId="0" borderId="0" xfId="0" applyFont="1" applyFill="1" applyAlignment="1">
      <alignment horizontal="justify" vertical="center" wrapText="1"/>
    </xf>
    <xf numFmtId="0" fontId="12" fillId="0" borderId="11" xfId="0" applyFont="1" applyFill="1" applyBorder="1" applyAlignment="1" applyProtection="1">
      <alignment horizontal="center" vertical="center" wrapText="1"/>
    </xf>
    <xf numFmtId="0" fontId="7" fillId="0" borderId="37" xfId="0" applyFont="1" applyFill="1" applyBorder="1" applyAlignment="1">
      <alignment horizontal="justify" vertical="center" wrapText="1"/>
    </xf>
    <xf numFmtId="0" fontId="7" fillId="0" borderId="66" xfId="0" applyFont="1" applyFill="1" applyBorder="1" applyAlignment="1">
      <alignment horizontal="justify" vertical="center" wrapText="1"/>
    </xf>
    <xf numFmtId="0" fontId="7" fillId="0" borderId="0" xfId="0" applyFont="1" applyBorder="1" applyAlignment="1">
      <alignment horizontal="justify" vertical="center" wrapText="1"/>
    </xf>
    <xf numFmtId="0" fontId="7" fillId="0" borderId="5" xfId="0" applyFont="1" applyBorder="1" applyAlignment="1">
      <alignment horizontal="justify" vertical="center" wrapText="1"/>
    </xf>
    <xf numFmtId="0" fontId="7" fillId="0" borderId="2" xfId="0" applyFont="1" applyBorder="1" applyAlignment="1">
      <alignment horizontal="justify" vertical="center" wrapText="1"/>
    </xf>
    <xf numFmtId="0" fontId="7" fillId="0" borderId="12" xfId="0" applyFont="1" applyBorder="1" applyAlignment="1">
      <alignment horizontal="justify" vertical="center" wrapText="1"/>
    </xf>
    <xf numFmtId="0" fontId="10" fillId="0" borderId="0" xfId="0" applyFont="1" applyAlignment="1">
      <alignment horizontal="justify" vertical="top"/>
    </xf>
    <xf numFmtId="0" fontId="10" fillId="0" borderId="0" xfId="0" applyFont="1" applyFill="1" applyAlignment="1" applyProtection="1">
      <alignment horizontal="justify" vertical="top" wrapText="1"/>
    </xf>
    <xf numFmtId="0" fontId="13" fillId="0" borderId="59" xfId="0" applyFont="1" applyBorder="1" applyAlignment="1">
      <alignment horizontal="left" vertical="center"/>
    </xf>
    <xf numFmtId="0" fontId="13" fillId="0" borderId="60" xfId="0" applyFont="1" applyBorder="1" applyAlignment="1">
      <alignment horizontal="left" vertical="center"/>
    </xf>
    <xf numFmtId="0" fontId="13" fillId="0" borderId="61" xfId="0" applyFont="1" applyBorder="1" applyAlignment="1">
      <alignment horizontal="left" vertical="center"/>
    </xf>
    <xf numFmtId="0" fontId="9" fillId="0" borderId="11" xfId="0" applyFont="1" applyBorder="1" applyAlignment="1">
      <alignment horizontal="justify" vertical="center" wrapText="1"/>
    </xf>
    <xf numFmtId="0" fontId="10" fillId="0" borderId="9"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12"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3"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1" xfId="0" applyFont="1" applyBorder="1" applyAlignment="1">
      <alignment horizontal="left" vertical="center"/>
    </xf>
    <xf numFmtId="0" fontId="9" fillId="0" borderId="11" xfId="0" applyFont="1" applyBorder="1" applyAlignment="1">
      <alignment horizontal="justify" vertical="center"/>
    </xf>
    <xf numFmtId="0" fontId="25" fillId="2" borderId="11" xfId="0" applyFont="1" applyFill="1" applyBorder="1" applyAlignment="1" applyProtection="1">
      <alignment horizontal="justify" vertical="center" wrapText="1"/>
    </xf>
    <xf numFmtId="0" fontId="25" fillId="0" borderId="11" xfId="0" applyFont="1" applyFill="1" applyBorder="1" applyAlignment="1" applyProtection="1">
      <alignment horizontal="justify" vertical="center"/>
    </xf>
    <xf numFmtId="0" fontId="19" fillId="4" borderId="15" xfId="0" applyFont="1" applyFill="1" applyBorder="1" applyAlignment="1">
      <alignment horizontal="center" vertical="center"/>
    </xf>
    <xf numFmtId="0" fontId="19" fillId="4" borderId="16" xfId="0" applyFont="1" applyFill="1" applyBorder="1" applyAlignment="1">
      <alignment horizontal="center" vertical="center"/>
    </xf>
    <xf numFmtId="0" fontId="19" fillId="4" borderId="17" xfId="0" applyFont="1" applyFill="1" applyBorder="1" applyAlignment="1">
      <alignment horizontal="center" vertical="center"/>
    </xf>
    <xf numFmtId="0" fontId="13" fillId="0" borderId="63" xfId="0" applyFont="1" applyBorder="1" applyAlignment="1">
      <alignment horizontal="left" vertical="center"/>
    </xf>
    <xf numFmtId="0" fontId="7" fillId="0" borderId="0" xfId="0" applyFont="1" applyBorder="1" applyAlignment="1">
      <alignment horizontal="justify" vertical="center"/>
    </xf>
    <xf numFmtId="0" fontId="7" fillId="0" borderId="5" xfId="0" applyFont="1" applyBorder="1" applyAlignment="1">
      <alignment horizontal="justify" vertical="center"/>
    </xf>
    <xf numFmtId="0" fontId="7" fillId="0" borderId="37" xfId="0" applyFont="1" applyBorder="1" applyAlignment="1">
      <alignment horizontal="justify" vertical="center" wrapText="1"/>
    </xf>
    <xf numFmtId="0" fontId="7" fillId="0" borderId="37" xfId="0" applyFont="1" applyBorder="1" applyAlignment="1">
      <alignment horizontal="justify" vertical="center"/>
    </xf>
    <xf numFmtId="0" fontId="7" fillId="0" borderId="66" xfId="0" applyFont="1" applyBorder="1" applyAlignment="1">
      <alignment horizontal="justify" vertical="center"/>
    </xf>
    <xf numFmtId="0" fontId="25" fillId="0" borderId="10" xfId="0" applyFont="1" applyFill="1" applyBorder="1" applyAlignment="1" applyProtection="1">
      <alignment horizontal="justify" vertical="center"/>
    </xf>
    <xf numFmtId="0" fontId="25" fillId="0" borderId="3" xfId="0" applyFont="1" applyFill="1" applyBorder="1" applyAlignment="1" applyProtection="1">
      <alignment horizontal="justify" vertical="center"/>
    </xf>
    <xf numFmtId="0" fontId="25" fillId="0" borderId="13" xfId="0" applyFont="1" applyFill="1" applyBorder="1" applyAlignment="1" applyProtection="1">
      <alignment horizontal="justify" vertical="center"/>
    </xf>
    <xf numFmtId="0" fontId="5" fillId="0" borderId="33" xfId="0" applyFont="1" applyBorder="1" applyAlignment="1">
      <alignment horizontal="center" vertical="center"/>
    </xf>
    <xf numFmtId="0" fontId="5" fillId="0" borderId="34" xfId="0" applyFont="1" applyBorder="1" applyAlignment="1">
      <alignment horizontal="center" vertical="center"/>
    </xf>
    <xf numFmtId="0" fontId="5" fillId="0" borderId="35" xfId="0" applyFont="1" applyBorder="1" applyAlignment="1">
      <alignment horizontal="center" vertical="center"/>
    </xf>
    <xf numFmtId="0" fontId="19" fillId="3" borderId="67" xfId="0" applyFont="1" applyFill="1" applyBorder="1" applyAlignment="1" applyProtection="1">
      <alignment horizontal="center" vertical="center"/>
    </xf>
    <xf numFmtId="0" fontId="19" fillId="3" borderId="16" xfId="0" applyFont="1" applyFill="1" applyBorder="1" applyAlignment="1" applyProtection="1">
      <alignment horizontal="center" vertical="center"/>
    </xf>
    <xf numFmtId="0" fontId="19" fillId="3" borderId="17" xfId="0" applyFont="1" applyFill="1" applyBorder="1" applyAlignment="1" applyProtection="1">
      <alignment horizontal="center" vertical="center"/>
    </xf>
    <xf numFmtId="0" fontId="10" fillId="0" borderId="0" xfId="0" applyFont="1" applyAlignment="1">
      <alignment horizontal="justify" vertical="top" wrapText="1"/>
    </xf>
    <xf numFmtId="0" fontId="13" fillId="0" borderId="68" xfId="0" applyFont="1" applyBorder="1" applyAlignment="1">
      <alignment horizontal="left" vertical="center"/>
    </xf>
    <xf numFmtId="0" fontId="13" fillId="0" borderId="4" xfId="0" applyFont="1" applyBorder="1" applyAlignment="1">
      <alignment horizontal="left" vertical="center"/>
    </xf>
    <xf numFmtId="0" fontId="13" fillId="0" borderId="9" xfId="0" applyFont="1" applyBorder="1" applyAlignment="1">
      <alignment horizontal="left" vertical="center"/>
    </xf>
    <xf numFmtId="0" fontId="7" fillId="0" borderId="0" xfId="0" applyFont="1" applyFill="1" applyBorder="1" applyAlignment="1">
      <alignment horizontal="justify" vertical="center" wrapText="1"/>
    </xf>
    <xf numFmtId="0" fontId="7" fillId="0" borderId="5" xfId="0" applyFont="1" applyFill="1" applyBorder="1" applyAlignment="1">
      <alignment horizontal="justify" vertical="center" wrapText="1"/>
    </xf>
    <xf numFmtId="0" fontId="13" fillId="0" borderId="8" xfId="0" applyFont="1" applyBorder="1" applyAlignment="1">
      <alignment horizontal="left" vertical="center"/>
    </xf>
    <xf numFmtId="0" fontId="7" fillId="0" borderId="36" xfId="0" applyFont="1" applyBorder="1" applyAlignment="1">
      <alignment horizontal="justify" vertical="center"/>
    </xf>
    <xf numFmtId="0" fontId="7" fillId="0" borderId="38" xfId="0" applyFont="1" applyBorder="1" applyAlignment="1">
      <alignment horizontal="justify" vertical="center"/>
    </xf>
    <xf numFmtId="0" fontId="9" fillId="0" borderId="10" xfId="0" applyFont="1" applyBorder="1" applyAlignment="1">
      <alignment horizontal="center" vertical="center" textRotation="90" wrapText="1"/>
    </xf>
    <xf numFmtId="0" fontId="9" fillId="0" borderId="13" xfId="0" applyFont="1" applyBorder="1" applyAlignment="1">
      <alignment horizontal="center" vertical="center" textRotation="90" wrapText="1"/>
    </xf>
    <xf numFmtId="0" fontId="10" fillId="0" borderId="13" xfId="0" applyFont="1" applyBorder="1" applyAlignment="1">
      <alignment horizontal="center" vertical="center" wrapText="1"/>
    </xf>
    <xf numFmtId="0" fontId="9" fillId="0" borderId="10" xfId="0" applyFont="1" applyBorder="1" applyAlignment="1">
      <alignment horizontal="justify" vertical="center" wrapText="1"/>
    </xf>
    <xf numFmtId="0" fontId="9" fillId="0" borderId="3" xfId="0" applyFont="1" applyBorder="1" applyAlignment="1">
      <alignment horizontal="justify" vertical="center" wrapText="1"/>
    </xf>
    <xf numFmtId="0" fontId="9" fillId="0" borderId="13" xfId="0" applyFont="1" applyBorder="1" applyAlignment="1">
      <alignment horizontal="justify" vertical="center" wrapText="1"/>
    </xf>
    <xf numFmtId="0" fontId="19" fillId="3" borderId="15" xfId="0" applyFont="1" applyFill="1" applyBorder="1" applyAlignment="1" applyProtection="1">
      <alignment horizontal="center" vertical="center"/>
    </xf>
    <xf numFmtId="0" fontId="10" fillId="0" borderId="54" xfId="0" applyFont="1" applyBorder="1" applyAlignment="1">
      <alignment horizontal="center" vertical="center" wrapText="1"/>
    </xf>
    <xf numFmtId="0" fontId="10" fillId="0" borderId="55" xfId="0" applyFont="1" applyBorder="1" applyAlignment="1">
      <alignment horizontal="center" vertical="center" wrapText="1"/>
    </xf>
    <xf numFmtId="0" fontId="10" fillId="0" borderId="56" xfId="0" applyFont="1" applyBorder="1" applyAlignment="1">
      <alignment horizontal="center" vertical="center" wrapText="1"/>
    </xf>
    <xf numFmtId="0" fontId="30" fillId="2" borderId="0" xfId="0" applyNumberFormat="1" applyFont="1" applyFill="1" applyBorder="1" applyAlignment="1" applyProtection="1">
      <alignment horizontal="center" vertical="center" wrapText="1"/>
    </xf>
    <xf numFmtId="0" fontId="8" fillId="0" borderId="5" xfId="0" applyFont="1" applyBorder="1" applyAlignment="1">
      <alignment horizontal="center" vertical="center" wrapText="1"/>
    </xf>
    <xf numFmtId="0" fontId="9" fillId="0" borderId="10" xfId="0" applyFont="1" applyBorder="1" applyAlignment="1" applyProtection="1">
      <alignment horizontal="center" vertical="center"/>
      <protection locked="0"/>
    </xf>
    <xf numFmtId="0" fontId="9" fillId="0" borderId="13" xfId="0" applyFont="1" applyBorder="1" applyAlignment="1" applyProtection="1">
      <alignment horizontal="center" vertical="center"/>
      <protection locked="0"/>
    </xf>
    <xf numFmtId="49" fontId="9" fillId="0" borderId="42" xfId="0" applyNumberFormat="1" applyFont="1" applyBorder="1" applyAlignment="1">
      <alignment horizontal="center" vertical="center" wrapText="1"/>
    </xf>
    <xf numFmtId="49" fontId="9" fillId="0" borderId="11" xfId="0" applyNumberFormat="1" applyFont="1" applyBorder="1" applyAlignment="1">
      <alignment horizontal="center" vertical="center" wrapText="1"/>
    </xf>
    <xf numFmtId="49" fontId="9" fillId="0" borderId="43" xfId="0" applyNumberFormat="1" applyFont="1" applyBorder="1" applyAlignment="1">
      <alignment horizontal="center" vertical="center" wrapText="1"/>
    </xf>
    <xf numFmtId="49" fontId="9" fillId="0" borderId="44" xfId="0" applyNumberFormat="1" applyFont="1" applyBorder="1" applyAlignment="1">
      <alignment horizontal="center" vertical="center" wrapText="1"/>
    </xf>
    <xf numFmtId="49" fontId="9" fillId="0" borderId="45" xfId="0" applyNumberFormat="1" applyFont="1" applyBorder="1" applyAlignment="1">
      <alignment horizontal="center" vertical="center" wrapText="1"/>
    </xf>
    <xf numFmtId="49" fontId="9" fillId="0" borderId="46" xfId="0" applyNumberFormat="1" applyFont="1" applyBorder="1" applyAlignment="1">
      <alignment horizontal="center" vertical="center" wrapText="1"/>
    </xf>
    <xf numFmtId="0" fontId="11" fillId="0" borderId="0" xfId="0" applyFont="1" applyAlignment="1">
      <alignment horizontal="center" vertical="center" wrapText="1"/>
    </xf>
    <xf numFmtId="0" fontId="29" fillId="2" borderId="0" xfId="0" applyNumberFormat="1" applyFont="1" applyFill="1" applyBorder="1" applyAlignment="1" applyProtection="1">
      <alignment horizontal="center" vertical="center" wrapText="1"/>
    </xf>
    <xf numFmtId="0" fontId="30" fillId="0" borderId="0" xfId="0" applyFont="1" applyAlignment="1">
      <alignment horizontal="center" vertical="center"/>
    </xf>
    <xf numFmtId="0" fontId="30" fillId="0" borderId="0" xfId="0" applyFont="1" applyAlignment="1" applyProtection="1">
      <alignment horizontal="center" vertical="center"/>
    </xf>
    <xf numFmtId="0" fontId="31" fillId="2" borderId="0" xfId="0" applyNumberFormat="1" applyFont="1" applyFill="1" applyBorder="1" applyAlignment="1" applyProtection="1">
      <alignment horizontal="center" vertical="center" wrapText="1"/>
    </xf>
    <xf numFmtId="0" fontId="10" fillId="0" borderId="52" xfId="0" applyFont="1" applyBorder="1" applyAlignment="1">
      <alignment horizontal="center" vertical="center" wrapText="1"/>
    </xf>
    <xf numFmtId="0" fontId="10" fillId="0" borderId="40" xfId="0" applyFont="1" applyBorder="1" applyAlignment="1">
      <alignment horizontal="center" vertical="center" wrapText="1"/>
    </xf>
    <xf numFmtId="0" fontId="10" fillId="0" borderId="41" xfId="0" applyFont="1" applyBorder="1" applyAlignment="1">
      <alignment horizontal="center" vertical="center" wrapText="1"/>
    </xf>
    <xf numFmtId="49" fontId="9" fillId="0" borderId="54" xfId="0" applyNumberFormat="1" applyFont="1" applyBorder="1" applyAlignment="1">
      <alignment horizontal="center" vertical="center" wrapText="1"/>
    </xf>
    <xf numFmtId="49" fontId="9" fillId="0" borderId="55" xfId="0" applyNumberFormat="1" applyFont="1" applyBorder="1" applyAlignment="1">
      <alignment horizontal="center" vertical="center" wrapText="1"/>
    </xf>
    <xf numFmtId="49" fontId="9" fillId="0" borderId="56" xfId="0" applyNumberFormat="1" applyFont="1" applyBorder="1" applyAlignment="1">
      <alignment horizontal="center" vertical="center" wrapText="1"/>
    </xf>
    <xf numFmtId="0" fontId="19" fillId="3" borderId="15" xfId="0" applyFont="1" applyFill="1" applyBorder="1" applyAlignment="1">
      <alignment horizontal="center" vertical="center"/>
    </xf>
    <xf numFmtId="0" fontId="19" fillId="3" borderId="16" xfId="0" applyFont="1" applyFill="1" applyBorder="1" applyAlignment="1">
      <alignment horizontal="center" vertical="center"/>
    </xf>
    <xf numFmtId="0" fontId="19" fillId="3" borderId="17" xfId="0" applyFont="1" applyFill="1" applyBorder="1" applyAlignment="1">
      <alignment horizontal="center" vertical="center"/>
    </xf>
    <xf numFmtId="0" fontId="9" fillId="0" borderId="2" xfId="0" applyFont="1" applyBorder="1" applyAlignment="1" applyProtection="1">
      <alignment horizontal="center" vertical="center" wrapText="1"/>
      <protection locked="0"/>
    </xf>
    <xf numFmtId="0" fontId="15" fillId="0" borderId="0" xfId="0" applyFont="1" applyBorder="1" applyAlignment="1">
      <alignment horizontal="center" vertical="center" wrapText="1"/>
    </xf>
    <xf numFmtId="0" fontId="18" fillId="0" borderId="0" xfId="1" applyFont="1" applyAlignment="1">
      <alignment horizontal="right" vertical="center" wrapText="1"/>
    </xf>
    <xf numFmtId="0" fontId="9" fillId="0" borderId="33" xfId="0" applyFont="1" applyBorder="1" applyAlignment="1">
      <alignment horizontal="center" vertical="center"/>
    </xf>
    <xf numFmtId="0" fontId="9" fillId="0" borderId="34" xfId="0" applyFont="1" applyBorder="1" applyAlignment="1">
      <alignment horizontal="center" vertical="center"/>
    </xf>
    <xf numFmtId="0" fontId="9" fillId="0" borderId="35" xfId="0" applyFont="1" applyBorder="1" applyAlignment="1">
      <alignment horizontal="center" vertical="center"/>
    </xf>
    <xf numFmtId="0" fontId="5" fillId="0" borderId="0" xfId="0" applyFont="1" applyAlignment="1">
      <alignment horizontal="justify" vertical="center" wrapText="1"/>
    </xf>
    <xf numFmtId="0" fontId="9" fillId="0" borderId="0" xfId="0" applyFont="1" applyAlignment="1">
      <alignment horizontal="justify" vertical="center" wrapText="1"/>
    </xf>
    <xf numFmtId="0" fontId="9" fillId="0" borderId="0" xfId="0" applyFont="1" applyFill="1" applyAlignment="1">
      <alignment horizontal="justify" vertical="center" wrapText="1"/>
    </xf>
  </cellXfs>
  <cellStyles count="2">
    <cellStyle name="Hipervínculo" xfId="1" builtinId="8"/>
    <cellStyle name="Normal" xfId="0" builtinId="0"/>
  </cellStyles>
  <dxfs count="13">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s>
  <tableStyles count="0" defaultTableStyle="TableStyleMedium2" defaultPivotStyle="PivotStyleLight16"/>
  <colors>
    <mruColors>
      <color rgb="FF003057"/>
      <color rgb="FF0077C8"/>
      <color rgb="FF6F7070"/>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19050</xdr:rowOff>
    </xdr:from>
    <xdr:to>
      <xdr:col>5</xdr:col>
      <xdr:colOff>103800</xdr:colOff>
      <xdr:row>0</xdr:row>
      <xdr:rowOff>1030650</xdr:rowOff>
    </xdr:to>
    <xdr:pic>
      <xdr:nvPicPr>
        <xdr:cNvPr id="2" name="Imagen 1">
          <a:extLst>
            <a:ext uri="{FF2B5EF4-FFF2-40B4-BE49-F238E27FC236}">
              <a16:creationId xmlns="" xmlns:a16="http://schemas.microsoft.com/office/drawing/2014/main" id="{1C57BC19-43B6-4BCC-9C67-2F462E962FCF}"/>
            </a:ext>
          </a:extLst>
        </xdr:cNvPr>
        <xdr:cNvPicPr preferRelativeResize="0">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0" y="19050"/>
          <a:ext cx="1094400" cy="1011600"/>
        </a:xfrm>
        <a:prstGeom prst="rect">
          <a:avLst/>
        </a:prstGeom>
      </xdr:spPr>
    </xdr:pic>
    <xdr:clientData/>
  </xdr:twoCellAnchor>
  <xdr:twoCellAnchor editAs="oneCell">
    <xdr:from>
      <xdr:col>20</xdr:col>
      <xdr:colOff>209550</xdr:colOff>
      <xdr:row>0</xdr:row>
      <xdr:rowOff>19050</xdr:rowOff>
    </xdr:from>
    <xdr:to>
      <xdr:col>30</xdr:col>
      <xdr:colOff>4650</xdr:colOff>
      <xdr:row>0</xdr:row>
      <xdr:rowOff>1156650</xdr:rowOff>
    </xdr:to>
    <xdr:pic>
      <xdr:nvPicPr>
        <xdr:cNvPr id="3" name="Imagen 2">
          <a:extLst>
            <a:ext uri="{FF2B5EF4-FFF2-40B4-BE49-F238E27FC236}">
              <a16:creationId xmlns="" xmlns:a16="http://schemas.microsoft.com/office/drawing/2014/main" id="{E15CD415-3C82-4BDD-92A4-C7ACEB6212C7}"/>
            </a:ext>
          </a:extLst>
        </xdr:cNvPr>
        <xdr:cNvPicPr preferRelativeResize="0">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295900" y="19050"/>
          <a:ext cx="2271600" cy="11376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19050</xdr:rowOff>
    </xdr:from>
    <xdr:to>
      <xdr:col>5</xdr:col>
      <xdr:colOff>103800</xdr:colOff>
      <xdr:row>0</xdr:row>
      <xdr:rowOff>1030650</xdr:rowOff>
    </xdr:to>
    <xdr:pic>
      <xdr:nvPicPr>
        <xdr:cNvPr id="2" name="Imagen 1">
          <a:extLst>
            <a:ext uri="{FF2B5EF4-FFF2-40B4-BE49-F238E27FC236}">
              <a16:creationId xmlns="" xmlns:a16="http://schemas.microsoft.com/office/drawing/2014/main" id="{C44E875D-AA09-4467-814F-1586F5C57A5C}"/>
            </a:ext>
          </a:extLst>
        </xdr:cNvPr>
        <xdr:cNvPicPr preferRelativeResize="0">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0" y="19050"/>
          <a:ext cx="1094400" cy="1011600"/>
        </a:xfrm>
        <a:prstGeom prst="rect">
          <a:avLst/>
        </a:prstGeom>
      </xdr:spPr>
    </xdr:pic>
    <xdr:clientData/>
  </xdr:twoCellAnchor>
  <xdr:twoCellAnchor editAs="oneCell">
    <xdr:from>
      <xdr:col>20</xdr:col>
      <xdr:colOff>209550</xdr:colOff>
      <xdr:row>0</xdr:row>
      <xdr:rowOff>19050</xdr:rowOff>
    </xdr:from>
    <xdr:to>
      <xdr:col>30</xdr:col>
      <xdr:colOff>4650</xdr:colOff>
      <xdr:row>0</xdr:row>
      <xdr:rowOff>1156650</xdr:rowOff>
    </xdr:to>
    <xdr:pic>
      <xdr:nvPicPr>
        <xdr:cNvPr id="3" name="Imagen 2">
          <a:extLst>
            <a:ext uri="{FF2B5EF4-FFF2-40B4-BE49-F238E27FC236}">
              <a16:creationId xmlns="" xmlns:a16="http://schemas.microsoft.com/office/drawing/2014/main" id="{2CC6B5E1-57F5-4513-AD66-909794C2A65C}"/>
            </a:ext>
          </a:extLst>
        </xdr:cNvPr>
        <xdr:cNvPicPr preferRelativeResize="0">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295900" y="19050"/>
          <a:ext cx="2271600" cy="113760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19050</xdr:rowOff>
    </xdr:from>
    <xdr:to>
      <xdr:col>5</xdr:col>
      <xdr:colOff>103800</xdr:colOff>
      <xdr:row>0</xdr:row>
      <xdr:rowOff>1030650</xdr:rowOff>
    </xdr:to>
    <xdr:pic>
      <xdr:nvPicPr>
        <xdr:cNvPr id="2" name="Imagen 1">
          <a:extLst>
            <a:ext uri="{FF2B5EF4-FFF2-40B4-BE49-F238E27FC236}">
              <a16:creationId xmlns="" xmlns:a16="http://schemas.microsoft.com/office/drawing/2014/main" id="{D29FF29B-A727-4554-B19D-EE96E40112B6}"/>
            </a:ext>
          </a:extLst>
        </xdr:cNvPr>
        <xdr:cNvPicPr preferRelativeResize="0">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0" y="19050"/>
          <a:ext cx="1094400" cy="1011600"/>
        </a:xfrm>
        <a:prstGeom prst="rect">
          <a:avLst/>
        </a:prstGeom>
      </xdr:spPr>
    </xdr:pic>
    <xdr:clientData/>
  </xdr:twoCellAnchor>
  <xdr:twoCellAnchor editAs="oneCell">
    <xdr:from>
      <xdr:col>20</xdr:col>
      <xdr:colOff>209550</xdr:colOff>
      <xdr:row>0</xdr:row>
      <xdr:rowOff>19050</xdr:rowOff>
    </xdr:from>
    <xdr:to>
      <xdr:col>30</xdr:col>
      <xdr:colOff>4650</xdr:colOff>
      <xdr:row>0</xdr:row>
      <xdr:rowOff>1156650</xdr:rowOff>
    </xdr:to>
    <xdr:pic>
      <xdr:nvPicPr>
        <xdr:cNvPr id="3" name="Imagen 2">
          <a:extLst>
            <a:ext uri="{FF2B5EF4-FFF2-40B4-BE49-F238E27FC236}">
              <a16:creationId xmlns="" xmlns:a16="http://schemas.microsoft.com/office/drawing/2014/main" id="{6A6B4520-CA9E-4159-BD07-88E64242A312}"/>
            </a:ext>
          </a:extLst>
        </xdr:cNvPr>
        <xdr:cNvPicPr preferRelativeResize="0">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295900" y="19050"/>
          <a:ext cx="2271600" cy="113760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0</xdr:row>
      <xdr:rowOff>19050</xdr:rowOff>
    </xdr:from>
    <xdr:to>
      <xdr:col>5</xdr:col>
      <xdr:colOff>103800</xdr:colOff>
      <xdr:row>0</xdr:row>
      <xdr:rowOff>1030650</xdr:rowOff>
    </xdr:to>
    <xdr:pic>
      <xdr:nvPicPr>
        <xdr:cNvPr id="2" name="Imagen 1">
          <a:extLst>
            <a:ext uri="{FF2B5EF4-FFF2-40B4-BE49-F238E27FC236}">
              <a16:creationId xmlns="" xmlns:a16="http://schemas.microsoft.com/office/drawing/2014/main" id="{9A39D3BA-B7CB-40A3-A838-77CA1FC4DF58}"/>
            </a:ext>
          </a:extLst>
        </xdr:cNvPr>
        <xdr:cNvPicPr preferRelativeResize="0">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0" y="19050"/>
          <a:ext cx="1094400" cy="1011600"/>
        </a:xfrm>
        <a:prstGeom prst="rect">
          <a:avLst/>
        </a:prstGeom>
      </xdr:spPr>
    </xdr:pic>
    <xdr:clientData/>
  </xdr:twoCellAnchor>
  <xdr:twoCellAnchor editAs="oneCell">
    <xdr:from>
      <xdr:col>20</xdr:col>
      <xdr:colOff>209550</xdr:colOff>
      <xdr:row>0</xdr:row>
      <xdr:rowOff>19050</xdr:rowOff>
    </xdr:from>
    <xdr:to>
      <xdr:col>30</xdr:col>
      <xdr:colOff>4650</xdr:colOff>
      <xdr:row>0</xdr:row>
      <xdr:rowOff>1156650</xdr:rowOff>
    </xdr:to>
    <xdr:pic>
      <xdr:nvPicPr>
        <xdr:cNvPr id="3" name="Imagen 2">
          <a:extLst>
            <a:ext uri="{FF2B5EF4-FFF2-40B4-BE49-F238E27FC236}">
              <a16:creationId xmlns="" xmlns:a16="http://schemas.microsoft.com/office/drawing/2014/main" id="{AF29EAAA-B4D1-42C8-8BD8-716EC981B413}"/>
            </a:ext>
          </a:extLst>
        </xdr:cNvPr>
        <xdr:cNvPicPr preferRelativeResize="0">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295900" y="19050"/>
          <a:ext cx="2271600" cy="113760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0</xdr:row>
      <xdr:rowOff>19050</xdr:rowOff>
    </xdr:from>
    <xdr:to>
      <xdr:col>5</xdr:col>
      <xdr:colOff>103800</xdr:colOff>
      <xdr:row>0</xdr:row>
      <xdr:rowOff>1030650</xdr:rowOff>
    </xdr:to>
    <xdr:pic>
      <xdr:nvPicPr>
        <xdr:cNvPr id="2" name="Imagen 1">
          <a:extLst>
            <a:ext uri="{FF2B5EF4-FFF2-40B4-BE49-F238E27FC236}">
              <a16:creationId xmlns="" xmlns:a16="http://schemas.microsoft.com/office/drawing/2014/main" id="{6D3B99FA-B4DA-4AC8-AB0C-A7C6946A7C15}"/>
            </a:ext>
          </a:extLst>
        </xdr:cNvPr>
        <xdr:cNvPicPr preferRelativeResize="0">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0" y="19050"/>
          <a:ext cx="1094400" cy="1011600"/>
        </a:xfrm>
        <a:prstGeom prst="rect">
          <a:avLst/>
        </a:prstGeom>
      </xdr:spPr>
    </xdr:pic>
    <xdr:clientData/>
  </xdr:twoCellAnchor>
  <xdr:twoCellAnchor editAs="oneCell">
    <xdr:from>
      <xdr:col>20</xdr:col>
      <xdr:colOff>209550</xdr:colOff>
      <xdr:row>0</xdr:row>
      <xdr:rowOff>19050</xdr:rowOff>
    </xdr:from>
    <xdr:to>
      <xdr:col>30</xdr:col>
      <xdr:colOff>4650</xdr:colOff>
      <xdr:row>0</xdr:row>
      <xdr:rowOff>1156650</xdr:rowOff>
    </xdr:to>
    <xdr:pic>
      <xdr:nvPicPr>
        <xdr:cNvPr id="3" name="Imagen 2">
          <a:extLst>
            <a:ext uri="{FF2B5EF4-FFF2-40B4-BE49-F238E27FC236}">
              <a16:creationId xmlns="" xmlns:a16="http://schemas.microsoft.com/office/drawing/2014/main" id="{F9D58E54-FEAD-4662-B6AB-ABFF46602F0C}"/>
            </a:ext>
          </a:extLst>
        </xdr:cNvPr>
        <xdr:cNvPicPr preferRelativeResize="0">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295900" y="19050"/>
          <a:ext cx="2271600" cy="113760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0</xdr:row>
      <xdr:rowOff>19050</xdr:rowOff>
    </xdr:from>
    <xdr:to>
      <xdr:col>5</xdr:col>
      <xdr:colOff>103800</xdr:colOff>
      <xdr:row>0</xdr:row>
      <xdr:rowOff>1030650</xdr:rowOff>
    </xdr:to>
    <xdr:pic>
      <xdr:nvPicPr>
        <xdr:cNvPr id="2" name="Imagen 1">
          <a:extLst>
            <a:ext uri="{FF2B5EF4-FFF2-40B4-BE49-F238E27FC236}">
              <a16:creationId xmlns="" xmlns:a16="http://schemas.microsoft.com/office/drawing/2014/main" id="{3BB74A48-EA8F-4ECB-98BB-127BA287615E}"/>
            </a:ext>
          </a:extLst>
        </xdr:cNvPr>
        <xdr:cNvPicPr preferRelativeResize="0">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0" y="19050"/>
          <a:ext cx="1094400" cy="1011600"/>
        </a:xfrm>
        <a:prstGeom prst="rect">
          <a:avLst/>
        </a:prstGeom>
      </xdr:spPr>
    </xdr:pic>
    <xdr:clientData/>
  </xdr:twoCellAnchor>
  <xdr:twoCellAnchor editAs="oneCell">
    <xdr:from>
      <xdr:col>20</xdr:col>
      <xdr:colOff>209550</xdr:colOff>
      <xdr:row>0</xdr:row>
      <xdr:rowOff>19050</xdr:rowOff>
    </xdr:from>
    <xdr:to>
      <xdr:col>30</xdr:col>
      <xdr:colOff>4650</xdr:colOff>
      <xdr:row>0</xdr:row>
      <xdr:rowOff>1156650</xdr:rowOff>
    </xdr:to>
    <xdr:pic>
      <xdr:nvPicPr>
        <xdr:cNvPr id="3" name="Imagen 2">
          <a:extLst>
            <a:ext uri="{FF2B5EF4-FFF2-40B4-BE49-F238E27FC236}">
              <a16:creationId xmlns="" xmlns:a16="http://schemas.microsoft.com/office/drawing/2014/main" id="{5A5911CE-038D-4385-9D00-6EA05980F7E7}"/>
            </a:ext>
          </a:extLst>
        </xdr:cNvPr>
        <xdr:cNvPicPr preferRelativeResize="0">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295900" y="19050"/>
          <a:ext cx="2271600" cy="1137600"/>
        </a:xfrm>
        <a:prstGeom prst="rect">
          <a:avLst/>
        </a:prstGeom>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9"/>
  <sheetViews>
    <sheetView showGridLines="0" tabSelected="1" zoomScaleNormal="100" zoomScaleSheetLayoutView="90" workbookViewId="0"/>
  </sheetViews>
  <sheetFormatPr baseColWidth="10" defaultColWidth="0" defaultRowHeight="15.05" customHeight="1" zeroHeight="1" x14ac:dyDescent="0.25"/>
  <cols>
    <col min="1" max="1" width="5.6640625" style="8" customWidth="1"/>
    <col min="2" max="30" width="3.6640625" style="8" customWidth="1"/>
    <col min="31" max="31" width="5.6640625" style="8" customWidth="1"/>
    <col min="32" max="32" width="3.6640625" style="100" hidden="1" customWidth="1"/>
    <col min="33" max="16384" width="3.6640625" style="8" hidden="1"/>
  </cols>
  <sheetData>
    <row r="1" spans="2:34" ht="173.3" customHeight="1" x14ac:dyDescent="0.3">
      <c r="B1" s="140" t="s">
        <v>178</v>
      </c>
      <c r="C1" s="141"/>
      <c r="D1" s="141"/>
      <c r="E1" s="141"/>
      <c r="F1" s="141"/>
      <c r="G1" s="141"/>
      <c r="H1" s="141"/>
      <c r="I1" s="141"/>
      <c r="J1" s="141"/>
      <c r="K1" s="141"/>
      <c r="L1" s="141"/>
      <c r="M1" s="141"/>
      <c r="N1" s="141"/>
      <c r="O1" s="141"/>
      <c r="P1" s="141"/>
      <c r="Q1" s="141"/>
      <c r="R1" s="141"/>
      <c r="S1" s="141"/>
      <c r="T1" s="141"/>
      <c r="U1" s="141"/>
      <c r="V1" s="141"/>
      <c r="W1" s="141"/>
      <c r="X1" s="141"/>
      <c r="Y1" s="141"/>
      <c r="Z1" s="141"/>
      <c r="AA1" s="141"/>
      <c r="AB1" s="141"/>
      <c r="AC1" s="141"/>
      <c r="AD1" s="141"/>
    </row>
    <row r="2" spans="2:34" ht="15.05" customHeight="1" x14ac:dyDescent="0.2"/>
    <row r="3" spans="2:34" ht="45" customHeight="1" x14ac:dyDescent="0.25">
      <c r="B3" s="142" t="s">
        <v>201</v>
      </c>
      <c r="C3" s="143"/>
      <c r="D3" s="143"/>
      <c r="E3" s="143"/>
      <c r="F3" s="143"/>
      <c r="G3" s="143"/>
      <c r="H3" s="143"/>
      <c r="I3" s="143"/>
      <c r="J3" s="143"/>
      <c r="K3" s="143"/>
      <c r="L3" s="143"/>
      <c r="M3" s="143"/>
      <c r="N3" s="143"/>
      <c r="O3" s="143"/>
      <c r="P3" s="143"/>
      <c r="Q3" s="143"/>
      <c r="R3" s="143"/>
      <c r="S3" s="143"/>
      <c r="T3" s="143"/>
      <c r="U3" s="143"/>
      <c r="V3" s="143"/>
      <c r="W3" s="143"/>
      <c r="X3" s="143"/>
      <c r="Y3" s="143"/>
      <c r="Z3" s="143"/>
      <c r="AA3" s="143"/>
      <c r="AB3" s="143"/>
      <c r="AC3" s="143"/>
      <c r="AD3" s="143"/>
    </row>
    <row r="4" spans="2:34" ht="15.05" customHeight="1" x14ac:dyDescent="0.2"/>
    <row r="5" spans="2:34" ht="45" customHeight="1" x14ac:dyDescent="0.25">
      <c r="B5" s="142" t="s">
        <v>5</v>
      </c>
      <c r="C5" s="142"/>
      <c r="D5" s="142"/>
      <c r="E5" s="142"/>
      <c r="F5" s="142"/>
      <c r="G5" s="142"/>
      <c r="H5" s="142"/>
      <c r="I5" s="142"/>
      <c r="J5" s="142"/>
      <c r="K5" s="142"/>
      <c r="L5" s="142"/>
      <c r="M5" s="142"/>
      <c r="N5" s="142"/>
      <c r="O5" s="142"/>
      <c r="P5" s="142"/>
      <c r="Q5" s="142"/>
      <c r="R5" s="142"/>
      <c r="S5" s="142"/>
      <c r="T5" s="142"/>
      <c r="U5" s="142"/>
      <c r="V5" s="142"/>
      <c r="W5" s="142"/>
      <c r="X5" s="142"/>
      <c r="Y5" s="142"/>
      <c r="Z5" s="142"/>
      <c r="AA5" s="142"/>
      <c r="AB5" s="142"/>
      <c r="AC5" s="142"/>
      <c r="AD5" s="142"/>
    </row>
    <row r="6" spans="2:34" ht="15.05" customHeight="1" x14ac:dyDescent="0.2"/>
    <row r="7" spans="2:34" ht="45" customHeight="1" thickBot="1" x14ac:dyDescent="0.3">
      <c r="B7" s="142" t="s">
        <v>0</v>
      </c>
      <c r="C7" s="142"/>
      <c r="D7" s="142"/>
      <c r="E7" s="142"/>
      <c r="F7" s="142"/>
      <c r="G7" s="142"/>
      <c r="H7" s="142"/>
      <c r="I7" s="142"/>
      <c r="J7" s="142"/>
      <c r="K7" s="142"/>
      <c r="L7" s="142"/>
      <c r="M7" s="142"/>
      <c r="N7" s="142"/>
      <c r="O7" s="142"/>
      <c r="P7" s="142"/>
      <c r="Q7" s="142"/>
      <c r="R7" s="142"/>
      <c r="S7" s="142"/>
      <c r="T7" s="142"/>
      <c r="U7" s="142"/>
      <c r="V7" s="142"/>
      <c r="W7" s="142"/>
      <c r="X7" s="142"/>
      <c r="Y7" s="142"/>
      <c r="Z7" s="142"/>
      <c r="AA7" s="142"/>
      <c r="AB7" s="142"/>
      <c r="AC7" s="142"/>
      <c r="AD7" s="142"/>
    </row>
    <row r="8" spans="2:34" ht="15.05" customHeight="1" thickBot="1" x14ac:dyDescent="0.3">
      <c r="AG8" s="107" t="s">
        <v>352</v>
      </c>
      <c r="AH8" s="108">
        <v>201</v>
      </c>
    </row>
    <row r="9" spans="2:34" ht="15.05" customHeight="1" thickBot="1" x14ac:dyDescent="0.3">
      <c r="B9" s="137" t="s">
        <v>381</v>
      </c>
      <c r="C9" s="138"/>
      <c r="D9" s="138"/>
      <c r="E9" s="138"/>
      <c r="F9" s="138"/>
      <c r="G9" s="138"/>
      <c r="H9" s="138"/>
      <c r="I9" s="138"/>
      <c r="J9" s="138"/>
      <c r="K9" s="138"/>
      <c r="L9" s="139"/>
      <c r="N9" s="39">
        <f>IF(B9="","",VLOOKUP(B9,AG7:AH39,2,))</f>
        <v>230</v>
      </c>
      <c r="AG9" s="109" t="s">
        <v>353</v>
      </c>
      <c r="AH9" s="110">
        <v>202</v>
      </c>
    </row>
    <row r="10" spans="2:34" ht="15.05" customHeight="1" x14ac:dyDescent="0.25">
      <c r="AG10" s="109" t="s">
        <v>354</v>
      </c>
      <c r="AH10" s="110">
        <v>203</v>
      </c>
    </row>
    <row r="11" spans="2:34" ht="15.05" customHeight="1" x14ac:dyDescent="0.3">
      <c r="B11" s="136" t="s">
        <v>1</v>
      </c>
      <c r="C11" s="136"/>
      <c r="D11" s="136"/>
      <c r="E11" s="136"/>
      <c r="F11" s="136"/>
      <c r="G11" s="136"/>
      <c r="H11" s="136"/>
      <c r="I11" s="136"/>
      <c r="J11" s="136"/>
      <c r="K11" s="136"/>
      <c r="L11" s="136"/>
      <c r="M11" s="136"/>
      <c r="N11" s="136"/>
      <c r="O11" s="136"/>
      <c r="P11" s="136"/>
      <c r="Q11" s="136"/>
      <c r="R11" s="136"/>
      <c r="S11" s="136"/>
      <c r="T11" s="136"/>
      <c r="U11" s="136"/>
      <c r="V11" s="9"/>
      <c r="W11" s="9"/>
      <c r="X11" s="9"/>
      <c r="Y11" s="9"/>
      <c r="Z11" s="9"/>
      <c r="AA11" s="9"/>
      <c r="AB11" s="9"/>
      <c r="AC11" s="9"/>
      <c r="AD11" s="9"/>
      <c r="AG11" s="109" t="s">
        <v>355</v>
      </c>
      <c r="AH11" s="110">
        <v>204</v>
      </c>
    </row>
    <row r="12" spans="2:34" ht="15.05" customHeight="1" x14ac:dyDescent="0.25">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G12" s="109" t="s">
        <v>356</v>
      </c>
      <c r="AH12" s="110">
        <v>205</v>
      </c>
    </row>
    <row r="13" spans="2:34" ht="15.05" customHeight="1" x14ac:dyDescent="0.25">
      <c r="B13" s="145" t="s">
        <v>2</v>
      </c>
      <c r="C13" s="145"/>
      <c r="D13" s="145"/>
      <c r="E13" s="145"/>
      <c r="F13" s="145"/>
      <c r="G13" s="145"/>
      <c r="H13" s="145"/>
      <c r="I13" s="145"/>
      <c r="J13" s="145"/>
      <c r="K13" s="145"/>
      <c r="L13" s="145"/>
      <c r="M13" s="145"/>
      <c r="N13" s="145"/>
      <c r="O13" s="145"/>
      <c r="P13" s="145"/>
      <c r="Q13" s="145"/>
      <c r="R13" s="145"/>
      <c r="S13" s="145"/>
      <c r="T13" s="145"/>
      <c r="U13" s="145"/>
      <c r="V13" s="9"/>
      <c r="W13" s="9"/>
      <c r="X13" s="9"/>
      <c r="Y13" s="9"/>
      <c r="Z13" s="9"/>
      <c r="AA13" s="9"/>
      <c r="AB13" s="9"/>
      <c r="AC13" s="9"/>
      <c r="AD13" s="9"/>
      <c r="AG13" s="109" t="s">
        <v>357</v>
      </c>
      <c r="AH13" s="110">
        <v>206</v>
      </c>
    </row>
    <row r="14" spans="2:34" ht="15.05" customHeight="1" x14ac:dyDescent="0.25">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G14" s="109" t="s">
        <v>358</v>
      </c>
      <c r="AH14" s="110">
        <v>207</v>
      </c>
    </row>
    <row r="15" spans="2:34" ht="15.05" customHeight="1" x14ac:dyDescent="0.3">
      <c r="B15" s="136" t="s">
        <v>5</v>
      </c>
      <c r="C15" s="136"/>
      <c r="D15" s="136"/>
      <c r="E15" s="136"/>
      <c r="F15" s="136"/>
      <c r="G15" s="136"/>
      <c r="H15" s="136"/>
      <c r="I15" s="136"/>
      <c r="J15" s="136"/>
      <c r="K15" s="136"/>
      <c r="L15" s="136"/>
      <c r="M15" s="136"/>
      <c r="N15" s="136"/>
      <c r="O15" s="136"/>
      <c r="P15" s="136"/>
      <c r="Q15" s="136"/>
      <c r="R15" s="136"/>
      <c r="S15" s="136"/>
      <c r="T15" s="136"/>
      <c r="U15" s="136"/>
      <c r="V15" s="10"/>
      <c r="W15" s="10"/>
      <c r="X15" s="144" t="s">
        <v>213</v>
      </c>
      <c r="Y15" s="144"/>
      <c r="Z15" s="144"/>
      <c r="AA15" s="144"/>
      <c r="AB15" s="144"/>
      <c r="AC15" s="144"/>
      <c r="AD15" s="144"/>
      <c r="AG15" s="109" t="s">
        <v>359</v>
      </c>
      <c r="AH15" s="110">
        <v>208</v>
      </c>
    </row>
    <row r="16" spans="2:34" ht="15.05" customHeight="1" x14ac:dyDescent="0.3">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G16" s="109" t="s">
        <v>360</v>
      </c>
      <c r="AH16" s="110">
        <v>209</v>
      </c>
    </row>
    <row r="17" spans="2:34" ht="15.05" customHeight="1" x14ac:dyDescent="0.25">
      <c r="B17" s="145" t="s">
        <v>3</v>
      </c>
      <c r="C17" s="145"/>
      <c r="D17" s="145"/>
      <c r="E17" s="145"/>
      <c r="F17" s="145"/>
      <c r="G17" s="145"/>
      <c r="H17" s="145"/>
      <c r="I17" s="145"/>
      <c r="J17" s="145"/>
      <c r="K17" s="145"/>
      <c r="L17" s="145"/>
      <c r="M17" s="145"/>
      <c r="N17" s="145"/>
      <c r="O17" s="145"/>
      <c r="P17" s="145"/>
      <c r="Q17" s="145"/>
      <c r="R17" s="145"/>
      <c r="S17" s="145"/>
      <c r="T17" s="145"/>
      <c r="U17" s="145"/>
      <c r="V17" s="11"/>
      <c r="W17" s="11"/>
      <c r="X17" s="11"/>
      <c r="Y17" s="11"/>
      <c r="Z17" s="11"/>
      <c r="AA17" s="11"/>
      <c r="AB17" s="11"/>
      <c r="AC17" s="11"/>
      <c r="AD17" s="11"/>
      <c r="AG17" s="109" t="s">
        <v>361</v>
      </c>
      <c r="AH17" s="110">
        <v>210</v>
      </c>
    </row>
    <row r="18" spans="2:34" ht="15.05" customHeight="1" x14ac:dyDescent="0.25">
      <c r="B18" s="10"/>
      <c r="C18" s="10"/>
      <c r="D18" s="10"/>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G18" s="109" t="s">
        <v>362</v>
      </c>
      <c r="AH18" s="110">
        <v>211</v>
      </c>
    </row>
    <row r="19" spans="2:34" ht="15.05" customHeight="1" x14ac:dyDescent="0.3">
      <c r="B19" s="136" t="s">
        <v>4</v>
      </c>
      <c r="C19" s="136"/>
      <c r="D19" s="136"/>
      <c r="E19" s="136"/>
      <c r="F19" s="136"/>
      <c r="G19" s="136"/>
      <c r="H19" s="136"/>
      <c r="I19" s="136"/>
      <c r="J19" s="136"/>
      <c r="K19" s="136"/>
      <c r="L19" s="136"/>
      <c r="M19" s="136"/>
      <c r="N19" s="136"/>
      <c r="O19" s="136"/>
      <c r="P19" s="136"/>
      <c r="Q19" s="136"/>
      <c r="R19" s="136"/>
      <c r="S19" s="136"/>
      <c r="T19" s="136"/>
      <c r="U19" s="136"/>
      <c r="V19" s="11"/>
      <c r="W19" s="11"/>
      <c r="X19" s="11"/>
      <c r="Y19" s="11"/>
      <c r="Z19" s="11"/>
      <c r="AA19" s="11"/>
      <c r="AB19" s="11"/>
      <c r="AC19" s="11"/>
      <c r="AD19" s="11"/>
      <c r="AG19" s="109" t="s">
        <v>363</v>
      </c>
      <c r="AH19" s="110">
        <v>212</v>
      </c>
    </row>
    <row r="20" spans="2:34" ht="15.05" customHeight="1" x14ac:dyDescent="0.3">
      <c r="AG20" s="109" t="s">
        <v>364</v>
      </c>
      <c r="AH20" s="110">
        <v>213</v>
      </c>
    </row>
    <row r="21" spans="2:34" ht="15.05" customHeight="1" x14ac:dyDescent="0.3">
      <c r="AG21" s="109" t="s">
        <v>365</v>
      </c>
      <c r="AH21" s="110">
        <v>214</v>
      </c>
    </row>
    <row r="22" spans="2:34" ht="15.05" customHeight="1" x14ac:dyDescent="0.3">
      <c r="AG22" s="109" t="s">
        <v>366</v>
      </c>
      <c r="AH22" s="110">
        <v>215</v>
      </c>
    </row>
    <row r="23" spans="2:34" ht="15.05" hidden="1" customHeight="1" x14ac:dyDescent="0.25">
      <c r="AG23" s="109" t="s">
        <v>367</v>
      </c>
      <c r="AH23" s="110">
        <v>216</v>
      </c>
    </row>
    <row r="24" spans="2:34" ht="15.05" hidden="1" customHeight="1" x14ac:dyDescent="0.25">
      <c r="AG24" s="109" t="s">
        <v>368</v>
      </c>
      <c r="AH24" s="110">
        <v>217</v>
      </c>
    </row>
    <row r="25" spans="2:34" ht="15.05" hidden="1" customHeight="1" x14ac:dyDescent="0.25">
      <c r="AG25" s="109" t="s">
        <v>369</v>
      </c>
      <c r="AH25" s="110">
        <v>218</v>
      </c>
    </row>
    <row r="26" spans="2:34" ht="15.05" hidden="1" customHeight="1" x14ac:dyDescent="0.25">
      <c r="AG26" s="109" t="s">
        <v>370</v>
      </c>
      <c r="AH26" s="110">
        <v>219</v>
      </c>
    </row>
    <row r="27" spans="2:34" ht="15.05" hidden="1" customHeight="1" x14ac:dyDescent="0.25">
      <c r="AG27" s="109" t="s">
        <v>371</v>
      </c>
      <c r="AH27" s="110">
        <v>220</v>
      </c>
    </row>
    <row r="28" spans="2:34" ht="15.05" hidden="1" customHeight="1" x14ac:dyDescent="0.25">
      <c r="AG28" s="109" t="s">
        <v>372</v>
      </c>
      <c r="AH28" s="110">
        <v>221</v>
      </c>
    </row>
    <row r="29" spans="2:34" ht="15.05" hidden="1" customHeight="1" x14ac:dyDescent="0.25">
      <c r="AG29" s="109" t="s">
        <v>373</v>
      </c>
      <c r="AH29" s="110">
        <v>222</v>
      </c>
    </row>
    <row r="30" spans="2:34" ht="15.05" hidden="1" customHeight="1" x14ac:dyDescent="0.25">
      <c r="AG30" s="109" t="s">
        <v>374</v>
      </c>
      <c r="AH30" s="110">
        <v>223</v>
      </c>
    </row>
    <row r="31" spans="2:34" ht="15.05" hidden="1" customHeight="1" x14ac:dyDescent="0.25">
      <c r="AG31" s="109" t="s">
        <v>375</v>
      </c>
      <c r="AH31" s="110">
        <v>224</v>
      </c>
    </row>
    <row r="32" spans="2:34" ht="15.05" hidden="1" customHeight="1" x14ac:dyDescent="0.25">
      <c r="AG32" s="109" t="s">
        <v>376</v>
      </c>
      <c r="AH32" s="110">
        <v>225</v>
      </c>
    </row>
    <row r="33" spans="33:34" ht="15.05" hidden="1" customHeight="1" x14ac:dyDescent="0.25">
      <c r="AG33" s="109" t="s">
        <v>377</v>
      </c>
      <c r="AH33" s="110">
        <v>226</v>
      </c>
    </row>
    <row r="34" spans="33:34" ht="15.05" hidden="1" customHeight="1" x14ac:dyDescent="0.25">
      <c r="AG34" s="109" t="s">
        <v>378</v>
      </c>
      <c r="AH34" s="110">
        <v>227</v>
      </c>
    </row>
    <row r="35" spans="33:34" ht="15.05" hidden="1" customHeight="1" x14ac:dyDescent="0.25">
      <c r="AG35" s="109" t="s">
        <v>379</v>
      </c>
      <c r="AH35" s="110">
        <v>228</v>
      </c>
    </row>
    <row r="36" spans="33:34" ht="15.05" hidden="1" customHeight="1" x14ac:dyDescent="0.25">
      <c r="AG36" s="109" t="s">
        <v>380</v>
      </c>
      <c r="AH36" s="110">
        <v>229</v>
      </c>
    </row>
    <row r="37" spans="33:34" ht="15.05" hidden="1" customHeight="1" x14ac:dyDescent="0.25">
      <c r="AG37" s="109" t="s">
        <v>381</v>
      </c>
      <c r="AH37" s="110">
        <v>230</v>
      </c>
    </row>
    <row r="38" spans="33:34" ht="15.05" hidden="1" customHeight="1" x14ac:dyDescent="0.25">
      <c r="AG38" s="109" t="s">
        <v>382</v>
      </c>
      <c r="AH38" s="110">
        <v>231</v>
      </c>
    </row>
    <row r="39" spans="33:34" ht="15.05" hidden="1" customHeight="1" thickBot="1" x14ac:dyDescent="0.3">
      <c r="AG39" s="111" t="s">
        <v>383</v>
      </c>
      <c r="AH39" s="112">
        <v>232</v>
      </c>
    </row>
  </sheetData>
  <sheetProtection algorithmName="SHA-512" hashValue="VbMuF2tM7duuwQAxYNMq10hJeP7Z8voLb3H8ZziJrZfZs3VjuI3fTK73VOMta1S/0joBWWk0B9FufdRvngYMfw==" saltValue="3R/LxcxN/+78CijdmdQEUg==" spinCount="100000" sheet="1" objects="1" scenarios="1"/>
  <mergeCells count="11">
    <mergeCell ref="B15:U15"/>
    <mergeCell ref="X15:AD15"/>
    <mergeCell ref="B17:U17"/>
    <mergeCell ref="B19:U19"/>
    <mergeCell ref="B13:U13"/>
    <mergeCell ref="B11:U11"/>
    <mergeCell ref="B9:L9"/>
    <mergeCell ref="B1:AD1"/>
    <mergeCell ref="B3:AD3"/>
    <mergeCell ref="B5:AD5"/>
    <mergeCell ref="B7:AD7"/>
  </mergeCells>
  <dataValidations count="1">
    <dataValidation type="list" allowBlank="1" showInputMessage="1" showErrorMessage="1" sqref="B9:L9">
      <formula1>$AG$7:$AG$39</formula1>
    </dataValidation>
  </dataValidations>
  <hyperlinks>
    <hyperlink ref="B11:U11" location="Presentación!AA9" display="Presentación"/>
    <hyperlink ref="B13:U13" location="Informantes!AA9" display="Informantes"/>
    <hyperlink ref="B15:U15" location="CNGSPSPE_2020_M1_Secc8!AA7" display="Sección VIII. Marco regulatorio"/>
    <hyperlink ref="X15:AD15" location="CNGSPSPE_2020_M1_Secc8!AA7" display="Preguntas 1 a 9"/>
    <hyperlink ref="B17:U17" location="'Participantes y comentarios'!AA9" display="Participantes y comentarios"/>
    <hyperlink ref="B19:U19" location="Glosario!AA9" display="Glosario"/>
  </hyperlinks>
  <printOptions horizontalCentered="1"/>
  <pageMargins left="0.70866141732283472" right="0.70866141732283472" top="0.74803149606299213" bottom="0.74803149606299213" header="0.31496062992125984" footer="0.31496062992125984"/>
  <pageSetup scale="75" orientation="portrait" r:id="rId1"/>
  <headerFooter>
    <oddHeader>&amp;CMódulo 1
Índice</oddHeader>
    <oddFooter>&amp;LCenso Nacional de Gobierno, Seguridad Pública y Sistema Penitenciario Estatales 2020&amp;R&amp;P de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95"/>
  <sheetViews>
    <sheetView showGridLines="0" tabSelected="1" zoomScaleNormal="100" zoomScaleSheetLayoutView="100" workbookViewId="0"/>
  </sheetViews>
  <sheetFormatPr baseColWidth="10" defaultColWidth="0" defaultRowHeight="15.05" customHeight="1" zeroHeight="1" x14ac:dyDescent="0.2"/>
  <cols>
    <col min="1" max="1" width="5.6640625" style="17" customWidth="1"/>
    <col min="2" max="30" width="3.6640625" style="17" customWidth="1"/>
    <col min="31" max="31" width="5.6640625" style="17" customWidth="1"/>
    <col min="32" max="32" width="0" style="17" hidden="1" customWidth="1"/>
    <col min="33" max="16384" width="3.6640625" style="17" hidden="1"/>
  </cols>
  <sheetData>
    <row r="1" spans="2:32" ht="173.3" customHeight="1" x14ac:dyDescent="0.3">
      <c r="B1" s="140" t="s">
        <v>178</v>
      </c>
      <c r="C1" s="141"/>
      <c r="D1" s="141"/>
      <c r="E1" s="141"/>
      <c r="F1" s="141"/>
      <c r="G1" s="141"/>
      <c r="H1" s="141"/>
      <c r="I1" s="141"/>
      <c r="J1" s="141"/>
      <c r="K1" s="141"/>
      <c r="L1" s="141"/>
      <c r="M1" s="141"/>
      <c r="N1" s="141"/>
      <c r="O1" s="141"/>
      <c r="P1" s="141"/>
      <c r="Q1" s="141"/>
      <c r="R1" s="141"/>
      <c r="S1" s="141"/>
      <c r="T1" s="141"/>
      <c r="U1" s="141"/>
      <c r="V1" s="141"/>
      <c r="W1" s="141"/>
      <c r="X1" s="141"/>
      <c r="Y1" s="141"/>
      <c r="Z1" s="141"/>
      <c r="AA1" s="141"/>
      <c r="AB1" s="141"/>
      <c r="AC1" s="141"/>
      <c r="AD1" s="141"/>
    </row>
    <row r="2" spans="2:32" ht="15.05" customHeight="1" x14ac:dyDescent="0.2"/>
    <row r="3" spans="2:32" s="8" customFormat="1" ht="45" customHeight="1" x14ac:dyDescent="0.25">
      <c r="B3" s="142" t="s">
        <v>201</v>
      </c>
      <c r="C3" s="143"/>
      <c r="D3" s="143"/>
      <c r="E3" s="143"/>
      <c r="F3" s="143"/>
      <c r="G3" s="143"/>
      <c r="H3" s="143"/>
      <c r="I3" s="143"/>
      <c r="J3" s="143"/>
      <c r="K3" s="143"/>
      <c r="L3" s="143"/>
      <c r="M3" s="143"/>
      <c r="N3" s="143"/>
      <c r="O3" s="143"/>
      <c r="P3" s="143"/>
      <c r="Q3" s="143"/>
      <c r="R3" s="143"/>
      <c r="S3" s="143"/>
      <c r="T3" s="143"/>
      <c r="U3" s="143"/>
      <c r="V3" s="143"/>
      <c r="W3" s="143"/>
      <c r="X3" s="143"/>
      <c r="Y3" s="143"/>
      <c r="Z3" s="143"/>
      <c r="AA3" s="143"/>
      <c r="AB3" s="143"/>
      <c r="AC3" s="143"/>
      <c r="AD3" s="143"/>
      <c r="AF3" s="15"/>
    </row>
    <row r="4" spans="2:32" ht="15.05" customHeight="1" x14ac:dyDescent="0.2"/>
    <row r="5" spans="2:32" ht="45" customHeight="1" x14ac:dyDescent="0.2">
      <c r="B5" s="142" t="s">
        <v>5</v>
      </c>
      <c r="C5" s="142"/>
      <c r="D5" s="142"/>
      <c r="E5" s="142"/>
      <c r="F5" s="142"/>
      <c r="G5" s="142"/>
      <c r="H5" s="142"/>
      <c r="I5" s="142"/>
      <c r="J5" s="142"/>
      <c r="K5" s="142"/>
      <c r="L5" s="142"/>
      <c r="M5" s="142"/>
      <c r="N5" s="142"/>
      <c r="O5" s="142"/>
      <c r="P5" s="142"/>
      <c r="Q5" s="142"/>
      <c r="R5" s="142"/>
      <c r="S5" s="142"/>
      <c r="T5" s="142"/>
      <c r="U5" s="142"/>
      <c r="V5" s="142"/>
      <c r="W5" s="142"/>
      <c r="X5" s="142"/>
      <c r="Y5" s="142"/>
      <c r="Z5" s="142"/>
      <c r="AA5" s="142"/>
      <c r="AB5" s="142"/>
      <c r="AC5" s="142"/>
      <c r="AD5" s="142"/>
    </row>
    <row r="6" spans="2:32" ht="15.05" customHeight="1" x14ac:dyDescent="0.2"/>
    <row r="7" spans="2:32" ht="45" customHeight="1" x14ac:dyDescent="0.2">
      <c r="B7" s="142" t="s">
        <v>1</v>
      </c>
      <c r="C7" s="142"/>
      <c r="D7" s="142"/>
      <c r="E7" s="142"/>
      <c r="F7" s="142"/>
      <c r="G7" s="142"/>
      <c r="H7" s="142"/>
      <c r="I7" s="142"/>
      <c r="J7" s="142"/>
      <c r="K7" s="142"/>
      <c r="L7" s="142"/>
      <c r="M7" s="142"/>
      <c r="N7" s="142"/>
      <c r="O7" s="142"/>
      <c r="P7" s="142"/>
      <c r="Q7" s="142"/>
      <c r="R7" s="142"/>
      <c r="S7" s="142"/>
      <c r="T7" s="142"/>
      <c r="U7" s="142"/>
      <c r="V7" s="142"/>
      <c r="W7" s="142"/>
      <c r="X7" s="142"/>
      <c r="Y7" s="142"/>
      <c r="Z7" s="142"/>
      <c r="AA7" s="142"/>
      <c r="AB7" s="142"/>
      <c r="AC7" s="142"/>
      <c r="AD7" s="142"/>
    </row>
    <row r="8" spans="2:32" ht="15.05" customHeight="1" x14ac:dyDescent="0.2"/>
    <row r="9" spans="2:32" ht="15.05" customHeight="1" thickBot="1" x14ac:dyDescent="0.25">
      <c r="AA9" s="151" t="s">
        <v>0</v>
      </c>
      <c r="AB9" s="151"/>
      <c r="AC9" s="151"/>
      <c r="AD9" s="151"/>
    </row>
    <row r="10" spans="2:32" ht="15.05" customHeight="1" thickBot="1" x14ac:dyDescent="0.25">
      <c r="B10" s="152" t="str">
        <f>IF(Índice!B9="","",Índice!B9)</f>
        <v>Veracruz de Ignacio de la Llave</v>
      </c>
      <c r="C10" s="153"/>
      <c r="D10" s="153"/>
      <c r="E10" s="153"/>
      <c r="F10" s="153"/>
      <c r="G10" s="153"/>
      <c r="H10" s="153"/>
      <c r="I10" s="153"/>
      <c r="J10" s="153"/>
      <c r="K10" s="153"/>
      <c r="L10" s="154"/>
      <c r="N10" s="39">
        <f>IF(Índice!N9="","",Índice!N9)</f>
        <v>230</v>
      </c>
    </row>
    <row r="11" spans="2:32" ht="15.05" customHeight="1" thickBot="1" x14ac:dyDescent="0.25"/>
    <row r="12" spans="2:32" ht="15.05" customHeight="1" x14ac:dyDescent="0.25">
      <c r="B12" s="18"/>
      <c r="C12" s="19" t="s">
        <v>6</v>
      </c>
      <c r="D12" s="20"/>
      <c r="E12" s="20"/>
      <c r="F12" s="20"/>
      <c r="G12" s="20"/>
      <c r="H12" s="20"/>
      <c r="I12" s="20"/>
      <c r="J12" s="20"/>
      <c r="K12" s="20"/>
      <c r="L12" s="21"/>
      <c r="N12" s="22"/>
      <c r="O12" s="23" t="s">
        <v>7</v>
      </c>
      <c r="P12" s="24"/>
      <c r="Q12" s="24"/>
      <c r="R12" s="24"/>
      <c r="S12" s="24"/>
      <c r="T12" s="24"/>
      <c r="U12" s="24"/>
      <c r="V12" s="24"/>
      <c r="W12" s="24"/>
      <c r="X12" s="24"/>
      <c r="Y12" s="24"/>
      <c r="Z12" s="24"/>
      <c r="AA12" s="24"/>
      <c r="AB12" s="24"/>
      <c r="AC12" s="24"/>
      <c r="AD12" s="25"/>
    </row>
    <row r="13" spans="2:32" ht="144" customHeight="1" thickBot="1" x14ac:dyDescent="0.25">
      <c r="B13" s="26"/>
      <c r="C13" s="155" t="s">
        <v>180</v>
      </c>
      <c r="D13" s="155"/>
      <c r="E13" s="155"/>
      <c r="F13" s="155"/>
      <c r="G13" s="155"/>
      <c r="H13" s="155"/>
      <c r="I13" s="155"/>
      <c r="J13" s="155"/>
      <c r="K13" s="155"/>
      <c r="L13" s="27"/>
      <c r="N13" s="28"/>
      <c r="O13" s="156" t="s">
        <v>181</v>
      </c>
      <c r="P13" s="156"/>
      <c r="Q13" s="156"/>
      <c r="R13" s="156"/>
      <c r="S13" s="156"/>
      <c r="T13" s="156"/>
      <c r="U13" s="156"/>
      <c r="V13" s="156"/>
      <c r="W13" s="156"/>
      <c r="X13" s="156"/>
      <c r="Y13" s="156"/>
      <c r="Z13" s="156"/>
      <c r="AA13" s="156"/>
      <c r="AB13" s="156"/>
      <c r="AC13" s="156"/>
      <c r="AD13" s="29"/>
    </row>
    <row r="14" spans="2:32" ht="15.05" customHeight="1" thickBot="1" x14ac:dyDescent="0.25"/>
    <row r="15" spans="2:32" ht="15.05" customHeight="1" x14ac:dyDescent="0.25">
      <c r="B15" s="18"/>
      <c r="C15" s="19" t="s">
        <v>8</v>
      </c>
      <c r="D15" s="20"/>
      <c r="E15" s="20"/>
      <c r="F15" s="20"/>
      <c r="G15" s="20"/>
      <c r="H15" s="20"/>
      <c r="I15" s="20"/>
      <c r="J15" s="20"/>
      <c r="K15" s="20"/>
      <c r="L15" s="20"/>
      <c r="M15" s="20"/>
      <c r="N15" s="20"/>
      <c r="O15" s="20"/>
      <c r="P15" s="20"/>
      <c r="Q15" s="20"/>
      <c r="R15" s="20"/>
      <c r="S15" s="20"/>
      <c r="T15" s="20"/>
      <c r="U15" s="20"/>
      <c r="V15" s="20"/>
      <c r="W15" s="20"/>
      <c r="X15" s="20"/>
      <c r="Y15" s="20"/>
      <c r="Z15" s="20"/>
      <c r="AA15" s="20"/>
      <c r="AB15" s="20"/>
      <c r="AC15" s="20"/>
      <c r="AD15" s="25"/>
    </row>
    <row r="16" spans="2:32" ht="36" customHeight="1" thickBot="1" x14ac:dyDescent="0.25">
      <c r="B16" s="26"/>
      <c r="C16" s="156" t="s">
        <v>182</v>
      </c>
      <c r="D16" s="156"/>
      <c r="E16" s="156"/>
      <c r="F16" s="156"/>
      <c r="G16" s="156"/>
      <c r="H16" s="156"/>
      <c r="I16" s="156"/>
      <c r="J16" s="156"/>
      <c r="K16" s="156"/>
      <c r="L16" s="156"/>
      <c r="M16" s="156"/>
      <c r="N16" s="156"/>
      <c r="O16" s="156"/>
      <c r="P16" s="156"/>
      <c r="Q16" s="156"/>
      <c r="R16" s="156"/>
      <c r="S16" s="156"/>
      <c r="T16" s="156"/>
      <c r="U16" s="156"/>
      <c r="V16" s="156"/>
      <c r="W16" s="156"/>
      <c r="X16" s="156"/>
      <c r="Y16" s="156"/>
      <c r="Z16" s="156"/>
      <c r="AA16" s="156"/>
      <c r="AB16" s="156"/>
      <c r="AC16" s="156"/>
      <c r="AD16" s="29"/>
    </row>
    <row r="17" spans="2:30" ht="15.05" customHeight="1" thickBot="1" x14ac:dyDescent="0.25"/>
    <row r="18" spans="2:30" ht="15.05" customHeight="1" x14ac:dyDescent="0.2">
      <c r="B18" s="30"/>
      <c r="C18" s="31"/>
      <c r="D18" s="31"/>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2"/>
    </row>
    <row r="19" spans="2:30" ht="47.95" customHeight="1" x14ac:dyDescent="0.2">
      <c r="B19" s="33"/>
      <c r="C19" s="147" t="s">
        <v>183</v>
      </c>
      <c r="D19" s="147"/>
      <c r="E19" s="147"/>
      <c r="F19" s="147"/>
      <c r="G19" s="147"/>
      <c r="H19" s="147"/>
      <c r="I19" s="147"/>
      <c r="J19" s="147"/>
      <c r="K19" s="147"/>
      <c r="L19" s="147"/>
      <c r="M19" s="147"/>
      <c r="N19" s="147"/>
      <c r="O19" s="147"/>
      <c r="P19" s="147"/>
      <c r="Q19" s="147"/>
      <c r="R19" s="147"/>
      <c r="S19" s="147"/>
      <c r="T19" s="147"/>
      <c r="U19" s="147"/>
      <c r="V19" s="147"/>
      <c r="W19" s="147"/>
      <c r="X19" s="147"/>
      <c r="Y19" s="147"/>
      <c r="Z19" s="147"/>
      <c r="AA19" s="147"/>
      <c r="AB19" s="147"/>
      <c r="AC19" s="147"/>
      <c r="AD19" s="34"/>
    </row>
    <row r="20" spans="2:30" ht="6.75" customHeight="1" x14ac:dyDescent="0.2">
      <c r="B20" s="33"/>
      <c r="C20" s="43"/>
      <c r="D20" s="43"/>
      <c r="E20" s="43"/>
      <c r="F20" s="43"/>
      <c r="G20" s="43"/>
      <c r="H20" s="43"/>
      <c r="I20" s="43"/>
      <c r="J20" s="43"/>
      <c r="K20" s="43"/>
      <c r="L20" s="43"/>
      <c r="M20" s="43"/>
      <c r="N20" s="43"/>
      <c r="O20" s="43"/>
      <c r="P20" s="43"/>
      <c r="Q20" s="43"/>
      <c r="R20" s="43"/>
      <c r="S20" s="43"/>
      <c r="T20" s="43"/>
      <c r="U20" s="43"/>
      <c r="V20" s="43"/>
      <c r="W20" s="43"/>
      <c r="X20" s="43"/>
      <c r="Y20" s="43"/>
      <c r="Z20" s="43"/>
      <c r="AA20" s="43"/>
      <c r="AB20" s="43"/>
      <c r="AC20" s="43"/>
      <c r="AD20" s="34"/>
    </row>
    <row r="21" spans="2:30" ht="36" customHeight="1" x14ac:dyDescent="0.2">
      <c r="B21" s="33"/>
      <c r="C21" s="147" t="s">
        <v>184</v>
      </c>
      <c r="D21" s="147"/>
      <c r="E21" s="147"/>
      <c r="F21" s="147"/>
      <c r="G21" s="147"/>
      <c r="H21" s="147"/>
      <c r="I21" s="147"/>
      <c r="J21" s="147"/>
      <c r="K21" s="147"/>
      <c r="L21" s="147"/>
      <c r="M21" s="147"/>
      <c r="N21" s="147"/>
      <c r="O21" s="147"/>
      <c r="P21" s="147"/>
      <c r="Q21" s="147"/>
      <c r="R21" s="147"/>
      <c r="S21" s="147"/>
      <c r="T21" s="147"/>
      <c r="U21" s="147"/>
      <c r="V21" s="147"/>
      <c r="W21" s="147"/>
      <c r="X21" s="147"/>
      <c r="Y21" s="147"/>
      <c r="Z21" s="147"/>
      <c r="AA21" s="147"/>
      <c r="AB21" s="147"/>
      <c r="AC21" s="147"/>
      <c r="AD21" s="34"/>
    </row>
    <row r="22" spans="2:30" ht="6.75" customHeight="1" x14ac:dyDescent="0.2">
      <c r="B22" s="33"/>
      <c r="C22" s="43"/>
      <c r="D22" s="43"/>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34"/>
    </row>
    <row r="23" spans="2:30" ht="15.05" customHeight="1" x14ac:dyDescent="0.2">
      <c r="B23" s="33"/>
      <c r="C23" s="147" t="s">
        <v>9</v>
      </c>
      <c r="D23" s="147"/>
      <c r="E23" s="147"/>
      <c r="F23" s="147"/>
      <c r="G23" s="147"/>
      <c r="H23" s="147"/>
      <c r="I23" s="147"/>
      <c r="J23" s="147"/>
      <c r="K23" s="147"/>
      <c r="L23" s="147"/>
      <c r="M23" s="147"/>
      <c r="N23" s="147"/>
      <c r="O23" s="147"/>
      <c r="P23" s="147"/>
      <c r="Q23" s="147"/>
      <c r="R23" s="147"/>
      <c r="S23" s="147"/>
      <c r="T23" s="147"/>
      <c r="U23" s="147"/>
      <c r="V23" s="147"/>
      <c r="W23" s="147"/>
      <c r="X23" s="147"/>
      <c r="Y23" s="147"/>
      <c r="Z23" s="147"/>
      <c r="AA23" s="147"/>
      <c r="AB23" s="147"/>
      <c r="AC23" s="147"/>
      <c r="AD23" s="34"/>
    </row>
    <row r="24" spans="2:30" ht="6.75" customHeight="1" x14ac:dyDescent="0.2">
      <c r="B24" s="33"/>
      <c r="C24" s="43"/>
      <c r="D24" s="43"/>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34"/>
    </row>
    <row r="25" spans="2:30" ht="47.95" customHeight="1" x14ac:dyDescent="0.2">
      <c r="B25" s="33"/>
      <c r="C25" s="43"/>
      <c r="D25" s="147" t="s">
        <v>185</v>
      </c>
      <c r="E25" s="147"/>
      <c r="F25" s="147"/>
      <c r="G25" s="147"/>
      <c r="H25" s="147"/>
      <c r="I25" s="147"/>
      <c r="J25" s="147"/>
      <c r="K25" s="147"/>
      <c r="L25" s="147"/>
      <c r="M25" s="147"/>
      <c r="N25" s="147"/>
      <c r="O25" s="147"/>
      <c r="P25" s="147"/>
      <c r="Q25" s="147"/>
      <c r="R25" s="147"/>
      <c r="S25" s="147"/>
      <c r="T25" s="147"/>
      <c r="U25" s="147"/>
      <c r="V25" s="147"/>
      <c r="W25" s="147"/>
      <c r="X25" s="147"/>
      <c r="Y25" s="147"/>
      <c r="Z25" s="147"/>
      <c r="AA25" s="147"/>
      <c r="AB25" s="147"/>
      <c r="AC25" s="147"/>
      <c r="AD25" s="34"/>
    </row>
    <row r="26" spans="2:30" ht="6.75" customHeight="1" x14ac:dyDescent="0.2">
      <c r="B26" s="33"/>
      <c r="C26" s="43"/>
      <c r="D26" s="43"/>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34"/>
    </row>
    <row r="27" spans="2:30" ht="36" customHeight="1" x14ac:dyDescent="0.2">
      <c r="B27" s="33"/>
      <c r="C27" s="147" t="s">
        <v>186</v>
      </c>
      <c r="D27" s="147"/>
      <c r="E27" s="147"/>
      <c r="F27" s="147"/>
      <c r="G27" s="147"/>
      <c r="H27" s="147"/>
      <c r="I27" s="147"/>
      <c r="J27" s="147"/>
      <c r="K27" s="147"/>
      <c r="L27" s="147"/>
      <c r="M27" s="147"/>
      <c r="N27" s="147"/>
      <c r="O27" s="147"/>
      <c r="P27" s="147"/>
      <c r="Q27" s="147"/>
      <c r="R27" s="147"/>
      <c r="S27" s="147"/>
      <c r="T27" s="147"/>
      <c r="U27" s="147"/>
      <c r="V27" s="147"/>
      <c r="W27" s="147"/>
      <c r="X27" s="147"/>
      <c r="Y27" s="147"/>
      <c r="Z27" s="147"/>
      <c r="AA27" s="147"/>
      <c r="AB27" s="147"/>
      <c r="AC27" s="147"/>
      <c r="AD27" s="34"/>
    </row>
    <row r="28" spans="2:30" ht="6.75" customHeight="1" x14ac:dyDescent="0.2">
      <c r="B28" s="33"/>
      <c r="C28" s="43"/>
      <c r="D28" s="43"/>
      <c r="E28" s="43"/>
      <c r="F28" s="43"/>
      <c r="G28" s="43"/>
      <c r="H28" s="43"/>
      <c r="I28" s="43"/>
      <c r="J28" s="43"/>
      <c r="K28" s="43"/>
      <c r="L28" s="43"/>
      <c r="M28" s="43"/>
      <c r="N28" s="43"/>
      <c r="O28" s="43"/>
      <c r="P28" s="43"/>
      <c r="Q28" s="43"/>
      <c r="R28" s="43"/>
      <c r="S28" s="43"/>
      <c r="T28" s="43"/>
      <c r="U28" s="43"/>
      <c r="V28" s="43"/>
      <c r="W28" s="43"/>
      <c r="X28" s="43"/>
      <c r="Y28" s="43"/>
      <c r="Z28" s="43"/>
      <c r="AA28" s="43"/>
      <c r="AB28" s="43"/>
      <c r="AC28" s="43"/>
      <c r="AD28" s="34"/>
    </row>
    <row r="29" spans="2:30" ht="60.05" customHeight="1" x14ac:dyDescent="0.2">
      <c r="B29" s="33"/>
      <c r="C29" s="147" t="s">
        <v>187</v>
      </c>
      <c r="D29" s="147"/>
      <c r="E29" s="147"/>
      <c r="F29" s="147"/>
      <c r="G29" s="147"/>
      <c r="H29" s="147"/>
      <c r="I29" s="147"/>
      <c r="J29" s="147"/>
      <c r="K29" s="147"/>
      <c r="L29" s="147"/>
      <c r="M29" s="147"/>
      <c r="N29" s="147"/>
      <c r="O29" s="147"/>
      <c r="P29" s="147"/>
      <c r="Q29" s="147"/>
      <c r="R29" s="147"/>
      <c r="S29" s="147"/>
      <c r="T29" s="147"/>
      <c r="U29" s="147"/>
      <c r="V29" s="147"/>
      <c r="W29" s="147"/>
      <c r="X29" s="147"/>
      <c r="Y29" s="147"/>
      <c r="Z29" s="147"/>
      <c r="AA29" s="147"/>
      <c r="AB29" s="147"/>
      <c r="AC29" s="147"/>
      <c r="AD29" s="34"/>
    </row>
    <row r="30" spans="2:30" ht="6.75" customHeight="1" x14ac:dyDescent="0.2">
      <c r="B30" s="33"/>
      <c r="C30" s="43"/>
      <c r="D30" s="43"/>
      <c r="E30" s="43"/>
      <c r="F30" s="43"/>
      <c r="G30" s="43"/>
      <c r="H30" s="43"/>
      <c r="I30" s="43"/>
      <c r="J30" s="43"/>
      <c r="K30" s="43"/>
      <c r="L30" s="43"/>
      <c r="M30" s="43"/>
      <c r="N30" s="43"/>
      <c r="O30" s="43"/>
      <c r="P30" s="43"/>
      <c r="Q30" s="43"/>
      <c r="R30" s="43"/>
      <c r="S30" s="43"/>
      <c r="T30" s="43"/>
      <c r="U30" s="43"/>
      <c r="V30" s="43"/>
      <c r="W30" s="43"/>
      <c r="X30" s="43"/>
      <c r="Y30" s="43"/>
      <c r="Z30" s="43"/>
      <c r="AA30" s="43"/>
      <c r="AB30" s="43"/>
      <c r="AC30" s="43"/>
      <c r="AD30" s="34"/>
    </row>
    <row r="31" spans="2:30" ht="60.05" customHeight="1" x14ac:dyDescent="0.2">
      <c r="B31" s="33"/>
      <c r="C31" s="147" t="s">
        <v>188</v>
      </c>
      <c r="D31" s="147"/>
      <c r="E31" s="147"/>
      <c r="F31" s="147"/>
      <c r="G31" s="147"/>
      <c r="H31" s="147"/>
      <c r="I31" s="147"/>
      <c r="J31" s="147"/>
      <c r="K31" s="147"/>
      <c r="L31" s="147"/>
      <c r="M31" s="147"/>
      <c r="N31" s="147"/>
      <c r="O31" s="147"/>
      <c r="P31" s="147"/>
      <c r="Q31" s="147"/>
      <c r="R31" s="147"/>
      <c r="S31" s="147"/>
      <c r="T31" s="147"/>
      <c r="U31" s="147"/>
      <c r="V31" s="147"/>
      <c r="W31" s="147"/>
      <c r="X31" s="147"/>
      <c r="Y31" s="147"/>
      <c r="Z31" s="147"/>
      <c r="AA31" s="147"/>
      <c r="AB31" s="147"/>
      <c r="AC31" s="147"/>
      <c r="AD31" s="34"/>
    </row>
    <row r="32" spans="2:30" ht="6.75" customHeight="1" x14ac:dyDescent="0.2">
      <c r="B32" s="33"/>
      <c r="C32" s="43"/>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34"/>
    </row>
    <row r="33" spans="2:30" ht="60.05" customHeight="1" x14ac:dyDescent="0.2">
      <c r="B33" s="33"/>
      <c r="C33" s="147" t="s">
        <v>189</v>
      </c>
      <c r="D33" s="147"/>
      <c r="E33" s="147"/>
      <c r="F33" s="147"/>
      <c r="G33" s="147"/>
      <c r="H33" s="147"/>
      <c r="I33" s="147"/>
      <c r="J33" s="147"/>
      <c r="K33" s="147"/>
      <c r="L33" s="147"/>
      <c r="M33" s="147"/>
      <c r="N33" s="147"/>
      <c r="O33" s="147"/>
      <c r="P33" s="147"/>
      <c r="Q33" s="147"/>
      <c r="R33" s="147"/>
      <c r="S33" s="147"/>
      <c r="T33" s="147"/>
      <c r="U33" s="147"/>
      <c r="V33" s="147"/>
      <c r="W33" s="147"/>
      <c r="X33" s="147"/>
      <c r="Y33" s="147"/>
      <c r="Z33" s="147"/>
      <c r="AA33" s="147"/>
      <c r="AB33" s="147"/>
      <c r="AC33" s="147"/>
      <c r="AD33" s="34"/>
    </row>
    <row r="34" spans="2:30" ht="6.75" customHeight="1" x14ac:dyDescent="0.2">
      <c r="B34" s="33"/>
      <c r="C34" s="43"/>
      <c r="D34" s="43"/>
      <c r="E34" s="43"/>
      <c r="F34" s="43"/>
      <c r="G34" s="43"/>
      <c r="H34" s="43"/>
      <c r="I34" s="43"/>
      <c r="J34" s="43"/>
      <c r="K34" s="43"/>
      <c r="L34" s="43"/>
      <c r="M34" s="43"/>
      <c r="N34" s="43"/>
      <c r="O34" s="43"/>
      <c r="P34" s="43"/>
      <c r="Q34" s="43"/>
      <c r="R34" s="43"/>
      <c r="S34" s="43"/>
      <c r="T34" s="43"/>
      <c r="U34" s="43"/>
      <c r="V34" s="43"/>
      <c r="W34" s="43"/>
      <c r="X34" s="43"/>
      <c r="Y34" s="43"/>
      <c r="Z34" s="43"/>
      <c r="AA34" s="43"/>
      <c r="AB34" s="43"/>
      <c r="AC34" s="43"/>
      <c r="AD34" s="34"/>
    </row>
    <row r="35" spans="2:30" ht="83.95" customHeight="1" x14ac:dyDescent="0.2">
      <c r="B35" s="33"/>
      <c r="C35" s="147" t="s">
        <v>190</v>
      </c>
      <c r="D35" s="147"/>
      <c r="E35" s="147"/>
      <c r="F35" s="147"/>
      <c r="G35" s="147"/>
      <c r="H35" s="147"/>
      <c r="I35" s="147"/>
      <c r="J35" s="147"/>
      <c r="K35" s="147"/>
      <c r="L35" s="147"/>
      <c r="M35" s="147"/>
      <c r="N35" s="147"/>
      <c r="O35" s="147"/>
      <c r="P35" s="147"/>
      <c r="Q35" s="147"/>
      <c r="R35" s="147"/>
      <c r="S35" s="147"/>
      <c r="T35" s="147"/>
      <c r="U35" s="147"/>
      <c r="V35" s="147"/>
      <c r="W35" s="147"/>
      <c r="X35" s="147"/>
      <c r="Y35" s="147"/>
      <c r="Z35" s="147"/>
      <c r="AA35" s="147"/>
      <c r="AB35" s="147"/>
      <c r="AC35" s="147"/>
      <c r="AD35" s="34"/>
    </row>
    <row r="36" spans="2:30" ht="6.75" customHeight="1" x14ac:dyDescent="0.2">
      <c r="B36" s="33"/>
      <c r="C36" s="43"/>
      <c r="D36" s="43"/>
      <c r="E36" s="43"/>
      <c r="F36" s="43"/>
      <c r="G36" s="43"/>
      <c r="H36" s="43"/>
      <c r="I36" s="43"/>
      <c r="J36" s="43"/>
      <c r="K36" s="43"/>
      <c r="L36" s="43"/>
      <c r="M36" s="43"/>
      <c r="N36" s="43"/>
      <c r="O36" s="43"/>
      <c r="P36" s="43"/>
      <c r="Q36" s="43"/>
      <c r="R36" s="43"/>
      <c r="S36" s="43"/>
      <c r="T36" s="43"/>
      <c r="U36" s="43"/>
      <c r="V36" s="43"/>
      <c r="W36" s="43"/>
      <c r="X36" s="43"/>
      <c r="Y36" s="43"/>
      <c r="Z36" s="43"/>
      <c r="AA36" s="43"/>
      <c r="AB36" s="43"/>
      <c r="AC36" s="43"/>
      <c r="AD36" s="34"/>
    </row>
    <row r="37" spans="2:30" ht="15.05" customHeight="1" x14ac:dyDescent="0.2">
      <c r="B37" s="33"/>
      <c r="C37" s="147" t="s">
        <v>191</v>
      </c>
      <c r="D37" s="147"/>
      <c r="E37" s="147"/>
      <c r="F37" s="147"/>
      <c r="G37" s="147"/>
      <c r="H37" s="147"/>
      <c r="I37" s="147"/>
      <c r="J37" s="147"/>
      <c r="K37" s="147"/>
      <c r="L37" s="147"/>
      <c r="M37" s="147"/>
      <c r="N37" s="147"/>
      <c r="O37" s="147"/>
      <c r="P37" s="147"/>
      <c r="Q37" s="147"/>
      <c r="R37" s="147"/>
      <c r="S37" s="147"/>
      <c r="T37" s="147"/>
      <c r="U37" s="147"/>
      <c r="V37" s="147"/>
      <c r="W37" s="147"/>
      <c r="X37" s="147"/>
      <c r="Y37" s="147"/>
      <c r="Z37" s="147"/>
      <c r="AA37" s="147"/>
      <c r="AB37" s="147"/>
      <c r="AC37" s="147"/>
      <c r="AD37" s="34"/>
    </row>
    <row r="38" spans="2:30" ht="6.75" customHeight="1" x14ac:dyDescent="0.2">
      <c r="B38" s="33"/>
      <c r="C38" s="43"/>
      <c r="D38" s="43"/>
      <c r="E38" s="43"/>
      <c r="F38" s="43"/>
      <c r="G38" s="43"/>
      <c r="H38" s="43"/>
      <c r="I38" s="43"/>
      <c r="J38" s="43"/>
      <c r="K38" s="43"/>
      <c r="L38" s="43"/>
      <c r="M38" s="43"/>
      <c r="N38" s="43"/>
      <c r="O38" s="43"/>
      <c r="P38" s="43"/>
      <c r="Q38" s="43"/>
      <c r="R38" s="43"/>
      <c r="S38" s="43"/>
      <c r="T38" s="43"/>
      <c r="U38" s="43"/>
      <c r="V38" s="43"/>
      <c r="W38" s="43"/>
      <c r="X38" s="43"/>
      <c r="Y38" s="43"/>
      <c r="Z38" s="43"/>
      <c r="AA38" s="43"/>
      <c r="AB38" s="43"/>
      <c r="AC38" s="43"/>
      <c r="AD38" s="34"/>
    </row>
    <row r="39" spans="2:30" ht="60.05" customHeight="1" x14ac:dyDescent="0.2">
      <c r="B39" s="33"/>
      <c r="C39" s="43"/>
      <c r="D39" s="147" t="s">
        <v>202</v>
      </c>
      <c r="E39" s="147"/>
      <c r="F39" s="147"/>
      <c r="G39" s="147"/>
      <c r="H39" s="147"/>
      <c r="I39" s="147"/>
      <c r="J39" s="147"/>
      <c r="K39" s="147"/>
      <c r="L39" s="147"/>
      <c r="M39" s="147"/>
      <c r="N39" s="147"/>
      <c r="O39" s="147"/>
      <c r="P39" s="147"/>
      <c r="Q39" s="147"/>
      <c r="R39" s="147"/>
      <c r="S39" s="147"/>
      <c r="T39" s="147"/>
      <c r="U39" s="147"/>
      <c r="V39" s="147"/>
      <c r="W39" s="147"/>
      <c r="X39" s="147"/>
      <c r="Y39" s="147"/>
      <c r="Z39" s="147"/>
      <c r="AA39" s="147"/>
      <c r="AB39" s="147"/>
      <c r="AC39" s="147"/>
      <c r="AD39" s="34"/>
    </row>
    <row r="40" spans="2:30" ht="6.75" customHeight="1" x14ac:dyDescent="0.2">
      <c r="B40" s="33"/>
      <c r="C40" s="43"/>
      <c r="D40" s="43"/>
      <c r="E40" s="43"/>
      <c r="F40" s="43"/>
      <c r="G40" s="43"/>
      <c r="H40" s="43"/>
      <c r="I40" s="43"/>
      <c r="J40" s="43"/>
      <c r="K40" s="43"/>
      <c r="L40" s="43"/>
      <c r="M40" s="43"/>
      <c r="N40" s="43"/>
      <c r="O40" s="43"/>
      <c r="P40" s="43"/>
      <c r="Q40" s="43"/>
      <c r="R40" s="43"/>
      <c r="S40" s="43"/>
      <c r="T40" s="43"/>
      <c r="U40" s="43"/>
      <c r="V40" s="43"/>
      <c r="W40" s="43"/>
      <c r="X40" s="43"/>
      <c r="Y40" s="43"/>
      <c r="Z40" s="43"/>
      <c r="AA40" s="43"/>
      <c r="AB40" s="43"/>
      <c r="AC40" s="43"/>
      <c r="AD40" s="34"/>
    </row>
    <row r="41" spans="2:30" ht="15.05" customHeight="1" x14ac:dyDescent="0.2">
      <c r="B41" s="33"/>
      <c r="C41" s="147" t="s">
        <v>192</v>
      </c>
      <c r="D41" s="147"/>
      <c r="E41" s="147"/>
      <c r="F41" s="147"/>
      <c r="G41" s="147"/>
      <c r="H41" s="147"/>
      <c r="I41" s="147"/>
      <c r="J41" s="147"/>
      <c r="K41" s="147"/>
      <c r="L41" s="147"/>
      <c r="M41" s="147"/>
      <c r="N41" s="147"/>
      <c r="O41" s="147"/>
      <c r="P41" s="147"/>
      <c r="Q41" s="147"/>
      <c r="R41" s="147"/>
      <c r="S41" s="147"/>
      <c r="T41" s="147"/>
      <c r="U41" s="147"/>
      <c r="V41" s="147"/>
      <c r="W41" s="147"/>
      <c r="X41" s="147"/>
      <c r="Y41" s="147"/>
      <c r="Z41" s="147"/>
      <c r="AA41" s="147"/>
      <c r="AB41" s="147"/>
      <c r="AC41" s="147"/>
      <c r="AD41" s="34"/>
    </row>
    <row r="42" spans="2:30" ht="6.75" customHeight="1" x14ac:dyDescent="0.2">
      <c r="B42" s="33"/>
      <c r="C42" s="43"/>
      <c r="D42" s="43"/>
      <c r="E42" s="43"/>
      <c r="F42" s="43"/>
      <c r="G42" s="43"/>
      <c r="H42" s="43"/>
      <c r="I42" s="43"/>
      <c r="J42" s="43"/>
      <c r="K42" s="43"/>
      <c r="L42" s="43"/>
      <c r="M42" s="43"/>
      <c r="N42" s="43"/>
      <c r="O42" s="43"/>
      <c r="P42" s="43"/>
      <c r="Q42" s="43"/>
      <c r="R42" s="43"/>
      <c r="S42" s="43"/>
      <c r="T42" s="43"/>
      <c r="U42" s="43"/>
      <c r="V42" s="43"/>
      <c r="W42" s="43"/>
      <c r="X42" s="43"/>
      <c r="Y42" s="43"/>
      <c r="Z42" s="43"/>
      <c r="AA42" s="43"/>
      <c r="AB42" s="43"/>
      <c r="AC42" s="43"/>
      <c r="AD42" s="34"/>
    </row>
    <row r="43" spans="2:30" ht="24.05" customHeight="1" x14ac:dyDescent="0.2">
      <c r="B43" s="33"/>
      <c r="C43" s="43"/>
      <c r="D43" s="147" t="s">
        <v>216</v>
      </c>
      <c r="E43" s="147"/>
      <c r="F43" s="147"/>
      <c r="G43" s="147"/>
      <c r="H43" s="147"/>
      <c r="I43" s="147"/>
      <c r="J43" s="147"/>
      <c r="K43" s="147"/>
      <c r="L43" s="147"/>
      <c r="M43" s="147"/>
      <c r="N43" s="147"/>
      <c r="O43" s="147"/>
      <c r="P43" s="147"/>
      <c r="Q43" s="147"/>
      <c r="R43" s="147"/>
      <c r="S43" s="147"/>
      <c r="T43" s="147"/>
      <c r="U43" s="147"/>
      <c r="V43" s="147"/>
      <c r="W43" s="147"/>
      <c r="X43" s="147"/>
      <c r="Y43" s="147"/>
      <c r="Z43" s="147"/>
      <c r="AA43" s="147"/>
      <c r="AB43" s="147"/>
      <c r="AC43" s="147"/>
      <c r="AD43" s="34"/>
    </row>
    <row r="44" spans="2:30" ht="6.75" customHeight="1" x14ac:dyDescent="0.2">
      <c r="B44" s="33"/>
      <c r="C44" s="43"/>
      <c r="D44" s="43"/>
      <c r="E44" s="43"/>
      <c r="F44" s="43"/>
      <c r="G44" s="43"/>
      <c r="H44" s="43"/>
      <c r="I44" s="43"/>
      <c r="J44" s="43"/>
      <c r="K44" s="43"/>
      <c r="L44" s="43"/>
      <c r="M44" s="43"/>
      <c r="N44" s="43"/>
      <c r="O44" s="43"/>
      <c r="P44" s="43"/>
      <c r="Q44" s="43"/>
      <c r="R44" s="43"/>
      <c r="S44" s="43"/>
      <c r="T44" s="43"/>
      <c r="U44" s="43"/>
      <c r="V44" s="43"/>
      <c r="W44" s="43"/>
      <c r="X44" s="43"/>
      <c r="Y44" s="43"/>
      <c r="Z44" s="43"/>
      <c r="AA44" s="43"/>
      <c r="AB44" s="43"/>
      <c r="AC44" s="43"/>
      <c r="AD44" s="34"/>
    </row>
    <row r="45" spans="2:30" ht="24.05" customHeight="1" x14ac:dyDescent="0.2">
      <c r="B45" s="33"/>
      <c r="C45" s="43"/>
      <c r="D45" s="147" t="s">
        <v>193</v>
      </c>
      <c r="E45" s="147"/>
      <c r="F45" s="147"/>
      <c r="G45" s="147"/>
      <c r="H45" s="147"/>
      <c r="I45" s="147"/>
      <c r="J45" s="147"/>
      <c r="K45" s="147"/>
      <c r="L45" s="147"/>
      <c r="M45" s="147"/>
      <c r="N45" s="147"/>
      <c r="O45" s="147"/>
      <c r="P45" s="147"/>
      <c r="Q45" s="147"/>
      <c r="R45" s="147"/>
      <c r="S45" s="147"/>
      <c r="T45" s="147"/>
      <c r="U45" s="147"/>
      <c r="V45" s="147"/>
      <c r="W45" s="147"/>
      <c r="X45" s="147"/>
      <c r="Y45" s="147"/>
      <c r="Z45" s="147"/>
      <c r="AA45" s="147"/>
      <c r="AB45" s="147"/>
      <c r="AC45" s="147"/>
      <c r="AD45" s="34"/>
    </row>
    <row r="46" spans="2:30" ht="6.75" customHeight="1" x14ac:dyDescent="0.2">
      <c r="B46" s="33"/>
      <c r="C46" s="43"/>
      <c r="D46" s="43"/>
      <c r="E46" s="43"/>
      <c r="F46" s="43"/>
      <c r="G46" s="43"/>
      <c r="H46" s="43"/>
      <c r="I46" s="43"/>
      <c r="J46" s="43"/>
      <c r="K46" s="43"/>
      <c r="L46" s="43"/>
      <c r="M46" s="43"/>
      <c r="N46" s="43"/>
      <c r="O46" s="43"/>
      <c r="P46" s="43"/>
      <c r="Q46" s="43"/>
      <c r="R46" s="43"/>
      <c r="S46" s="43"/>
      <c r="T46" s="43"/>
      <c r="U46" s="43"/>
      <c r="V46" s="43"/>
      <c r="W46" s="43"/>
      <c r="X46" s="43"/>
      <c r="Y46" s="43"/>
      <c r="Z46" s="43"/>
      <c r="AA46" s="43"/>
      <c r="AB46" s="43"/>
      <c r="AC46" s="43"/>
      <c r="AD46" s="34"/>
    </row>
    <row r="47" spans="2:30" ht="36" customHeight="1" x14ac:dyDescent="0.2">
      <c r="B47" s="33"/>
      <c r="C47" s="43"/>
      <c r="D47" s="147" t="s">
        <v>194</v>
      </c>
      <c r="E47" s="147"/>
      <c r="F47" s="147"/>
      <c r="G47" s="147"/>
      <c r="H47" s="147"/>
      <c r="I47" s="147"/>
      <c r="J47" s="147"/>
      <c r="K47" s="147"/>
      <c r="L47" s="147"/>
      <c r="M47" s="147"/>
      <c r="N47" s="147"/>
      <c r="O47" s="147"/>
      <c r="P47" s="147"/>
      <c r="Q47" s="147"/>
      <c r="R47" s="147"/>
      <c r="S47" s="147"/>
      <c r="T47" s="147"/>
      <c r="U47" s="147"/>
      <c r="V47" s="147"/>
      <c r="W47" s="147"/>
      <c r="X47" s="147"/>
      <c r="Y47" s="147"/>
      <c r="Z47" s="147"/>
      <c r="AA47" s="147"/>
      <c r="AB47" s="147"/>
      <c r="AC47" s="147"/>
      <c r="AD47" s="34"/>
    </row>
    <row r="48" spans="2:30" ht="6.75" customHeight="1" x14ac:dyDescent="0.2">
      <c r="B48" s="33"/>
      <c r="C48" s="43"/>
      <c r="D48" s="43"/>
      <c r="E48" s="43"/>
      <c r="F48" s="43"/>
      <c r="G48" s="43"/>
      <c r="H48" s="43"/>
      <c r="I48" s="43"/>
      <c r="J48" s="43"/>
      <c r="K48" s="43"/>
      <c r="L48" s="43"/>
      <c r="M48" s="43"/>
      <c r="N48" s="43"/>
      <c r="O48" s="43"/>
      <c r="P48" s="43"/>
      <c r="Q48" s="43"/>
      <c r="R48" s="43"/>
      <c r="S48" s="43"/>
      <c r="T48" s="43"/>
      <c r="U48" s="43"/>
      <c r="V48" s="43"/>
      <c r="W48" s="43"/>
      <c r="X48" s="43"/>
      <c r="Y48" s="43"/>
      <c r="Z48" s="43"/>
      <c r="AA48" s="43"/>
      <c r="AB48" s="43"/>
      <c r="AC48" s="43"/>
      <c r="AD48" s="34"/>
    </row>
    <row r="49" spans="2:30" ht="47.95" customHeight="1" x14ac:dyDescent="0.2">
      <c r="B49" s="33"/>
      <c r="C49" s="43"/>
      <c r="D49" s="147" t="s">
        <v>195</v>
      </c>
      <c r="E49" s="147"/>
      <c r="F49" s="147"/>
      <c r="G49" s="147"/>
      <c r="H49" s="147"/>
      <c r="I49" s="147"/>
      <c r="J49" s="147"/>
      <c r="K49" s="147"/>
      <c r="L49" s="147"/>
      <c r="M49" s="147"/>
      <c r="N49" s="147"/>
      <c r="O49" s="147"/>
      <c r="P49" s="147"/>
      <c r="Q49" s="147"/>
      <c r="R49" s="147"/>
      <c r="S49" s="147"/>
      <c r="T49" s="147"/>
      <c r="U49" s="147"/>
      <c r="V49" s="147"/>
      <c r="W49" s="147"/>
      <c r="X49" s="147"/>
      <c r="Y49" s="147"/>
      <c r="Z49" s="147"/>
      <c r="AA49" s="147"/>
      <c r="AB49" s="147"/>
      <c r="AC49" s="147"/>
      <c r="AD49" s="34"/>
    </row>
    <row r="50" spans="2:30" ht="6.75" customHeight="1" x14ac:dyDescent="0.2">
      <c r="B50" s="33"/>
      <c r="C50" s="43"/>
      <c r="D50" s="43"/>
      <c r="E50" s="43"/>
      <c r="F50" s="43"/>
      <c r="G50" s="43"/>
      <c r="H50" s="43"/>
      <c r="I50" s="43"/>
      <c r="J50" s="43"/>
      <c r="K50" s="43"/>
      <c r="L50" s="43"/>
      <c r="M50" s="43"/>
      <c r="N50" s="43"/>
      <c r="O50" s="43"/>
      <c r="P50" s="43"/>
      <c r="Q50" s="43"/>
      <c r="R50" s="43"/>
      <c r="S50" s="43"/>
      <c r="T50" s="43"/>
      <c r="U50" s="43"/>
      <c r="V50" s="43"/>
      <c r="W50" s="43"/>
      <c r="X50" s="43"/>
      <c r="Y50" s="43"/>
      <c r="Z50" s="43"/>
      <c r="AA50" s="43"/>
      <c r="AB50" s="43"/>
      <c r="AC50" s="43"/>
      <c r="AD50" s="34"/>
    </row>
    <row r="51" spans="2:30" ht="15.05" customHeight="1" x14ac:dyDescent="0.2">
      <c r="B51" s="33"/>
      <c r="C51" s="43"/>
      <c r="D51" s="147" t="s">
        <v>196</v>
      </c>
      <c r="E51" s="147"/>
      <c r="F51" s="147"/>
      <c r="G51" s="147"/>
      <c r="H51" s="147"/>
      <c r="I51" s="147"/>
      <c r="J51" s="147"/>
      <c r="K51" s="147"/>
      <c r="L51" s="147"/>
      <c r="M51" s="147"/>
      <c r="N51" s="147"/>
      <c r="O51" s="147"/>
      <c r="P51" s="147"/>
      <c r="Q51" s="147"/>
      <c r="R51" s="147"/>
      <c r="S51" s="147"/>
      <c r="T51" s="147"/>
      <c r="U51" s="147"/>
      <c r="V51" s="147"/>
      <c r="W51" s="147"/>
      <c r="X51" s="147"/>
      <c r="Y51" s="147"/>
      <c r="Z51" s="147"/>
      <c r="AA51" s="147"/>
      <c r="AB51" s="147"/>
      <c r="AC51" s="147"/>
      <c r="AD51" s="34"/>
    </row>
    <row r="52" spans="2:30" ht="6.75" customHeight="1" x14ac:dyDescent="0.2">
      <c r="B52" s="33"/>
      <c r="C52" s="43"/>
      <c r="D52" s="43"/>
      <c r="E52" s="43"/>
      <c r="F52" s="43"/>
      <c r="G52" s="43"/>
      <c r="H52" s="43"/>
      <c r="I52" s="43"/>
      <c r="J52" s="43"/>
      <c r="K52" s="43"/>
      <c r="L52" s="43"/>
      <c r="M52" s="43"/>
      <c r="N52" s="43"/>
      <c r="O52" s="43"/>
      <c r="P52" s="43"/>
      <c r="Q52" s="43"/>
      <c r="R52" s="43"/>
      <c r="S52" s="43"/>
      <c r="T52" s="43"/>
      <c r="U52" s="43"/>
      <c r="V52" s="43"/>
      <c r="W52" s="43"/>
      <c r="X52" s="43"/>
      <c r="Y52" s="43"/>
      <c r="Z52" s="43"/>
      <c r="AA52" s="43"/>
      <c r="AB52" s="43"/>
      <c r="AC52" s="43"/>
      <c r="AD52" s="34"/>
    </row>
    <row r="53" spans="2:30" ht="36" customHeight="1" x14ac:dyDescent="0.2">
      <c r="B53" s="33"/>
      <c r="C53" s="147" t="s">
        <v>215</v>
      </c>
      <c r="D53" s="147"/>
      <c r="E53" s="147"/>
      <c r="F53" s="147"/>
      <c r="G53" s="147"/>
      <c r="H53" s="147"/>
      <c r="I53" s="147"/>
      <c r="J53" s="147"/>
      <c r="K53" s="147"/>
      <c r="L53" s="147"/>
      <c r="M53" s="147"/>
      <c r="N53" s="147"/>
      <c r="O53" s="147"/>
      <c r="P53" s="147"/>
      <c r="Q53" s="147"/>
      <c r="R53" s="147"/>
      <c r="S53" s="147"/>
      <c r="T53" s="147"/>
      <c r="U53" s="147"/>
      <c r="V53" s="147"/>
      <c r="W53" s="147"/>
      <c r="X53" s="147"/>
      <c r="Y53" s="147"/>
      <c r="Z53" s="147"/>
      <c r="AA53" s="147"/>
      <c r="AB53" s="147"/>
      <c r="AC53" s="147"/>
      <c r="AD53" s="34"/>
    </row>
    <row r="54" spans="2:30" ht="6.75" customHeight="1" x14ac:dyDescent="0.2">
      <c r="B54" s="33"/>
      <c r="C54" s="43"/>
      <c r="D54" s="43"/>
      <c r="E54" s="43"/>
      <c r="F54" s="43"/>
      <c r="G54" s="43"/>
      <c r="H54" s="43"/>
      <c r="I54" s="43"/>
      <c r="J54" s="43"/>
      <c r="K54" s="43"/>
      <c r="L54" s="43"/>
      <c r="M54" s="43"/>
      <c r="N54" s="43"/>
      <c r="O54" s="43"/>
      <c r="P54" s="43"/>
      <c r="Q54" s="43"/>
      <c r="R54" s="43"/>
      <c r="S54" s="43"/>
      <c r="T54" s="43"/>
      <c r="U54" s="43"/>
      <c r="V54" s="43"/>
      <c r="W54" s="43"/>
      <c r="X54" s="43"/>
      <c r="Y54" s="43"/>
      <c r="Z54" s="43"/>
      <c r="AA54" s="43"/>
      <c r="AB54" s="43"/>
      <c r="AC54" s="43"/>
      <c r="AD54" s="34"/>
    </row>
    <row r="55" spans="2:30" ht="72" customHeight="1" x14ac:dyDescent="0.2">
      <c r="B55" s="33"/>
      <c r="C55" s="147" t="s">
        <v>336</v>
      </c>
      <c r="D55" s="147"/>
      <c r="E55" s="147"/>
      <c r="F55" s="147"/>
      <c r="G55" s="147"/>
      <c r="H55" s="147"/>
      <c r="I55" s="147"/>
      <c r="J55" s="147"/>
      <c r="K55" s="147"/>
      <c r="L55" s="147"/>
      <c r="M55" s="147"/>
      <c r="N55" s="147"/>
      <c r="O55" s="147"/>
      <c r="P55" s="147"/>
      <c r="Q55" s="147"/>
      <c r="R55" s="147"/>
      <c r="S55" s="147"/>
      <c r="T55" s="147"/>
      <c r="U55" s="147"/>
      <c r="V55" s="147"/>
      <c r="W55" s="147"/>
      <c r="X55" s="147"/>
      <c r="Y55" s="147"/>
      <c r="Z55" s="147"/>
      <c r="AA55" s="147"/>
      <c r="AB55" s="147"/>
      <c r="AC55" s="147"/>
      <c r="AD55" s="34"/>
    </row>
    <row r="56" spans="2:30" ht="6.75" customHeight="1" x14ac:dyDescent="0.2">
      <c r="B56" s="33"/>
      <c r="C56" s="43"/>
      <c r="D56" s="43"/>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34"/>
    </row>
    <row r="57" spans="2:30" ht="15.05" customHeight="1" x14ac:dyDescent="0.2">
      <c r="B57" s="33"/>
      <c r="C57" s="147" t="s">
        <v>343</v>
      </c>
      <c r="D57" s="147"/>
      <c r="E57" s="147"/>
      <c r="F57" s="147"/>
      <c r="G57" s="147"/>
      <c r="H57" s="147"/>
      <c r="I57" s="147"/>
      <c r="J57" s="147"/>
      <c r="K57" s="147"/>
      <c r="L57" s="147"/>
      <c r="M57" s="147"/>
      <c r="N57" s="147"/>
      <c r="O57" s="147"/>
      <c r="P57" s="147"/>
      <c r="Q57" s="147"/>
      <c r="R57" s="147"/>
      <c r="S57" s="147"/>
      <c r="T57" s="147"/>
      <c r="U57" s="147"/>
      <c r="V57" s="147"/>
      <c r="W57" s="147"/>
      <c r="X57" s="147"/>
      <c r="Y57" s="147"/>
      <c r="Z57" s="147"/>
      <c r="AA57" s="147"/>
      <c r="AB57" s="147"/>
      <c r="AC57" s="147"/>
      <c r="AD57" s="34"/>
    </row>
    <row r="58" spans="2:30" ht="6.75" customHeight="1" x14ac:dyDescent="0.2">
      <c r="B58" s="33"/>
      <c r="C58" s="43"/>
      <c r="D58" s="43"/>
      <c r="E58" s="43"/>
      <c r="F58" s="43"/>
      <c r="G58" s="43"/>
      <c r="H58" s="43"/>
      <c r="I58" s="43"/>
      <c r="J58" s="43"/>
      <c r="K58" s="43"/>
      <c r="L58" s="43"/>
      <c r="M58" s="43"/>
      <c r="N58" s="43"/>
      <c r="O58" s="43"/>
      <c r="P58" s="43"/>
      <c r="Q58" s="43"/>
      <c r="R58" s="43"/>
      <c r="S58" s="43"/>
      <c r="T58" s="43"/>
      <c r="U58" s="43"/>
      <c r="V58" s="43"/>
      <c r="W58" s="43"/>
      <c r="X58" s="43"/>
      <c r="Y58" s="43"/>
      <c r="Z58" s="43"/>
      <c r="AA58" s="43"/>
      <c r="AB58" s="43"/>
      <c r="AC58" s="43"/>
      <c r="AD58" s="34"/>
    </row>
    <row r="59" spans="2:30" ht="144" customHeight="1" x14ac:dyDescent="0.2">
      <c r="B59" s="33"/>
      <c r="C59" s="43"/>
      <c r="D59" s="147" t="s">
        <v>337</v>
      </c>
      <c r="E59" s="147"/>
      <c r="F59" s="147"/>
      <c r="G59" s="147"/>
      <c r="H59" s="147"/>
      <c r="I59" s="147"/>
      <c r="J59" s="147"/>
      <c r="K59" s="147"/>
      <c r="L59" s="147"/>
      <c r="M59" s="147"/>
      <c r="N59" s="147"/>
      <c r="O59" s="147"/>
      <c r="P59" s="147"/>
      <c r="Q59" s="147"/>
      <c r="R59" s="147"/>
      <c r="S59" s="147"/>
      <c r="T59" s="147"/>
      <c r="U59" s="147"/>
      <c r="V59" s="147"/>
      <c r="W59" s="147"/>
      <c r="X59" s="147"/>
      <c r="Y59" s="147"/>
      <c r="Z59" s="147"/>
      <c r="AA59" s="147"/>
      <c r="AB59" s="147"/>
      <c r="AC59" s="147"/>
      <c r="AD59" s="34"/>
    </row>
    <row r="60" spans="2:30" ht="6.75" customHeight="1" x14ac:dyDescent="0.2">
      <c r="B60" s="33"/>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34"/>
    </row>
    <row r="61" spans="2:30" ht="60.05" customHeight="1" x14ac:dyDescent="0.2">
      <c r="B61" s="33"/>
      <c r="C61" s="147" t="s">
        <v>197</v>
      </c>
      <c r="D61" s="147"/>
      <c r="E61" s="147"/>
      <c r="F61" s="147"/>
      <c r="G61" s="147"/>
      <c r="H61" s="147"/>
      <c r="I61" s="147"/>
      <c r="J61" s="147"/>
      <c r="K61" s="147"/>
      <c r="L61" s="147"/>
      <c r="M61" s="147"/>
      <c r="N61" s="147"/>
      <c r="O61" s="147"/>
      <c r="P61" s="147"/>
      <c r="Q61" s="147"/>
      <c r="R61" s="147"/>
      <c r="S61" s="147"/>
      <c r="T61" s="147"/>
      <c r="U61" s="147"/>
      <c r="V61" s="147"/>
      <c r="W61" s="147"/>
      <c r="X61" s="147"/>
      <c r="Y61" s="147"/>
      <c r="Z61" s="147"/>
      <c r="AA61" s="147"/>
      <c r="AB61" s="147"/>
      <c r="AC61" s="147"/>
      <c r="AD61" s="34"/>
    </row>
    <row r="62" spans="2:30" ht="6.75" customHeight="1" x14ac:dyDescent="0.2">
      <c r="B62" s="33"/>
      <c r="C62" s="43"/>
      <c r="D62" s="43"/>
      <c r="E62" s="43"/>
      <c r="F62" s="43"/>
      <c r="G62" s="43"/>
      <c r="H62" s="43"/>
      <c r="I62" s="43"/>
      <c r="J62" s="43"/>
      <c r="K62" s="43"/>
      <c r="L62" s="43"/>
      <c r="M62" s="43"/>
      <c r="N62" s="43"/>
      <c r="O62" s="43"/>
      <c r="P62" s="43"/>
      <c r="Q62" s="43"/>
      <c r="R62" s="43"/>
      <c r="S62" s="43"/>
      <c r="T62" s="43"/>
      <c r="U62" s="43"/>
      <c r="V62" s="43"/>
      <c r="W62" s="43"/>
      <c r="X62" s="43"/>
      <c r="Y62" s="43"/>
      <c r="Z62" s="43"/>
      <c r="AA62" s="43"/>
      <c r="AB62" s="43"/>
      <c r="AC62" s="43"/>
      <c r="AD62" s="34"/>
    </row>
    <row r="63" spans="2:30" ht="60.05" customHeight="1" x14ac:dyDescent="0.2">
      <c r="B63" s="33"/>
      <c r="C63" s="147" t="s">
        <v>198</v>
      </c>
      <c r="D63" s="147"/>
      <c r="E63" s="147"/>
      <c r="F63" s="147"/>
      <c r="G63" s="147"/>
      <c r="H63" s="147"/>
      <c r="I63" s="147"/>
      <c r="J63" s="147"/>
      <c r="K63" s="147"/>
      <c r="L63" s="147"/>
      <c r="M63" s="147"/>
      <c r="N63" s="147"/>
      <c r="O63" s="147"/>
      <c r="P63" s="147"/>
      <c r="Q63" s="147"/>
      <c r="R63" s="147"/>
      <c r="S63" s="147"/>
      <c r="T63" s="147"/>
      <c r="U63" s="147"/>
      <c r="V63" s="147"/>
      <c r="W63" s="147"/>
      <c r="X63" s="147"/>
      <c r="Y63" s="147"/>
      <c r="Z63" s="147"/>
      <c r="AA63" s="147"/>
      <c r="AB63" s="147"/>
      <c r="AC63" s="147"/>
      <c r="AD63" s="34"/>
    </row>
    <row r="64" spans="2:30" ht="6.75" customHeight="1" x14ac:dyDescent="0.2">
      <c r="B64" s="33"/>
      <c r="C64" s="43"/>
      <c r="D64" s="43"/>
      <c r="E64" s="43"/>
      <c r="F64" s="43"/>
      <c r="G64" s="43"/>
      <c r="H64" s="43"/>
      <c r="I64" s="43"/>
      <c r="J64" s="43"/>
      <c r="K64" s="43"/>
      <c r="L64" s="43"/>
      <c r="M64" s="43"/>
      <c r="N64" s="43"/>
      <c r="O64" s="43"/>
      <c r="P64" s="43"/>
      <c r="Q64" s="43"/>
      <c r="R64" s="43"/>
      <c r="S64" s="43"/>
      <c r="T64" s="43"/>
      <c r="U64" s="43"/>
      <c r="V64" s="43"/>
      <c r="W64" s="43"/>
      <c r="X64" s="43"/>
      <c r="Y64" s="43"/>
      <c r="Z64" s="43"/>
      <c r="AA64" s="43"/>
      <c r="AB64" s="43"/>
      <c r="AC64" s="43"/>
      <c r="AD64" s="34"/>
    </row>
    <row r="65" spans="2:30" ht="24.05" customHeight="1" x14ac:dyDescent="0.2">
      <c r="B65" s="33"/>
      <c r="C65" s="147" t="s">
        <v>10</v>
      </c>
      <c r="D65" s="147"/>
      <c r="E65" s="147"/>
      <c r="F65" s="147"/>
      <c r="G65" s="147"/>
      <c r="H65" s="147"/>
      <c r="I65" s="147"/>
      <c r="J65" s="147"/>
      <c r="K65" s="147"/>
      <c r="L65" s="147"/>
      <c r="M65" s="147"/>
      <c r="N65" s="147"/>
      <c r="O65" s="147"/>
      <c r="P65" s="147"/>
      <c r="Q65" s="147"/>
      <c r="R65" s="147"/>
      <c r="S65" s="147"/>
      <c r="T65" s="147"/>
      <c r="U65" s="147"/>
      <c r="V65" s="147"/>
      <c r="W65" s="147"/>
      <c r="X65" s="147"/>
      <c r="Y65" s="147"/>
      <c r="Z65" s="147"/>
      <c r="AA65" s="147"/>
      <c r="AB65" s="147"/>
      <c r="AC65" s="147"/>
      <c r="AD65" s="34"/>
    </row>
    <row r="66" spans="2:30" ht="6.75" customHeight="1" x14ac:dyDescent="0.2">
      <c r="B66" s="33"/>
      <c r="C66" s="43"/>
      <c r="D66" s="43"/>
      <c r="E66" s="43"/>
      <c r="F66" s="43"/>
      <c r="G66" s="43"/>
      <c r="H66" s="43"/>
      <c r="I66" s="43"/>
      <c r="J66" s="43"/>
      <c r="K66" s="43"/>
      <c r="L66" s="43"/>
      <c r="M66" s="43"/>
      <c r="N66" s="43"/>
      <c r="O66" s="43"/>
      <c r="P66" s="43"/>
      <c r="Q66" s="43"/>
      <c r="R66" s="43"/>
      <c r="S66" s="43"/>
      <c r="T66" s="43"/>
      <c r="U66" s="43"/>
      <c r="V66" s="43"/>
      <c r="W66" s="43"/>
      <c r="X66" s="43"/>
      <c r="Y66" s="43"/>
      <c r="Z66" s="43"/>
      <c r="AA66" s="43"/>
      <c r="AB66" s="43"/>
      <c r="AC66" s="43"/>
      <c r="AD66" s="34"/>
    </row>
    <row r="67" spans="2:30" ht="47.95" customHeight="1" x14ac:dyDescent="0.2">
      <c r="B67" s="33"/>
      <c r="C67" s="147" t="s">
        <v>214</v>
      </c>
      <c r="D67" s="147"/>
      <c r="E67" s="147"/>
      <c r="F67" s="147"/>
      <c r="G67" s="147"/>
      <c r="H67" s="147"/>
      <c r="I67" s="147"/>
      <c r="J67" s="147"/>
      <c r="K67" s="147"/>
      <c r="L67" s="147"/>
      <c r="M67" s="147"/>
      <c r="N67" s="147"/>
      <c r="O67" s="147"/>
      <c r="P67" s="147"/>
      <c r="Q67" s="147"/>
      <c r="R67" s="147"/>
      <c r="S67" s="147"/>
      <c r="T67" s="147"/>
      <c r="U67" s="147"/>
      <c r="V67" s="147"/>
      <c r="W67" s="147"/>
      <c r="X67" s="147"/>
      <c r="Y67" s="147"/>
      <c r="Z67" s="147"/>
      <c r="AA67" s="147"/>
      <c r="AB67" s="147"/>
      <c r="AC67" s="147"/>
      <c r="AD67" s="34"/>
    </row>
    <row r="68" spans="2:30" ht="15.05" customHeight="1" thickBot="1" x14ac:dyDescent="0.25">
      <c r="B68" s="35"/>
      <c r="C68" s="44"/>
      <c r="D68" s="44"/>
      <c r="E68" s="44"/>
      <c r="F68" s="44"/>
      <c r="G68" s="44"/>
      <c r="H68" s="44"/>
      <c r="I68" s="44"/>
      <c r="J68" s="44"/>
      <c r="K68" s="44"/>
      <c r="L68" s="44"/>
      <c r="M68" s="44"/>
      <c r="N68" s="44"/>
      <c r="O68" s="44"/>
      <c r="P68" s="44"/>
      <c r="Q68" s="44"/>
      <c r="R68" s="44"/>
      <c r="S68" s="44"/>
      <c r="T68" s="44"/>
      <c r="U68" s="44"/>
      <c r="V68" s="44"/>
      <c r="W68" s="44"/>
      <c r="X68" s="44"/>
      <c r="Y68" s="44"/>
      <c r="Z68" s="44"/>
      <c r="AA68" s="44"/>
      <c r="AB68" s="44"/>
      <c r="AC68" s="44"/>
      <c r="AD68" s="37"/>
    </row>
    <row r="69" spans="2:30" ht="15.05" customHeight="1" thickBot="1" x14ac:dyDescent="0.2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row>
    <row r="70" spans="2:30" ht="15.05" customHeight="1" x14ac:dyDescent="0.2">
      <c r="B70" s="30"/>
      <c r="C70" s="46"/>
      <c r="D70" s="46"/>
      <c r="E70" s="46"/>
      <c r="F70" s="46"/>
      <c r="G70" s="46"/>
      <c r="H70" s="46"/>
      <c r="I70" s="46"/>
      <c r="J70" s="46"/>
      <c r="K70" s="46"/>
      <c r="L70" s="46"/>
      <c r="M70" s="46"/>
      <c r="N70" s="46"/>
      <c r="O70" s="46"/>
      <c r="P70" s="46"/>
      <c r="Q70" s="46"/>
      <c r="R70" s="46"/>
      <c r="S70" s="46"/>
      <c r="T70" s="46"/>
      <c r="U70" s="46"/>
      <c r="V70" s="46"/>
      <c r="W70" s="46"/>
      <c r="X70" s="46"/>
      <c r="Y70" s="46"/>
      <c r="Z70" s="46"/>
      <c r="AA70" s="46"/>
      <c r="AB70" s="46"/>
      <c r="AC70" s="46"/>
      <c r="AD70" s="32"/>
    </row>
    <row r="71" spans="2:30" ht="36" customHeight="1" x14ac:dyDescent="0.2">
      <c r="B71" s="33"/>
      <c r="C71" s="150" t="s">
        <v>390</v>
      </c>
      <c r="D71" s="150"/>
      <c r="E71" s="150"/>
      <c r="F71" s="150"/>
      <c r="G71" s="150"/>
      <c r="H71" s="150"/>
      <c r="I71" s="150"/>
      <c r="J71" s="150"/>
      <c r="K71" s="150"/>
      <c r="L71" s="150"/>
      <c r="M71" s="150"/>
      <c r="N71" s="150"/>
      <c r="O71" s="150"/>
      <c r="P71" s="150"/>
      <c r="Q71" s="150"/>
      <c r="R71" s="150"/>
      <c r="S71" s="150"/>
      <c r="T71" s="150"/>
      <c r="U71" s="150"/>
      <c r="V71" s="150"/>
      <c r="W71" s="150"/>
      <c r="X71" s="150"/>
      <c r="Y71" s="150"/>
      <c r="Z71" s="150"/>
      <c r="AA71" s="150"/>
      <c r="AB71" s="150"/>
      <c r="AC71" s="150"/>
      <c r="AD71" s="34"/>
    </row>
    <row r="72" spans="2:30" ht="6.75" customHeight="1" x14ac:dyDescent="0.2">
      <c r="B72" s="33"/>
      <c r="C72" s="43"/>
      <c r="D72" s="43"/>
      <c r="E72" s="43"/>
      <c r="F72" s="43"/>
      <c r="G72" s="43"/>
      <c r="H72" s="43"/>
      <c r="I72" s="43"/>
      <c r="J72" s="43"/>
      <c r="K72" s="43"/>
      <c r="L72" s="43"/>
      <c r="M72" s="43"/>
      <c r="N72" s="43"/>
      <c r="O72" s="43"/>
      <c r="P72" s="43"/>
      <c r="Q72" s="43"/>
      <c r="R72" s="43"/>
      <c r="S72" s="43"/>
      <c r="T72" s="43"/>
      <c r="U72" s="43"/>
      <c r="V72" s="43"/>
      <c r="W72" s="43"/>
      <c r="X72" s="43"/>
      <c r="Y72" s="43"/>
      <c r="Z72" s="43"/>
      <c r="AA72" s="43"/>
      <c r="AB72" s="43"/>
      <c r="AC72" s="43"/>
      <c r="AD72" s="34"/>
    </row>
    <row r="73" spans="2:30" ht="60.05" customHeight="1" x14ac:dyDescent="0.2">
      <c r="B73" s="33"/>
      <c r="C73" s="147" t="s">
        <v>203</v>
      </c>
      <c r="D73" s="147"/>
      <c r="E73" s="147"/>
      <c r="F73" s="147"/>
      <c r="G73" s="147"/>
      <c r="H73" s="147"/>
      <c r="I73" s="147"/>
      <c r="J73" s="147"/>
      <c r="K73" s="147"/>
      <c r="L73" s="147"/>
      <c r="M73" s="147"/>
      <c r="N73" s="147"/>
      <c r="O73" s="147"/>
      <c r="P73" s="147"/>
      <c r="Q73" s="147"/>
      <c r="R73" s="147"/>
      <c r="S73" s="147"/>
      <c r="T73" s="147"/>
      <c r="U73" s="147"/>
      <c r="V73" s="147"/>
      <c r="W73" s="147"/>
      <c r="X73" s="147"/>
      <c r="Y73" s="147"/>
      <c r="Z73" s="147"/>
      <c r="AA73" s="147"/>
      <c r="AB73" s="147"/>
      <c r="AC73" s="147"/>
      <c r="AD73" s="34"/>
    </row>
    <row r="74" spans="2:30" ht="6.75" customHeight="1" x14ac:dyDescent="0.2">
      <c r="B74" s="33"/>
      <c r="C74" s="43"/>
      <c r="D74" s="43"/>
      <c r="E74" s="43"/>
      <c r="F74" s="43"/>
      <c r="G74" s="43"/>
      <c r="H74" s="43"/>
      <c r="I74" s="43"/>
      <c r="J74" s="43"/>
      <c r="K74" s="43"/>
      <c r="L74" s="43"/>
      <c r="M74" s="43"/>
      <c r="N74" s="43"/>
      <c r="O74" s="43"/>
      <c r="P74" s="43"/>
      <c r="Q74" s="43"/>
      <c r="R74" s="43"/>
      <c r="S74" s="43"/>
      <c r="T74" s="43"/>
      <c r="U74" s="43"/>
      <c r="V74" s="43"/>
      <c r="W74" s="43"/>
      <c r="X74" s="43"/>
      <c r="Y74" s="43"/>
      <c r="Z74" s="43"/>
      <c r="AA74" s="43"/>
      <c r="AB74" s="43"/>
      <c r="AC74" s="43"/>
      <c r="AD74" s="34"/>
    </row>
    <row r="75" spans="2:30" ht="24.05" customHeight="1" x14ac:dyDescent="0.2">
      <c r="B75" s="33"/>
      <c r="C75" s="147" t="s">
        <v>204</v>
      </c>
      <c r="D75" s="147"/>
      <c r="E75" s="147"/>
      <c r="F75" s="147"/>
      <c r="G75" s="147"/>
      <c r="H75" s="147"/>
      <c r="I75" s="147"/>
      <c r="J75" s="147"/>
      <c r="K75" s="147"/>
      <c r="L75" s="147"/>
      <c r="M75" s="147"/>
      <c r="N75" s="147"/>
      <c r="O75" s="147"/>
      <c r="P75" s="147"/>
      <c r="Q75" s="147"/>
      <c r="R75" s="147"/>
      <c r="S75" s="147"/>
      <c r="T75" s="147"/>
      <c r="U75" s="147"/>
      <c r="V75" s="147"/>
      <c r="W75" s="147"/>
      <c r="X75" s="147"/>
      <c r="Y75" s="147"/>
      <c r="Z75" s="147"/>
      <c r="AA75" s="147"/>
      <c r="AB75" s="147"/>
      <c r="AC75" s="147"/>
      <c r="AD75" s="34"/>
    </row>
    <row r="76" spans="2:30" ht="6.75" customHeight="1" x14ac:dyDescent="0.2">
      <c r="B76" s="33"/>
      <c r="C76" s="43"/>
      <c r="D76" s="43"/>
      <c r="E76" s="43"/>
      <c r="F76" s="43"/>
      <c r="G76" s="43"/>
      <c r="H76" s="43"/>
      <c r="I76" s="43"/>
      <c r="J76" s="43"/>
      <c r="K76" s="43"/>
      <c r="L76" s="43"/>
      <c r="M76" s="43"/>
      <c r="N76" s="43"/>
      <c r="O76" s="43"/>
      <c r="P76" s="43"/>
      <c r="Q76" s="43"/>
      <c r="R76" s="43"/>
      <c r="S76" s="43"/>
      <c r="T76" s="43"/>
      <c r="U76" s="43"/>
      <c r="V76" s="43"/>
      <c r="W76" s="43"/>
      <c r="X76" s="43"/>
      <c r="Y76" s="43"/>
      <c r="Z76" s="43"/>
      <c r="AA76" s="43"/>
      <c r="AB76" s="43"/>
      <c r="AC76" s="43"/>
      <c r="AD76" s="34"/>
    </row>
    <row r="77" spans="2:30" ht="15.05" customHeight="1" x14ac:dyDescent="0.2">
      <c r="B77" s="33"/>
      <c r="C77" s="43"/>
      <c r="D77" s="47" t="s">
        <v>11</v>
      </c>
      <c r="E77" s="43"/>
      <c r="F77" s="43"/>
      <c r="G77" s="43"/>
      <c r="H77" s="43"/>
      <c r="I77" s="43"/>
      <c r="J77" s="43"/>
      <c r="K77" s="43"/>
      <c r="L77" s="43"/>
      <c r="M77" s="43"/>
      <c r="N77" s="43"/>
      <c r="O77" s="43"/>
      <c r="P77" s="43"/>
      <c r="Q77" s="43"/>
      <c r="R77" s="43"/>
      <c r="S77" s="43"/>
      <c r="T77" s="43"/>
      <c r="U77" s="43"/>
      <c r="V77" s="43"/>
      <c r="W77" s="43"/>
      <c r="X77" s="43"/>
      <c r="Y77" s="43"/>
      <c r="Z77" s="43"/>
      <c r="AA77" s="43"/>
      <c r="AB77" s="43"/>
      <c r="AC77" s="43"/>
      <c r="AD77" s="34"/>
    </row>
    <row r="78" spans="2:30" ht="6.75" customHeight="1" x14ac:dyDescent="0.2">
      <c r="B78" s="33"/>
      <c r="C78" s="43"/>
      <c r="D78" s="47"/>
      <c r="E78" s="43"/>
      <c r="F78" s="43"/>
      <c r="G78" s="43"/>
      <c r="H78" s="43"/>
      <c r="I78" s="43"/>
      <c r="J78" s="43"/>
      <c r="K78" s="43"/>
      <c r="L78" s="43"/>
      <c r="M78" s="43"/>
      <c r="N78" s="43"/>
      <c r="O78" s="43"/>
      <c r="P78" s="43"/>
      <c r="Q78" s="43"/>
      <c r="R78" s="43"/>
      <c r="S78" s="43"/>
      <c r="T78" s="43"/>
      <c r="U78" s="43"/>
      <c r="V78" s="43"/>
      <c r="W78" s="43"/>
      <c r="X78" s="43"/>
      <c r="Y78" s="43"/>
      <c r="Z78" s="43"/>
      <c r="AA78" s="43"/>
      <c r="AB78" s="43"/>
      <c r="AC78" s="43"/>
      <c r="AD78" s="34"/>
    </row>
    <row r="79" spans="2:30" ht="36" customHeight="1" x14ac:dyDescent="0.2">
      <c r="B79" s="33"/>
      <c r="C79" s="43"/>
      <c r="D79" s="148" t="s">
        <v>391</v>
      </c>
      <c r="E79" s="148"/>
      <c r="F79" s="148"/>
      <c r="G79" s="148"/>
      <c r="H79" s="148"/>
      <c r="I79" s="148"/>
      <c r="J79" s="148"/>
      <c r="K79" s="148"/>
      <c r="L79" s="148"/>
      <c r="M79" s="148"/>
      <c r="N79" s="148"/>
      <c r="O79" s="148"/>
      <c r="P79" s="148"/>
      <c r="Q79" s="148"/>
      <c r="R79" s="148"/>
      <c r="S79" s="148"/>
      <c r="T79" s="148"/>
      <c r="U79" s="148"/>
      <c r="V79" s="148"/>
      <c r="W79" s="148"/>
      <c r="X79" s="148"/>
      <c r="Y79" s="148"/>
      <c r="Z79" s="148"/>
      <c r="AA79" s="148"/>
      <c r="AB79" s="148"/>
      <c r="AC79" s="148"/>
      <c r="AD79" s="34"/>
    </row>
    <row r="80" spans="2:30" ht="6.75" customHeight="1" x14ac:dyDescent="0.2">
      <c r="B80" s="33"/>
      <c r="C80" s="43"/>
      <c r="D80" s="43"/>
      <c r="E80" s="43"/>
      <c r="F80" s="43"/>
      <c r="G80" s="43"/>
      <c r="H80" s="43"/>
      <c r="I80" s="43"/>
      <c r="J80" s="43"/>
      <c r="K80" s="43"/>
      <c r="L80" s="43"/>
      <c r="M80" s="43"/>
      <c r="N80" s="43"/>
      <c r="O80" s="43"/>
      <c r="P80" s="43"/>
      <c r="Q80" s="43"/>
      <c r="R80" s="43"/>
      <c r="S80" s="43"/>
      <c r="T80" s="43"/>
      <c r="U80" s="43"/>
      <c r="V80" s="43"/>
      <c r="W80" s="43"/>
      <c r="X80" s="43"/>
      <c r="Y80" s="43"/>
      <c r="Z80" s="43"/>
      <c r="AA80" s="43"/>
      <c r="AB80" s="43"/>
      <c r="AC80" s="43"/>
      <c r="AD80" s="34"/>
    </row>
    <row r="81" spans="2:30" ht="15.05" customHeight="1" x14ac:dyDescent="0.2">
      <c r="B81" s="33"/>
      <c r="C81" s="43"/>
      <c r="D81" s="47" t="s">
        <v>12</v>
      </c>
      <c r="E81" s="43"/>
      <c r="F81" s="43"/>
      <c r="G81" s="43"/>
      <c r="H81" s="43"/>
      <c r="I81" s="43"/>
      <c r="J81" s="43"/>
      <c r="K81" s="43"/>
      <c r="L81" s="43"/>
      <c r="M81" s="43"/>
      <c r="N81" s="43"/>
      <c r="O81" s="43"/>
      <c r="P81" s="43"/>
      <c r="Q81" s="43"/>
      <c r="R81" s="43"/>
      <c r="S81" s="43"/>
      <c r="T81" s="43"/>
      <c r="U81" s="43"/>
      <c r="V81" s="43"/>
      <c r="W81" s="43"/>
      <c r="X81" s="43"/>
      <c r="Y81" s="43"/>
      <c r="Z81" s="43"/>
      <c r="AA81" s="43"/>
      <c r="AB81" s="43"/>
      <c r="AC81" s="43"/>
      <c r="AD81" s="34"/>
    </row>
    <row r="82" spans="2:30" ht="6.75" customHeight="1" x14ac:dyDescent="0.2">
      <c r="B82" s="33"/>
      <c r="C82" s="43"/>
      <c r="D82" s="47"/>
      <c r="E82" s="43"/>
      <c r="F82" s="43"/>
      <c r="G82" s="43"/>
      <c r="H82" s="43"/>
      <c r="I82" s="43"/>
      <c r="J82" s="43"/>
      <c r="K82" s="43"/>
      <c r="L82" s="43"/>
      <c r="M82" s="43"/>
      <c r="N82" s="43"/>
      <c r="O82" s="43"/>
      <c r="P82" s="43"/>
      <c r="Q82" s="43"/>
      <c r="R82" s="43"/>
      <c r="S82" s="43"/>
      <c r="T82" s="43"/>
      <c r="U82" s="43"/>
      <c r="V82" s="43"/>
      <c r="W82" s="43"/>
      <c r="X82" s="43"/>
      <c r="Y82" s="43"/>
      <c r="Z82" s="43"/>
      <c r="AA82" s="43"/>
      <c r="AB82" s="43"/>
      <c r="AC82" s="43"/>
      <c r="AD82" s="34"/>
    </row>
    <row r="83" spans="2:30" ht="24.05" customHeight="1" x14ac:dyDescent="0.2">
      <c r="B83" s="33"/>
      <c r="C83" s="43"/>
      <c r="D83" s="148" t="s">
        <v>392</v>
      </c>
      <c r="E83" s="148"/>
      <c r="F83" s="148"/>
      <c r="G83" s="148"/>
      <c r="H83" s="148"/>
      <c r="I83" s="148"/>
      <c r="J83" s="148"/>
      <c r="K83" s="148"/>
      <c r="L83" s="148"/>
      <c r="M83" s="148"/>
      <c r="N83" s="148"/>
      <c r="O83" s="148"/>
      <c r="P83" s="148"/>
      <c r="Q83" s="148"/>
      <c r="R83" s="148"/>
      <c r="S83" s="148"/>
      <c r="T83" s="148"/>
      <c r="U83" s="148"/>
      <c r="V83" s="148"/>
      <c r="W83" s="148"/>
      <c r="X83" s="148"/>
      <c r="Y83" s="148"/>
      <c r="Z83" s="148"/>
      <c r="AA83" s="148"/>
      <c r="AB83" s="148"/>
      <c r="AC83" s="148"/>
      <c r="AD83" s="34"/>
    </row>
    <row r="84" spans="2:30" ht="15.05" customHeight="1" thickBot="1" x14ac:dyDescent="0.25">
      <c r="B84" s="35"/>
      <c r="C84" s="44"/>
      <c r="D84" s="44"/>
      <c r="E84" s="44"/>
      <c r="F84" s="44"/>
      <c r="G84" s="44"/>
      <c r="H84" s="44"/>
      <c r="I84" s="44"/>
      <c r="J84" s="44"/>
      <c r="K84" s="44"/>
      <c r="L84" s="44"/>
      <c r="M84" s="44"/>
      <c r="N84" s="44"/>
      <c r="O84" s="44"/>
      <c r="P84" s="44"/>
      <c r="Q84" s="44"/>
      <c r="R84" s="44"/>
      <c r="S84" s="44"/>
      <c r="T84" s="44"/>
      <c r="U84" s="44"/>
      <c r="V84" s="44"/>
      <c r="W84" s="44"/>
      <c r="X84" s="44"/>
      <c r="Y84" s="44"/>
      <c r="Z84" s="44"/>
      <c r="AA84" s="44"/>
      <c r="AB84" s="44"/>
      <c r="AC84" s="44"/>
      <c r="AD84" s="37"/>
    </row>
    <row r="85" spans="2:30" ht="15.05" customHeight="1" thickBot="1" x14ac:dyDescent="0.2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row>
    <row r="86" spans="2:30" ht="15.05" customHeight="1" x14ac:dyDescent="0.2">
      <c r="B86" s="30"/>
      <c r="C86" s="46"/>
      <c r="D86" s="46"/>
      <c r="E86" s="46"/>
      <c r="F86" s="46"/>
      <c r="G86" s="46"/>
      <c r="H86" s="46"/>
      <c r="I86" s="46"/>
      <c r="J86" s="46"/>
      <c r="K86" s="46"/>
      <c r="L86" s="46"/>
      <c r="M86" s="46"/>
      <c r="N86" s="46"/>
      <c r="O86" s="46"/>
      <c r="P86" s="46"/>
      <c r="Q86" s="46"/>
      <c r="R86" s="46"/>
      <c r="S86" s="46"/>
      <c r="T86" s="46"/>
      <c r="U86" s="46"/>
      <c r="V86" s="46"/>
      <c r="W86" s="46"/>
      <c r="X86" s="46"/>
      <c r="Y86" s="46"/>
      <c r="Z86" s="46"/>
      <c r="AA86" s="46"/>
      <c r="AB86" s="46"/>
      <c r="AC86" s="46"/>
      <c r="AD86" s="32"/>
    </row>
    <row r="87" spans="2:30" ht="24.05" customHeight="1" x14ac:dyDescent="0.2">
      <c r="B87" s="33"/>
      <c r="C87" s="147" t="s">
        <v>199</v>
      </c>
      <c r="D87" s="147"/>
      <c r="E87" s="147"/>
      <c r="F87" s="147"/>
      <c r="G87" s="147"/>
      <c r="H87" s="147"/>
      <c r="I87" s="147"/>
      <c r="J87" s="147"/>
      <c r="K87" s="147"/>
      <c r="L87" s="147"/>
      <c r="M87" s="147"/>
      <c r="N87" s="147"/>
      <c r="O87" s="147"/>
      <c r="P87" s="147"/>
      <c r="Q87" s="147"/>
      <c r="R87" s="147"/>
      <c r="S87" s="147"/>
      <c r="T87" s="147"/>
      <c r="U87" s="147"/>
      <c r="V87" s="147"/>
      <c r="W87" s="147"/>
      <c r="X87" s="147"/>
      <c r="Y87" s="147"/>
      <c r="Z87" s="147"/>
      <c r="AA87" s="147"/>
      <c r="AB87" s="147"/>
      <c r="AC87" s="147"/>
      <c r="AD87" s="34"/>
    </row>
    <row r="88" spans="2:30" ht="6.75" customHeight="1" x14ac:dyDescent="0.2">
      <c r="B88" s="33"/>
      <c r="C88" s="43"/>
      <c r="D88" s="43"/>
      <c r="E88" s="43"/>
      <c r="F88" s="43"/>
      <c r="G88" s="43"/>
      <c r="H88" s="43"/>
      <c r="I88" s="43"/>
      <c r="J88" s="43"/>
      <c r="K88" s="43"/>
      <c r="L88" s="43"/>
      <c r="M88" s="43"/>
      <c r="N88" s="43"/>
      <c r="O88" s="43"/>
      <c r="P88" s="43"/>
      <c r="Q88" s="43"/>
      <c r="R88" s="43"/>
      <c r="S88" s="43"/>
      <c r="T88" s="43"/>
      <c r="U88" s="43"/>
      <c r="V88" s="43"/>
      <c r="W88" s="43"/>
      <c r="X88" s="43"/>
      <c r="Y88" s="43"/>
      <c r="Z88" s="43"/>
      <c r="AA88" s="43"/>
      <c r="AB88" s="43"/>
      <c r="AC88" s="43"/>
      <c r="AD88" s="34"/>
    </row>
    <row r="89" spans="2:30" ht="15.05" customHeight="1" x14ac:dyDescent="0.2">
      <c r="B89" s="33"/>
      <c r="C89" s="43"/>
      <c r="D89" s="132" t="s">
        <v>13</v>
      </c>
      <c r="E89" s="43"/>
      <c r="F89" s="43"/>
      <c r="G89" s="146" t="s">
        <v>387</v>
      </c>
      <c r="H89" s="146"/>
      <c r="I89" s="146"/>
      <c r="J89" s="146"/>
      <c r="K89" s="146"/>
      <c r="L89" s="146"/>
      <c r="M89" s="146"/>
      <c r="N89" s="146"/>
      <c r="O89" s="146"/>
      <c r="P89" s="146"/>
      <c r="Q89" s="146"/>
      <c r="R89" s="146"/>
      <c r="S89" s="146"/>
      <c r="T89" s="146"/>
      <c r="U89" s="146"/>
      <c r="V89" s="146"/>
      <c r="W89" s="146"/>
      <c r="X89" s="146"/>
      <c r="Y89" s="146"/>
      <c r="Z89" s="146"/>
      <c r="AA89" s="146"/>
      <c r="AB89" s="146"/>
      <c r="AC89" s="146"/>
      <c r="AD89" s="34"/>
    </row>
    <row r="90" spans="2:30" ht="15.05" customHeight="1" x14ac:dyDescent="0.2">
      <c r="B90" s="33"/>
      <c r="C90" s="43"/>
      <c r="D90" s="43" t="s">
        <v>14</v>
      </c>
      <c r="E90" s="43"/>
      <c r="F90" s="43"/>
      <c r="G90" s="133"/>
      <c r="H90" s="134"/>
      <c r="I90" s="149" t="s">
        <v>388</v>
      </c>
      <c r="J90" s="149"/>
      <c r="K90" s="149"/>
      <c r="L90" s="149"/>
      <c r="M90" s="149"/>
      <c r="N90" s="149"/>
      <c r="O90" s="149"/>
      <c r="P90" s="149"/>
      <c r="Q90" s="149"/>
      <c r="R90" s="149"/>
      <c r="S90" s="149"/>
      <c r="T90" s="149"/>
      <c r="U90" s="149"/>
      <c r="V90" s="149"/>
      <c r="W90" s="149"/>
      <c r="X90" s="149"/>
      <c r="Y90" s="149"/>
      <c r="Z90" s="149"/>
      <c r="AA90" s="149"/>
      <c r="AB90" s="149"/>
      <c r="AC90" s="149"/>
      <c r="AD90" s="34"/>
    </row>
    <row r="91" spans="2:30" ht="15.05" customHeight="1" x14ac:dyDescent="0.2">
      <c r="B91" s="33"/>
      <c r="C91" s="43"/>
      <c r="D91" s="43" t="s">
        <v>15</v>
      </c>
      <c r="E91" s="43"/>
      <c r="F91" s="43"/>
      <c r="G91" s="146" t="s">
        <v>389</v>
      </c>
      <c r="H91" s="146"/>
      <c r="I91" s="146"/>
      <c r="J91" s="146"/>
      <c r="K91" s="146"/>
      <c r="L91" s="146"/>
      <c r="M91" s="146"/>
      <c r="N91" s="146"/>
      <c r="O91" s="146"/>
      <c r="P91" s="146"/>
      <c r="Q91" s="146"/>
      <c r="R91" s="146"/>
      <c r="S91" s="146"/>
      <c r="T91" s="146"/>
      <c r="U91" s="146"/>
      <c r="V91" s="146"/>
      <c r="W91" s="146"/>
      <c r="X91" s="146"/>
      <c r="Y91" s="146"/>
      <c r="Z91" s="146"/>
      <c r="AA91" s="146"/>
      <c r="AB91" s="146"/>
      <c r="AC91" s="146"/>
      <c r="AD91" s="34"/>
    </row>
    <row r="92" spans="2:30" ht="15.05" customHeight="1" thickBot="1" x14ac:dyDescent="0.25">
      <c r="B92" s="35"/>
      <c r="C92" s="36"/>
      <c r="D92" s="36"/>
      <c r="E92" s="36"/>
      <c r="F92" s="36"/>
      <c r="G92" s="36"/>
      <c r="H92" s="36"/>
      <c r="I92" s="36"/>
      <c r="J92" s="36"/>
      <c r="K92" s="36"/>
      <c r="L92" s="36"/>
      <c r="M92" s="36"/>
      <c r="N92" s="36"/>
      <c r="O92" s="36"/>
      <c r="P92" s="36"/>
      <c r="Q92" s="36"/>
      <c r="R92" s="36"/>
      <c r="S92" s="36"/>
      <c r="T92" s="36"/>
      <c r="U92" s="36"/>
      <c r="V92" s="36"/>
      <c r="W92" s="36"/>
      <c r="X92" s="36"/>
      <c r="Y92" s="36"/>
      <c r="Z92" s="36"/>
      <c r="AA92" s="36"/>
      <c r="AB92" s="36"/>
      <c r="AC92" s="36"/>
      <c r="AD92" s="37"/>
    </row>
    <row r="93" spans="2:30" ht="15.05" customHeight="1" x14ac:dyDescent="0.2"/>
    <row r="94" spans="2:30" ht="15.05" customHeight="1" x14ac:dyDescent="0.2"/>
    <row r="95" spans="2:30" ht="15.05" customHeight="1" x14ac:dyDescent="0.2"/>
  </sheetData>
  <sheetProtection password="DDF0" sheet="1" objects="1" scenarios="1"/>
  <mergeCells count="43">
    <mergeCell ref="C23:AC23"/>
    <mergeCell ref="B1:AD1"/>
    <mergeCell ref="B3:AD3"/>
    <mergeCell ref="B5:AD5"/>
    <mergeCell ref="B7:AD7"/>
    <mergeCell ref="AA9:AD9"/>
    <mergeCell ref="B10:L10"/>
    <mergeCell ref="C13:K13"/>
    <mergeCell ref="O13:AC13"/>
    <mergeCell ref="C16:AC16"/>
    <mergeCell ref="C19:AC19"/>
    <mergeCell ref="C21:AC21"/>
    <mergeCell ref="D47:AC47"/>
    <mergeCell ref="D25:AC25"/>
    <mergeCell ref="C27:AC27"/>
    <mergeCell ref="C29:AC29"/>
    <mergeCell ref="C31:AC31"/>
    <mergeCell ref="C33:AC33"/>
    <mergeCell ref="C35:AC35"/>
    <mergeCell ref="C37:AC37"/>
    <mergeCell ref="D39:AC39"/>
    <mergeCell ref="C41:AC41"/>
    <mergeCell ref="D43:AC43"/>
    <mergeCell ref="D45:AC45"/>
    <mergeCell ref="C73:AC73"/>
    <mergeCell ref="D49:AC49"/>
    <mergeCell ref="D51:AC51"/>
    <mergeCell ref="C53:AC53"/>
    <mergeCell ref="C55:AC55"/>
    <mergeCell ref="C57:AC57"/>
    <mergeCell ref="D59:AC59"/>
    <mergeCell ref="C61:AC61"/>
    <mergeCell ref="C63:AC63"/>
    <mergeCell ref="C65:AC65"/>
    <mergeCell ref="C67:AC67"/>
    <mergeCell ref="C71:AC71"/>
    <mergeCell ref="G91:AC91"/>
    <mergeCell ref="C75:AC75"/>
    <mergeCell ref="D79:AC79"/>
    <mergeCell ref="D83:AC83"/>
    <mergeCell ref="C87:AC87"/>
    <mergeCell ref="G89:AC89"/>
    <mergeCell ref="I90:AC90"/>
  </mergeCells>
  <hyperlinks>
    <hyperlink ref="AA9:AD9" location="Índice!B11" display="Índice"/>
  </hyperlinks>
  <printOptions horizontalCentered="1"/>
  <pageMargins left="0.70866141732283472" right="0.70866141732283472" top="0.74803149606299213" bottom="0.74803149606299213" header="0.31496062992125984" footer="0.31496062992125984"/>
  <pageSetup scale="75" orientation="portrait" r:id="rId1"/>
  <headerFooter>
    <oddHeader>&amp;CMódulo 1
Presentación</oddHeader>
    <oddFooter>&amp;LCenso Nacional de Gobierno, Seguridad Pública y Sistema Penitenciario Estatales 2020&amp;R&amp;P de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4"/>
  <sheetViews>
    <sheetView showGridLines="0" tabSelected="1" zoomScaleNormal="100" zoomScaleSheetLayoutView="90" workbookViewId="0"/>
  </sheetViews>
  <sheetFormatPr baseColWidth="10" defaultColWidth="0" defaultRowHeight="15.05" customHeight="1" zeroHeight="1" x14ac:dyDescent="0.2"/>
  <cols>
    <col min="1" max="1" width="5.6640625" style="17" customWidth="1"/>
    <col min="2" max="30" width="3.6640625" style="17" customWidth="1"/>
    <col min="31" max="31" width="5.6640625" style="17" customWidth="1"/>
    <col min="32" max="16384" width="3.6640625" style="17" hidden="1"/>
  </cols>
  <sheetData>
    <row r="1" spans="2:30" ht="173.3" customHeight="1" x14ac:dyDescent="0.3">
      <c r="B1" s="140" t="s">
        <v>178</v>
      </c>
      <c r="C1" s="140"/>
      <c r="D1" s="140"/>
      <c r="E1" s="140"/>
      <c r="F1" s="140"/>
      <c r="G1" s="140"/>
      <c r="H1" s="140"/>
      <c r="I1" s="140"/>
      <c r="J1" s="140"/>
      <c r="K1" s="140"/>
      <c r="L1" s="140"/>
      <c r="M1" s="140"/>
      <c r="N1" s="140"/>
      <c r="O1" s="140"/>
      <c r="P1" s="140"/>
      <c r="Q1" s="140"/>
      <c r="R1" s="140"/>
      <c r="S1" s="140"/>
      <c r="T1" s="140"/>
      <c r="U1" s="140"/>
      <c r="V1" s="140"/>
      <c r="W1" s="140"/>
      <c r="X1" s="140"/>
      <c r="Y1" s="140"/>
      <c r="Z1" s="140"/>
      <c r="AA1" s="140"/>
      <c r="AB1" s="140"/>
      <c r="AC1" s="140"/>
      <c r="AD1" s="140"/>
    </row>
    <row r="2" spans="2:30" ht="15.05" customHeight="1" x14ac:dyDescent="0.2"/>
    <row r="3" spans="2:30" s="8" customFormat="1" ht="45" customHeight="1" x14ac:dyDescent="0.25">
      <c r="B3" s="142" t="s">
        <v>201</v>
      </c>
      <c r="C3" s="143"/>
      <c r="D3" s="143"/>
      <c r="E3" s="143"/>
      <c r="F3" s="143"/>
      <c r="G3" s="143"/>
      <c r="H3" s="143"/>
      <c r="I3" s="143"/>
      <c r="J3" s="143"/>
      <c r="K3" s="143"/>
      <c r="L3" s="143"/>
      <c r="M3" s="143"/>
      <c r="N3" s="143"/>
      <c r="O3" s="143"/>
      <c r="P3" s="143"/>
      <c r="Q3" s="143"/>
      <c r="R3" s="143"/>
      <c r="S3" s="143"/>
      <c r="T3" s="143"/>
      <c r="U3" s="143"/>
      <c r="V3" s="143"/>
      <c r="W3" s="143"/>
      <c r="X3" s="143"/>
      <c r="Y3" s="143"/>
      <c r="Z3" s="143"/>
      <c r="AA3" s="143"/>
      <c r="AB3" s="143"/>
      <c r="AC3" s="143"/>
      <c r="AD3" s="143"/>
    </row>
    <row r="4" spans="2:30" ht="15.05" customHeight="1" x14ac:dyDescent="0.2"/>
    <row r="5" spans="2:30" ht="45" customHeight="1" x14ac:dyDescent="0.2">
      <c r="B5" s="142" t="s">
        <v>5</v>
      </c>
      <c r="C5" s="142"/>
      <c r="D5" s="142"/>
      <c r="E5" s="142"/>
      <c r="F5" s="142"/>
      <c r="G5" s="142"/>
      <c r="H5" s="142"/>
      <c r="I5" s="142"/>
      <c r="J5" s="142"/>
      <c r="K5" s="142"/>
      <c r="L5" s="142"/>
      <c r="M5" s="142"/>
      <c r="N5" s="142"/>
      <c r="O5" s="142"/>
      <c r="P5" s="142"/>
      <c r="Q5" s="142"/>
      <c r="R5" s="142"/>
      <c r="S5" s="142"/>
      <c r="T5" s="142"/>
      <c r="U5" s="142"/>
      <c r="V5" s="142"/>
      <c r="W5" s="142"/>
      <c r="X5" s="142"/>
      <c r="Y5" s="142"/>
      <c r="Z5" s="142"/>
      <c r="AA5" s="142"/>
      <c r="AB5" s="142"/>
      <c r="AC5" s="142"/>
      <c r="AD5" s="142"/>
    </row>
    <row r="6" spans="2:30" ht="15.05" customHeight="1" x14ac:dyDescent="0.2"/>
    <row r="7" spans="2:30" ht="45" customHeight="1" x14ac:dyDescent="0.2">
      <c r="B7" s="163" t="s">
        <v>344</v>
      </c>
      <c r="C7" s="163"/>
      <c r="D7" s="163"/>
      <c r="E7" s="163"/>
      <c r="F7" s="163"/>
      <c r="G7" s="163"/>
      <c r="H7" s="163"/>
      <c r="I7" s="163"/>
      <c r="J7" s="163"/>
      <c r="K7" s="163"/>
      <c r="L7" s="163"/>
      <c r="M7" s="163"/>
      <c r="N7" s="163"/>
      <c r="O7" s="163"/>
      <c r="P7" s="163"/>
      <c r="Q7" s="163"/>
      <c r="R7" s="163"/>
      <c r="S7" s="163"/>
      <c r="T7" s="163"/>
      <c r="U7" s="163"/>
      <c r="V7" s="163"/>
      <c r="W7" s="163"/>
      <c r="X7" s="163"/>
      <c r="Y7" s="163"/>
      <c r="Z7" s="163"/>
      <c r="AA7" s="163"/>
      <c r="AB7" s="163"/>
      <c r="AC7" s="163"/>
      <c r="AD7" s="163"/>
    </row>
    <row r="8" spans="2:30" ht="15.05" customHeight="1" x14ac:dyDescent="0.2"/>
    <row r="9" spans="2:30" ht="15.05" customHeight="1" thickBot="1" x14ac:dyDescent="0.25">
      <c r="AA9" s="164" t="s">
        <v>0</v>
      </c>
      <c r="AB9" s="164"/>
      <c r="AC9" s="164"/>
      <c r="AD9" s="164"/>
    </row>
    <row r="10" spans="2:30" ht="15.05" customHeight="1" thickBot="1" x14ac:dyDescent="0.25">
      <c r="B10" s="152" t="str">
        <f>IF(Índice!B9="","",Índice!B9)</f>
        <v>Veracruz de Ignacio de la Llave</v>
      </c>
      <c r="C10" s="153"/>
      <c r="D10" s="153"/>
      <c r="E10" s="153"/>
      <c r="F10" s="153"/>
      <c r="G10" s="153"/>
      <c r="H10" s="153"/>
      <c r="I10" s="153"/>
      <c r="J10" s="153"/>
      <c r="K10" s="153"/>
      <c r="L10" s="154"/>
      <c r="N10" s="39">
        <f>IF(Índice!N9="","",Índice!N9)</f>
        <v>230</v>
      </c>
    </row>
    <row r="11" spans="2:30" ht="15.05" customHeight="1" thickBot="1" x14ac:dyDescent="0.25"/>
    <row r="12" spans="2:30" ht="15.05" customHeight="1" x14ac:dyDescent="0.2">
      <c r="B12" s="30"/>
      <c r="C12" s="31"/>
      <c r="D12" s="31"/>
      <c r="E12" s="31"/>
      <c r="F12" s="31"/>
      <c r="G12" s="31"/>
      <c r="H12" s="31"/>
      <c r="I12" s="31"/>
      <c r="J12" s="31"/>
      <c r="K12" s="31"/>
      <c r="L12" s="31"/>
      <c r="M12" s="31"/>
      <c r="N12" s="31"/>
      <c r="O12" s="31"/>
      <c r="P12" s="31"/>
      <c r="Q12" s="31"/>
      <c r="R12" s="31"/>
      <c r="S12" s="31"/>
      <c r="T12" s="31"/>
      <c r="U12" s="31"/>
      <c r="V12" s="31"/>
      <c r="W12" s="31"/>
      <c r="X12" s="31"/>
      <c r="Y12" s="31"/>
      <c r="Z12" s="31"/>
      <c r="AA12" s="31"/>
      <c r="AB12" s="31"/>
      <c r="AC12" s="31"/>
      <c r="AD12" s="32"/>
    </row>
    <row r="13" spans="2:30" ht="36" customHeight="1" x14ac:dyDescent="0.2">
      <c r="B13" s="33"/>
      <c r="C13" s="159" t="s">
        <v>217</v>
      </c>
      <c r="D13" s="159"/>
      <c r="E13" s="159"/>
      <c r="F13" s="159"/>
      <c r="G13" s="159"/>
      <c r="H13" s="159"/>
      <c r="I13" s="159"/>
      <c r="J13" s="159"/>
      <c r="K13" s="159"/>
      <c r="L13" s="159"/>
      <c r="M13" s="159"/>
      <c r="N13" s="159"/>
      <c r="O13" s="159"/>
      <c r="P13" s="159"/>
      <c r="Q13" s="159"/>
      <c r="R13" s="159"/>
      <c r="S13" s="159"/>
      <c r="T13" s="159"/>
      <c r="U13" s="159"/>
      <c r="V13" s="159"/>
      <c r="W13" s="159"/>
      <c r="X13" s="159"/>
      <c r="Y13" s="159"/>
      <c r="Z13" s="159"/>
      <c r="AA13" s="159"/>
      <c r="AB13" s="159"/>
      <c r="AC13" s="159"/>
      <c r="AD13" s="34"/>
    </row>
    <row r="14" spans="2:30" ht="15.05" customHeight="1" x14ac:dyDescent="0.2">
      <c r="B14" s="33"/>
      <c r="C14" s="55" t="s">
        <v>16</v>
      </c>
      <c r="D14" s="2"/>
      <c r="E14" s="92"/>
      <c r="F14" s="92"/>
      <c r="G14" s="92"/>
      <c r="H14" s="160"/>
      <c r="I14" s="160"/>
      <c r="J14" s="160"/>
      <c r="K14" s="160"/>
      <c r="L14" s="160"/>
      <c r="M14" s="160"/>
      <c r="N14" s="160"/>
      <c r="O14" s="160"/>
      <c r="P14" s="160"/>
      <c r="Q14" s="160"/>
      <c r="R14" s="160"/>
      <c r="S14" s="160"/>
      <c r="T14" s="160"/>
      <c r="U14" s="160"/>
      <c r="V14" s="160"/>
      <c r="W14" s="160"/>
      <c r="X14" s="160"/>
      <c r="Y14" s="160"/>
      <c r="Z14" s="160"/>
      <c r="AA14" s="160"/>
      <c r="AB14" s="160"/>
      <c r="AC14" s="160"/>
      <c r="AD14" s="34"/>
    </row>
    <row r="15" spans="2:30" ht="15.05" customHeight="1" x14ac:dyDescent="0.2">
      <c r="B15" s="33"/>
      <c r="C15" s="48" t="s">
        <v>200</v>
      </c>
      <c r="D15" s="48"/>
      <c r="E15" s="90"/>
      <c r="F15" s="90"/>
      <c r="G15" s="90"/>
      <c r="H15" s="90"/>
      <c r="I15" s="91"/>
      <c r="J15" s="161"/>
      <c r="K15" s="161"/>
      <c r="L15" s="161"/>
      <c r="M15" s="161"/>
      <c r="N15" s="161"/>
      <c r="O15" s="161"/>
      <c r="P15" s="161"/>
      <c r="Q15" s="161"/>
      <c r="R15" s="161"/>
      <c r="S15" s="161"/>
      <c r="T15" s="161"/>
      <c r="U15" s="161"/>
      <c r="V15" s="161"/>
      <c r="W15" s="161"/>
      <c r="X15" s="161"/>
      <c r="Y15" s="161"/>
      <c r="Z15" s="161"/>
      <c r="AA15" s="161"/>
      <c r="AB15" s="161"/>
      <c r="AC15" s="161"/>
      <c r="AD15" s="34"/>
    </row>
    <row r="16" spans="2:30" ht="15.05" customHeight="1" x14ac:dyDescent="0.2">
      <c r="B16" s="33"/>
      <c r="C16" s="48" t="s">
        <v>17</v>
      </c>
      <c r="D16" s="48"/>
      <c r="E16" s="161"/>
      <c r="F16" s="161"/>
      <c r="G16" s="161"/>
      <c r="H16" s="161"/>
      <c r="I16" s="161"/>
      <c r="J16" s="161"/>
      <c r="K16" s="161"/>
      <c r="L16" s="161"/>
      <c r="M16" s="161"/>
      <c r="N16" s="161"/>
      <c r="O16" s="161"/>
      <c r="P16" s="161"/>
      <c r="Q16" s="161"/>
      <c r="R16" s="161"/>
      <c r="S16" s="161"/>
      <c r="T16" s="161"/>
      <c r="U16" s="161"/>
      <c r="V16" s="161"/>
      <c r="W16" s="161"/>
      <c r="X16" s="161"/>
      <c r="Y16" s="161"/>
      <c r="Z16" s="161"/>
      <c r="AA16" s="161"/>
      <c r="AB16" s="161"/>
      <c r="AC16" s="161"/>
      <c r="AD16" s="34"/>
    </row>
    <row r="17" spans="2:30" ht="15.05" customHeight="1" x14ac:dyDescent="0.2">
      <c r="B17" s="33"/>
      <c r="C17" s="55" t="s">
        <v>15</v>
      </c>
      <c r="D17" s="2"/>
      <c r="E17" s="92"/>
      <c r="F17" s="162"/>
      <c r="G17" s="162"/>
      <c r="H17" s="162"/>
      <c r="I17" s="162"/>
      <c r="J17" s="162"/>
      <c r="K17" s="162"/>
      <c r="L17" s="162"/>
      <c r="M17" s="162"/>
      <c r="N17" s="162"/>
      <c r="O17" s="162"/>
      <c r="P17" s="162"/>
      <c r="Q17" s="162"/>
      <c r="R17" s="162"/>
      <c r="S17" s="162"/>
      <c r="T17" s="162"/>
      <c r="U17" s="162"/>
      <c r="V17" s="162"/>
      <c r="W17" s="162"/>
      <c r="X17" s="162"/>
      <c r="Y17" s="162"/>
      <c r="Z17" s="162"/>
      <c r="AA17" s="162"/>
      <c r="AB17" s="162"/>
      <c r="AC17" s="162"/>
      <c r="AD17" s="34"/>
    </row>
    <row r="18" spans="2:30" ht="15.05" customHeight="1" x14ac:dyDescent="0.2">
      <c r="B18" s="33"/>
      <c r="C18" s="55" t="s">
        <v>14</v>
      </c>
      <c r="D18" s="2"/>
      <c r="E18" s="92"/>
      <c r="F18" s="92"/>
      <c r="G18" s="92"/>
      <c r="H18" s="160"/>
      <c r="I18" s="160"/>
      <c r="J18" s="160"/>
      <c r="K18" s="160"/>
      <c r="L18" s="160"/>
      <c r="M18" s="160"/>
      <c r="N18" s="160"/>
      <c r="O18" s="160"/>
      <c r="P18" s="160"/>
      <c r="Q18" s="160"/>
      <c r="R18" s="160"/>
      <c r="S18" s="160"/>
      <c r="T18" s="160"/>
      <c r="U18" s="160"/>
      <c r="V18" s="160"/>
      <c r="W18" s="160"/>
      <c r="X18" s="160"/>
      <c r="Y18" s="160"/>
      <c r="Z18" s="160"/>
      <c r="AA18" s="160"/>
      <c r="AB18" s="160"/>
      <c r="AC18" s="160"/>
      <c r="AD18" s="34"/>
    </row>
    <row r="19" spans="2:30" ht="15.05" customHeight="1" x14ac:dyDescent="0.2">
      <c r="B19" s="33"/>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34"/>
    </row>
    <row r="20" spans="2:30" ht="15.05" customHeight="1" x14ac:dyDescent="0.2">
      <c r="B20" s="33"/>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34"/>
    </row>
    <row r="21" spans="2:30" ht="15.05" customHeight="1" x14ac:dyDescent="0.2">
      <c r="B21" s="33"/>
      <c r="C21" s="2"/>
      <c r="D21" s="2"/>
      <c r="E21" s="2"/>
      <c r="F21" s="2"/>
      <c r="G21" s="2"/>
      <c r="H21" s="2"/>
      <c r="I21" s="2"/>
      <c r="J21" s="38"/>
      <c r="K21" s="38"/>
      <c r="L21" s="38"/>
      <c r="M21" s="38"/>
      <c r="N21" s="38"/>
      <c r="O21" s="38"/>
      <c r="P21" s="38"/>
      <c r="Q21" s="38"/>
      <c r="R21" s="38"/>
      <c r="S21" s="38"/>
      <c r="T21" s="38"/>
      <c r="U21" s="38"/>
      <c r="V21" s="38"/>
      <c r="W21" s="2"/>
      <c r="X21" s="2"/>
      <c r="Y21" s="2"/>
      <c r="Z21" s="2"/>
      <c r="AA21" s="2"/>
      <c r="AB21" s="2"/>
      <c r="AC21" s="2"/>
      <c r="AD21" s="34"/>
    </row>
    <row r="22" spans="2:30" ht="15.05" customHeight="1" x14ac:dyDescent="0.2">
      <c r="B22" s="33"/>
      <c r="C22" s="2"/>
      <c r="D22" s="2"/>
      <c r="E22" s="2"/>
      <c r="F22" s="2"/>
      <c r="G22" s="2"/>
      <c r="H22" s="2"/>
      <c r="I22" s="2"/>
      <c r="J22" s="157" t="s">
        <v>19</v>
      </c>
      <c r="K22" s="157"/>
      <c r="L22" s="157"/>
      <c r="M22" s="157"/>
      <c r="N22" s="157"/>
      <c r="O22" s="157"/>
      <c r="P22" s="157"/>
      <c r="Q22" s="157"/>
      <c r="R22" s="157"/>
      <c r="S22" s="157"/>
      <c r="T22" s="157"/>
      <c r="U22" s="157"/>
      <c r="V22" s="157"/>
      <c r="W22" s="2"/>
      <c r="X22" s="2"/>
      <c r="Y22" s="2"/>
      <c r="Z22" s="2"/>
      <c r="AA22" s="2"/>
      <c r="AB22" s="2"/>
      <c r="AC22" s="2"/>
      <c r="AD22" s="34"/>
    </row>
    <row r="23" spans="2:30" ht="15.05" customHeight="1" x14ac:dyDescent="0.2">
      <c r="B23" s="33"/>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34"/>
    </row>
    <row r="24" spans="2:30" ht="36" customHeight="1" x14ac:dyDescent="0.2">
      <c r="B24" s="33"/>
      <c r="C24" s="159" t="s">
        <v>218</v>
      </c>
      <c r="D24" s="159"/>
      <c r="E24" s="159"/>
      <c r="F24" s="159"/>
      <c r="G24" s="159"/>
      <c r="H24" s="159"/>
      <c r="I24" s="159"/>
      <c r="J24" s="159"/>
      <c r="K24" s="159"/>
      <c r="L24" s="159"/>
      <c r="M24" s="159"/>
      <c r="N24" s="159"/>
      <c r="O24" s="159"/>
      <c r="P24" s="159"/>
      <c r="Q24" s="159"/>
      <c r="R24" s="159"/>
      <c r="S24" s="159"/>
      <c r="T24" s="159"/>
      <c r="U24" s="159"/>
      <c r="V24" s="159"/>
      <c r="W24" s="159"/>
      <c r="X24" s="159"/>
      <c r="Y24" s="159"/>
      <c r="Z24" s="159"/>
      <c r="AA24" s="159"/>
      <c r="AB24" s="159"/>
      <c r="AC24" s="159"/>
      <c r="AD24" s="34"/>
    </row>
    <row r="25" spans="2:30" ht="15.05" customHeight="1" x14ac:dyDescent="0.2">
      <c r="B25" s="33"/>
      <c r="C25" s="55" t="s">
        <v>16</v>
      </c>
      <c r="D25" s="2"/>
      <c r="E25" s="92"/>
      <c r="F25" s="92"/>
      <c r="G25" s="92"/>
      <c r="H25" s="160"/>
      <c r="I25" s="160"/>
      <c r="J25" s="160"/>
      <c r="K25" s="160"/>
      <c r="L25" s="160"/>
      <c r="M25" s="160"/>
      <c r="N25" s="160"/>
      <c r="O25" s="160"/>
      <c r="P25" s="160"/>
      <c r="Q25" s="160"/>
      <c r="R25" s="160"/>
      <c r="S25" s="160"/>
      <c r="T25" s="160"/>
      <c r="U25" s="160"/>
      <c r="V25" s="160"/>
      <c r="W25" s="160"/>
      <c r="X25" s="160"/>
      <c r="Y25" s="160"/>
      <c r="Z25" s="160"/>
      <c r="AA25" s="160"/>
      <c r="AB25" s="160"/>
      <c r="AC25" s="160"/>
      <c r="AD25" s="34"/>
    </row>
    <row r="26" spans="2:30" ht="15.05" customHeight="1" x14ac:dyDescent="0.2">
      <c r="B26" s="33"/>
      <c r="C26" s="48" t="s">
        <v>200</v>
      </c>
      <c r="D26" s="48"/>
      <c r="E26" s="90"/>
      <c r="F26" s="90"/>
      <c r="G26" s="90"/>
      <c r="H26" s="90"/>
      <c r="I26" s="91"/>
      <c r="J26" s="161"/>
      <c r="K26" s="161"/>
      <c r="L26" s="161"/>
      <c r="M26" s="161"/>
      <c r="N26" s="161"/>
      <c r="O26" s="161"/>
      <c r="P26" s="161"/>
      <c r="Q26" s="161"/>
      <c r="R26" s="161"/>
      <c r="S26" s="161"/>
      <c r="T26" s="161"/>
      <c r="U26" s="161"/>
      <c r="V26" s="161"/>
      <c r="W26" s="161"/>
      <c r="X26" s="161"/>
      <c r="Y26" s="161"/>
      <c r="Z26" s="161"/>
      <c r="AA26" s="161"/>
      <c r="AB26" s="161"/>
      <c r="AC26" s="161"/>
      <c r="AD26" s="34"/>
    </row>
    <row r="27" spans="2:30" ht="15.05" customHeight="1" x14ac:dyDescent="0.2">
      <c r="B27" s="33"/>
      <c r="C27" s="48" t="s">
        <v>17</v>
      </c>
      <c r="D27" s="48"/>
      <c r="E27" s="161"/>
      <c r="F27" s="161"/>
      <c r="G27" s="161"/>
      <c r="H27" s="161"/>
      <c r="I27" s="161"/>
      <c r="J27" s="161"/>
      <c r="K27" s="161"/>
      <c r="L27" s="161"/>
      <c r="M27" s="161"/>
      <c r="N27" s="161"/>
      <c r="O27" s="161"/>
      <c r="P27" s="161"/>
      <c r="Q27" s="161"/>
      <c r="R27" s="161"/>
      <c r="S27" s="161"/>
      <c r="T27" s="161"/>
      <c r="U27" s="161"/>
      <c r="V27" s="161"/>
      <c r="W27" s="161"/>
      <c r="X27" s="161"/>
      <c r="Y27" s="161"/>
      <c r="Z27" s="161"/>
      <c r="AA27" s="161"/>
      <c r="AB27" s="161"/>
      <c r="AC27" s="161"/>
      <c r="AD27" s="34"/>
    </row>
    <row r="28" spans="2:30" ht="15.05" customHeight="1" x14ac:dyDescent="0.2">
      <c r="B28" s="33"/>
      <c r="C28" s="55" t="s">
        <v>15</v>
      </c>
      <c r="D28" s="2"/>
      <c r="E28" s="92"/>
      <c r="F28" s="162"/>
      <c r="G28" s="162"/>
      <c r="H28" s="162"/>
      <c r="I28" s="162"/>
      <c r="J28" s="162"/>
      <c r="K28" s="162"/>
      <c r="L28" s="162"/>
      <c r="M28" s="162"/>
      <c r="N28" s="162"/>
      <c r="O28" s="162"/>
      <c r="P28" s="162"/>
      <c r="Q28" s="162"/>
      <c r="R28" s="162"/>
      <c r="S28" s="162"/>
      <c r="T28" s="162"/>
      <c r="U28" s="162"/>
      <c r="V28" s="162"/>
      <c r="W28" s="162"/>
      <c r="X28" s="162"/>
      <c r="Y28" s="162"/>
      <c r="Z28" s="162"/>
      <c r="AA28" s="162"/>
      <c r="AB28" s="162"/>
      <c r="AC28" s="162"/>
      <c r="AD28" s="34"/>
    </row>
    <row r="29" spans="2:30" ht="15.05" customHeight="1" x14ac:dyDescent="0.2">
      <c r="B29" s="33"/>
      <c r="C29" s="55" t="s">
        <v>14</v>
      </c>
      <c r="D29" s="2"/>
      <c r="E29" s="92"/>
      <c r="F29" s="92"/>
      <c r="G29" s="92"/>
      <c r="H29" s="160"/>
      <c r="I29" s="160"/>
      <c r="J29" s="160"/>
      <c r="K29" s="160"/>
      <c r="L29" s="160"/>
      <c r="M29" s="160"/>
      <c r="N29" s="160"/>
      <c r="O29" s="160"/>
      <c r="P29" s="160"/>
      <c r="Q29" s="160"/>
      <c r="R29" s="160"/>
      <c r="S29" s="160"/>
      <c r="T29" s="160"/>
      <c r="U29" s="160"/>
      <c r="V29" s="160"/>
      <c r="W29" s="160"/>
      <c r="X29" s="160"/>
      <c r="Y29" s="160"/>
      <c r="Z29" s="160"/>
      <c r="AA29" s="160"/>
      <c r="AB29" s="160"/>
      <c r="AC29" s="160"/>
      <c r="AD29" s="34"/>
    </row>
    <row r="30" spans="2:30" ht="15.05" customHeight="1" x14ac:dyDescent="0.2">
      <c r="B30" s="33"/>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34"/>
    </row>
    <row r="31" spans="2:30" ht="15.05" customHeight="1" x14ac:dyDescent="0.2">
      <c r="B31" s="33"/>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34"/>
    </row>
    <row r="32" spans="2:30" ht="15.05" customHeight="1" x14ac:dyDescent="0.2">
      <c r="B32" s="33"/>
      <c r="C32" s="2"/>
      <c r="D32" s="2"/>
      <c r="E32" s="2"/>
      <c r="F32" s="2"/>
      <c r="G32" s="2"/>
      <c r="H32" s="2"/>
      <c r="I32" s="2"/>
      <c r="J32" s="38"/>
      <c r="K32" s="38"/>
      <c r="L32" s="38"/>
      <c r="M32" s="38"/>
      <c r="N32" s="38"/>
      <c r="O32" s="38"/>
      <c r="P32" s="38"/>
      <c r="Q32" s="38"/>
      <c r="R32" s="38"/>
      <c r="S32" s="38"/>
      <c r="T32" s="38"/>
      <c r="U32" s="38"/>
      <c r="V32" s="38"/>
      <c r="W32" s="2"/>
      <c r="X32" s="2"/>
      <c r="Y32" s="2"/>
      <c r="Z32" s="2"/>
      <c r="AA32" s="2"/>
      <c r="AB32" s="2"/>
      <c r="AC32" s="2"/>
      <c r="AD32" s="34"/>
    </row>
    <row r="33" spans="2:30" ht="15.05" customHeight="1" x14ac:dyDescent="0.2">
      <c r="B33" s="33"/>
      <c r="C33" s="2"/>
      <c r="D33" s="2"/>
      <c r="E33" s="2"/>
      <c r="F33" s="2"/>
      <c r="G33" s="2"/>
      <c r="H33" s="2"/>
      <c r="I33" s="2"/>
      <c r="J33" s="157" t="s">
        <v>19</v>
      </c>
      <c r="K33" s="157"/>
      <c r="L33" s="157"/>
      <c r="M33" s="157"/>
      <c r="N33" s="157"/>
      <c r="O33" s="157"/>
      <c r="P33" s="157"/>
      <c r="Q33" s="157"/>
      <c r="R33" s="157"/>
      <c r="S33" s="157"/>
      <c r="T33" s="157"/>
      <c r="U33" s="157"/>
      <c r="V33" s="157"/>
      <c r="W33" s="2"/>
      <c r="X33" s="2"/>
      <c r="Y33" s="2"/>
      <c r="Z33" s="2"/>
      <c r="AA33" s="2"/>
      <c r="AB33" s="2"/>
      <c r="AC33" s="2"/>
      <c r="AD33" s="34"/>
    </row>
    <row r="34" spans="2:30" ht="15.05" customHeight="1" x14ac:dyDescent="0.2">
      <c r="B34" s="33"/>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34"/>
    </row>
    <row r="35" spans="2:30" ht="36" customHeight="1" x14ac:dyDescent="0.2">
      <c r="B35" s="33"/>
      <c r="C35" s="159" t="s">
        <v>219</v>
      </c>
      <c r="D35" s="159"/>
      <c r="E35" s="159"/>
      <c r="F35" s="159"/>
      <c r="G35" s="159"/>
      <c r="H35" s="159"/>
      <c r="I35" s="159"/>
      <c r="J35" s="159"/>
      <c r="K35" s="159"/>
      <c r="L35" s="159"/>
      <c r="M35" s="159"/>
      <c r="N35" s="159"/>
      <c r="O35" s="159"/>
      <c r="P35" s="159"/>
      <c r="Q35" s="159"/>
      <c r="R35" s="159"/>
      <c r="S35" s="159"/>
      <c r="T35" s="159"/>
      <c r="U35" s="159"/>
      <c r="V35" s="159"/>
      <c r="W35" s="159"/>
      <c r="X35" s="159"/>
      <c r="Y35" s="159"/>
      <c r="Z35" s="159"/>
      <c r="AA35" s="159"/>
      <c r="AB35" s="159"/>
      <c r="AC35" s="159"/>
      <c r="AD35" s="34"/>
    </row>
    <row r="36" spans="2:30" ht="15.05" customHeight="1" x14ac:dyDescent="0.2">
      <c r="B36" s="33"/>
      <c r="C36" s="55" t="s">
        <v>16</v>
      </c>
      <c r="D36" s="2"/>
      <c r="E36" s="92"/>
      <c r="F36" s="92"/>
      <c r="G36" s="92"/>
      <c r="H36" s="160"/>
      <c r="I36" s="160"/>
      <c r="J36" s="160"/>
      <c r="K36" s="160"/>
      <c r="L36" s="160"/>
      <c r="M36" s="160"/>
      <c r="N36" s="160"/>
      <c r="O36" s="160"/>
      <c r="P36" s="160"/>
      <c r="Q36" s="160"/>
      <c r="R36" s="160"/>
      <c r="S36" s="160"/>
      <c r="T36" s="160"/>
      <c r="U36" s="160"/>
      <c r="V36" s="160"/>
      <c r="W36" s="160"/>
      <c r="X36" s="160"/>
      <c r="Y36" s="160"/>
      <c r="Z36" s="160"/>
      <c r="AA36" s="160"/>
      <c r="AB36" s="160"/>
      <c r="AC36" s="160"/>
      <c r="AD36" s="34"/>
    </row>
    <row r="37" spans="2:30" ht="15.05" customHeight="1" x14ac:dyDescent="0.2">
      <c r="B37" s="33"/>
      <c r="C37" s="48" t="s">
        <v>200</v>
      </c>
      <c r="D37" s="48"/>
      <c r="E37" s="90"/>
      <c r="F37" s="90"/>
      <c r="G37" s="90"/>
      <c r="H37" s="90"/>
      <c r="I37" s="91"/>
      <c r="J37" s="161"/>
      <c r="K37" s="161"/>
      <c r="L37" s="161"/>
      <c r="M37" s="161"/>
      <c r="N37" s="161"/>
      <c r="O37" s="161"/>
      <c r="P37" s="161"/>
      <c r="Q37" s="161"/>
      <c r="R37" s="161"/>
      <c r="S37" s="161"/>
      <c r="T37" s="161"/>
      <c r="U37" s="161"/>
      <c r="V37" s="161"/>
      <c r="W37" s="161"/>
      <c r="X37" s="161"/>
      <c r="Y37" s="161"/>
      <c r="Z37" s="161"/>
      <c r="AA37" s="161"/>
      <c r="AB37" s="161"/>
      <c r="AC37" s="161"/>
      <c r="AD37" s="34"/>
    </row>
    <row r="38" spans="2:30" ht="15.05" customHeight="1" x14ac:dyDescent="0.2">
      <c r="B38" s="33"/>
      <c r="C38" s="48" t="s">
        <v>17</v>
      </c>
      <c r="D38" s="48"/>
      <c r="E38" s="161"/>
      <c r="F38" s="161"/>
      <c r="G38" s="161"/>
      <c r="H38" s="161"/>
      <c r="I38" s="161"/>
      <c r="J38" s="161"/>
      <c r="K38" s="161"/>
      <c r="L38" s="161"/>
      <c r="M38" s="161"/>
      <c r="N38" s="161"/>
      <c r="O38" s="161"/>
      <c r="P38" s="161"/>
      <c r="Q38" s="161"/>
      <c r="R38" s="161"/>
      <c r="S38" s="161"/>
      <c r="T38" s="161"/>
      <c r="U38" s="161"/>
      <c r="V38" s="161"/>
      <c r="W38" s="161"/>
      <c r="X38" s="161"/>
      <c r="Y38" s="161"/>
      <c r="Z38" s="161"/>
      <c r="AA38" s="161"/>
      <c r="AB38" s="161"/>
      <c r="AC38" s="161"/>
      <c r="AD38" s="34"/>
    </row>
    <row r="39" spans="2:30" ht="15.05" customHeight="1" x14ac:dyDescent="0.2">
      <c r="B39" s="33"/>
      <c r="C39" s="55" t="s">
        <v>15</v>
      </c>
      <c r="D39" s="2"/>
      <c r="E39" s="92"/>
      <c r="F39" s="162"/>
      <c r="G39" s="162"/>
      <c r="H39" s="162"/>
      <c r="I39" s="162"/>
      <c r="J39" s="162"/>
      <c r="K39" s="162"/>
      <c r="L39" s="162"/>
      <c r="M39" s="162"/>
      <c r="N39" s="162"/>
      <c r="O39" s="162"/>
      <c r="P39" s="162"/>
      <c r="Q39" s="162"/>
      <c r="R39" s="162"/>
      <c r="S39" s="162"/>
      <c r="T39" s="162"/>
      <c r="U39" s="162"/>
      <c r="V39" s="162"/>
      <c r="W39" s="162"/>
      <c r="X39" s="162"/>
      <c r="Y39" s="162"/>
      <c r="Z39" s="162"/>
      <c r="AA39" s="162"/>
      <c r="AB39" s="162"/>
      <c r="AC39" s="162"/>
      <c r="AD39" s="34"/>
    </row>
    <row r="40" spans="2:30" ht="15.05" customHeight="1" x14ac:dyDescent="0.2">
      <c r="B40" s="33"/>
      <c r="C40" s="55" t="s">
        <v>14</v>
      </c>
      <c r="D40" s="2"/>
      <c r="E40" s="92"/>
      <c r="F40" s="92"/>
      <c r="G40" s="92"/>
      <c r="H40" s="160"/>
      <c r="I40" s="160"/>
      <c r="J40" s="160"/>
      <c r="K40" s="160"/>
      <c r="L40" s="160"/>
      <c r="M40" s="160"/>
      <c r="N40" s="160"/>
      <c r="O40" s="160"/>
      <c r="P40" s="160"/>
      <c r="Q40" s="160"/>
      <c r="R40" s="160"/>
      <c r="S40" s="160"/>
      <c r="T40" s="160"/>
      <c r="U40" s="160"/>
      <c r="V40" s="160"/>
      <c r="W40" s="160"/>
      <c r="X40" s="160"/>
      <c r="Y40" s="160"/>
      <c r="Z40" s="160"/>
      <c r="AA40" s="160"/>
      <c r="AB40" s="160"/>
      <c r="AC40" s="160"/>
      <c r="AD40" s="34"/>
    </row>
    <row r="41" spans="2:30" ht="15.05" customHeight="1" x14ac:dyDescent="0.2">
      <c r="B41" s="33"/>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34"/>
    </row>
    <row r="42" spans="2:30" ht="15.05" customHeight="1" x14ac:dyDescent="0.2">
      <c r="B42" s="33"/>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34"/>
    </row>
    <row r="43" spans="2:30" ht="15.05" customHeight="1" x14ac:dyDescent="0.2">
      <c r="B43" s="33"/>
      <c r="C43" s="2"/>
      <c r="D43" s="2"/>
      <c r="E43" s="2"/>
      <c r="F43" s="2"/>
      <c r="G43" s="2"/>
      <c r="H43" s="2"/>
      <c r="I43" s="2"/>
      <c r="J43" s="38"/>
      <c r="K43" s="38"/>
      <c r="L43" s="38"/>
      <c r="M43" s="38"/>
      <c r="N43" s="38"/>
      <c r="O43" s="38"/>
      <c r="P43" s="38"/>
      <c r="Q43" s="38"/>
      <c r="R43" s="38"/>
      <c r="S43" s="38"/>
      <c r="T43" s="38"/>
      <c r="U43" s="38"/>
      <c r="V43" s="38"/>
      <c r="W43" s="2"/>
      <c r="X43" s="2"/>
      <c r="Y43" s="2"/>
      <c r="Z43" s="2"/>
      <c r="AA43" s="2"/>
      <c r="AB43" s="2"/>
      <c r="AC43" s="2"/>
      <c r="AD43" s="34"/>
    </row>
    <row r="44" spans="2:30" ht="15.05" customHeight="1" x14ac:dyDescent="0.2">
      <c r="B44" s="33"/>
      <c r="C44" s="2"/>
      <c r="D44" s="2"/>
      <c r="E44" s="2"/>
      <c r="F44" s="2"/>
      <c r="G44" s="2"/>
      <c r="H44" s="2"/>
      <c r="I44" s="2"/>
      <c r="J44" s="157" t="s">
        <v>19</v>
      </c>
      <c r="K44" s="157"/>
      <c r="L44" s="157"/>
      <c r="M44" s="157"/>
      <c r="N44" s="157"/>
      <c r="O44" s="157"/>
      <c r="P44" s="157"/>
      <c r="Q44" s="157"/>
      <c r="R44" s="157"/>
      <c r="S44" s="157"/>
      <c r="T44" s="157"/>
      <c r="U44" s="157"/>
      <c r="V44" s="157"/>
      <c r="W44" s="2"/>
      <c r="X44" s="2"/>
      <c r="Y44" s="2"/>
      <c r="Z44" s="2"/>
      <c r="AA44" s="2"/>
      <c r="AB44" s="2"/>
      <c r="AC44" s="2"/>
      <c r="AD44" s="34"/>
    </row>
    <row r="45" spans="2:30" ht="15.05" customHeight="1" thickBot="1" x14ac:dyDescent="0.25">
      <c r="B45" s="35"/>
      <c r="C45" s="36"/>
      <c r="D45" s="36"/>
      <c r="E45" s="36"/>
      <c r="F45" s="36"/>
      <c r="G45" s="36"/>
      <c r="H45" s="36"/>
      <c r="I45" s="36"/>
      <c r="J45" s="36"/>
      <c r="K45" s="36"/>
      <c r="L45" s="36"/>
      <c r="M45" s="36"/>
      <c r="N45" s="36"/>
      <c r="O45" s="36"/>
      <c r="P45" s="36"/>
      <c r="Q45" s="36"/>
      <c r="R45" s="36"/>
      <c r="S45" s="36"/>
      <c r="T45" s="36"/>
      <c r="U45" s="36"/>
      <c r="V45" s="36"/>
      <c r="W45" s="36"/>
      <c r="X45" s="36"/>
      <c r="Y45" s="36"/>
      <c r="Z45" s="36"/>
      <c r="AA45" s="36"/>
      <c r="AB45" s="36"/>
      <c r="AC45" s="36"/>
      <c r="AD45" s="37"/>
    </row>
    <row r="46" spans="2:30" ht="15.05" customHeight="1" thickBot="1" x14ac:dyDescent="0.25"/>
    <row r="47" spans="2:30" ht="15.05" customHeight="1" x14ac:dyDescent="0.2">
      <c r="B47" s="30"/>
      <c r="C47" s="88" t="s">
        <v>21</v>
      </c>
      <c r="D47" s="31"/>
      <c r="E47" s="31"/>
      <c r="F47" s="31"/>
      <c r="G47" s="31"/>
      <c r="H47" s="31"/>
      <c r="I47" s="31"/>
      <c r="J47" s="31"/>
      <c r="K47" s="31"/>
      <c r="L47" s="31"/>
      <c r="M47" s="31"/>
      <c r="N47" s="31"/>
      <c r="O47" s="31"/>
      <c r="P47" s="31"/>
      <c r="Q47" s="31"/>
      <c r="R47" s="31"/>
      <c r="S47" s="31"/>
      <c r="T47" s="31"/>
      <c r="U47" s="31"/>
      <c r="V47" s="31"/>
      <c r="W47" s="31"/>
      <c r="X47" s="31"/>
      <c r="Y47" s="31"/>
      <c r="Z47" s="31"/>
      <c r="AA47" s="31"/>
      <c r="AB47" s="31"/>
      <c r="AC47" s="31"/>
      <c r="AD47" s="32"/>
    </row>
    <row r="48" spans="2:30" ht="72" customHeight="1" thickBot="1" x14ac:dyDescent="0.25">
      <c r="B48" s="35"/>
      <c r="C48" s="158"/>
      <c r="D48" s="158"/>
      <c r="E48" s="158"/>
      <c r="F48" s="158"/>
      <c r="G48" s="158"/>
      <c r="H48" s="158"/>
      <c r="I48" s="158"/>
      <c r="J48" s="158"/>
      <c r="K48" s="158"/>
      <c r="L48" s="158"/>
      <c r="M48" s="158"/>
      <c r="N48" s="158"/>
      <c r="O48" s="158"/>
      <c r="P48" s="158"/>
      <c r="Q48" s="158"/>
      <c r="R48" s="158"/>
      <c r="S48" s="158"/>
      <c r="T48" s="158"/>
      <c r="U48" s="158"/>
      <c r="V48" s="158"/>
      <c r="W48" s="158"/>
      <c r="X48" s="158"/>
      <c r="Y48" s="158"/>
      <c r="Z48" s="158"/>
      <c r="AA48" s="158"/>
      <c r="AB48" s="158"/>
      <c r="AC48" s="158"/>
      <c r="AD48" s="37"/>
    </row>
    <row r="49" ht="15.05" customHeight="1" x14ac:dyDescent="0.2"/>
    <row r="50" ht="15.05" customHeight="1" x14ac:dyDescent="0.2"/>
    <row r="51" ht="15.05" customHeight="1" x14ac:dyDescent="0.2"/>
    <row r="52" ht="15.05" hidden="1" customHeight="1" x14ac:dyDescent="0.2"/>
    <row r="53" ht="15.05" hidden="1" customHeight="1" x14ac:dyDescent="0.2"/>
    <row r="54" ht="15.05" hidden="1" customHeight="1" x14ac:dyDescent="0.2"/>
  </sheetData>
  <sheetProtection algorithmName="SHA-512" hashValue="V3qRUxRdxZjpp7d7xpwyZwD9QshGmxac1mn892XFyShSdFrBnI0VjcyYDZotLYZV7cYhowNFcem9vTYV8354rA==" saltValue="MhlOfxIaySpMPefLsgnMhQ==" spinCount="100000" sheet="1" objects="1" scenarios="1"/>
  <mergeCells count="28">
    <mergeCell ref="C24:AC24"/>
    <mergeCell ref="H25:AC25"/>
    <mergeCell ref="E38:AC38"/>
    <mergeCell ref="J26:AC26"/>
    <mergeCell ref="E27:AC27"/>
    <mergeCell ref="F28:AC28"/>
    <mergeCell ref="H29:AC29"/>
    <mergeCell ref="C13:AC13"/>
    <mergeCell ref="H14:AC14"/>
    <mergeCell ref="J15:AC15"/>
    <mergeCell ref="J22:V22"/>
    <mergeCell ref="E16:AC16"/>
    <mergeCell ref="F17:AC17"/>
    <mergeCell ref="H18:AC18"/>
    <mergeCell ref="B10:L10"/>
    <mergeCell ref="B1:AD1"/>
    <mergeCell ref="B3:AD3"/>
    <mergeCell ref="B5:AD5"/>
    <mergeCell ref="B7:AD7"/>
    <mergeCell ref="AA9:AD9"/>
    <mergeCell ref="J44:V44"/>
    <mergeCell ref="C48:AC48"/>
    <mergeCell ref="J33:V33"/>
    <mergeCell ref="C35:AC35"/>
    <mergeCell ref="H36:AC36"/>
    <mergeCell ref="J37:AC37"/>
    <mergeCell ref="F39:AC39"/>
    <mergeCell ref="H40:AC40"/>
  </mergeCells>
  <hyperlinks>
    <hyperlink ref="AA9:AD9" location="Índice!B13" display="Índice"/>
  </hyperlinks>
  <pageMargins left="0.70866141732283472" right="0.70866141732283472" top="0.74803149606299213" bottom="0.74803149606299213" header="0.31496062992125984" footer="0.31496062992125984"/>
  <pageSetup scale="71" orientation="portrait" r:id="rId1"/>
  <headerFooter>
    <oddHeader>&amp;CMódulo 1
Informantes</oddHeader>
    <oddFooter>&amp;LCenso Nacional de Gobierno, Seguridad Pública y Sistema Penitenciario Estatales 2020&amp;R&amp;P de &amp;N</oddFooter>
  </headerFooter>
  <rowBreaks count="1" manualBreakCount="1">
    <brk id="45"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424"/>
  <sheetViews>
    <sheetView showGridLines="0" tabSelected="1" view="pageBreakPreview" zoomScaleNormal="100" zoomScaleSheetLayoutView="100" workbookViewId="0"/>
  </sheetViews>
  <sheetFormatPr baseColWidth="10" defaultColWidth="0" defaultRowHeight="14.4" zeroHeight="1" x14ac:dyDescent="0.25"/>
  <cols>
    <col min="1" max="1" width="5.6640625" style="8" customWidth="1"/>
    <col min="2" max="13" width="3.6640625" style="8" customWidth="1"/>
    <col min="14" max="14" width="4.44140625" style="8" customWidth="1"/>
    <col min="15" max="30" width="3.6640625" style="8" customWidth="1"/>
    <col min="31" max="31" width="5.6640625" style="8" customWidth="1"/>
    <col min="32" max="32" width="3.6640625" style="100" hidden="1" customWidth="1"/>
    <col min="33" max="33" width="4.5546875" style="8" hidden="1" customWidth="1"/>
    <col min="34" max="34" width="4.44140625" style="8" hidden="1" customWidth="1"/>
    <col min="35" max="37" width="3.6640625" style="8" hidden="1" customWidth="1"/>
    <col min="38" max="38" width="7.33203125" style="8" hidden="1" customWidth="1"/>
    <col min="39" max="16384" width="3.6640625" style="8" hidden="1"/>
  </cols>
  <sheetData>
    <row r="1" spans="1:30" ht="173.3" customHeight="1" x14ac:dyDescent="0.3">
      <c r="B1" s="140" t="s">
        <v>178</v>
      </c>
      <c r="C1" s="141"/>
      <c r="D1" s="141"/>
      <c r="E1" s="141"/>
      <c r="F1" s="141"/>
      <c r="G1" s="141"/>
      <c r="H1" s="141"/>
      <c r="I1" s="141"/>
      <c r="J1" s="141"/>
      <c r="K1" s="141"/>
      <c r="L1" s="141"/>
      <c r="M1" s="141"/>
      <c r="N1" s="141"/>
      <c r="O1" s="141"/>
      <c r="P1" s="141"/>
      <c r="Q1" s="141"/>
      <c r="R1" s="141"/>
      <c r="S1" s="141"/>
      <c r="T1" s="141"/>
      <c r="U1" s="141"/>
      <c r="V1" s="141"/>
      <c r="W1" s="141"/>
      <c r="X1" s="141"/>
      <c r="Y1" s="141"/>
      <c r="Z1" s="141"/>
      <c r="AA1" s="141"/>
      <c r="AB1" s="141"/>
      <c r="AC1" s="141"/>
      <c r="AD1" s="141"/>
    </row>
    <row r="2" spans="1:30" ht="15.05" customHeight="1" x14ac:dyDescent="0.2"/>
    <row r="3" spans="1:30" ht="45" customHeight="1" x14ac:dyDescent="0.25">
      <c r="B3" s="142" t="s">
        <v>201</v>
      </c>
      <c r="C3" s="143"/>
      <c r="D3" s="143"/>
      <c r="E3" s="143"/>
      <c r="F3" s="143"/>
      <c r="G3" s="143"/>
      <c r="H3" s="143"/>
      <c r="I3" s="143"/>
      <c r="J3" s="143"/>
      <c r="K3" s="143"/>
      <c r="L3" s="143"/>
      <c r="M3" s="143"/>
      <c r="N3" s="143"/>
      <c r="O3" s="143"/>
      <c r="P3" s="143"/>
      <c r="Q3" s="143"/>
      <c r="R3" s="143"/>
      <c r="S3" s="143"/>
      <c r="T3" s="143"/>
      <c r="U3" s="143"/>
      <c r="V3" s="143"/>
      <c r="W3" s="143"/>
      <c r="X3" s="143"/>
      <c r="Y3" s="143"/>
      <c r="Z3" s="143"/>
      <c r="AA3" s="143"/>
      <c r="AB3" s="143"/>
      <c r="AC3" s="143"/>
      <c r="AD3" s="143"/>
    </row>
    <row r="4" spans="1:30" ht="15.05" customHeight="1" x14ac:dyDescent="0.2"/>
    <row r="5" spans="1:30" ht="45" customHeight="1" x14ac:dyDescent="0.25">
      <c r="B5" s="142" t="s">
        <v>5</v>
      </c>
      <c r="C5" s="142"/>
      <c r="D5" s="142"/>
      <c r="E5" s="142"/>
      <c r="F5" s="142"/>
      <c r="G5" s="142"/>
      <c r="H5" s="142"/>
      <c r="I5" s="142"/>
      <c r="J5" s="142"/>
      <c r="K5" s="142"/>
      <c r="L5" s="142"/>
      <c r="M5" s="142"/>
      <c r="N5" s="142"/>
      <c r="O5" s="142"/>
      <c r="P5" s="142"/>
      <c r="Q5" s="142"/>
      <c r="R5" s="142"/>
      <c r="S5" s="142"/>
      <c r="T5" s="142"/>
      <c r="U5" s="142"/>
      <c r="V5" s="142"/>
      <c r="W5" s="142"/>
      <c r="X5" s="142"/>
      <c r="Y5" s="142"/>
      <c r="Z5" s="142"/>
      <c r="AA5" s="142"/>
      <c r="AB5" s="142"/>
      <c r="AC5" s="142"/>
      <c r="AD5" s="142"/>
    </row>
    <row r="6" spans="1:30" ht="15.05" customHeight="1" x14ac:dyDescent="0.2">
      <c r="B6" s="94"/>
      <c r="C6" s="94"/>
      <c r="D6" s="94"/>
      <c r="E6" s="94"/>
      <c r="F6" s="94"/>
      <c r="G6" s="94"/>
      <c r="H6" s="94"/>
      <c r="I6" s="94"/>
      <c r="J6" s="94"/>
      <c r="K6" s="94"/>
      <c r="L6" s="94"/>
      <c r="M6" s="94"/>
      <c r="N6" s="94"/>
      <c r="O6" s="94"/>
      <c r="P6" s="94"/>
      <c r="Q6" s="94"/>
      <c r="R6" s="94"/>
      <c r="S6" s="94"/>
      <c r="T6" s="94"/>
      <c r="U6" s="94"/>
      <c r="V6" s="94"/>
      <c r="W6" s="94"/>
      <c r="X6" s="94"/>
      <c r="Y6" s="94"/>
      <c r="Z6" s="94"/>
      <c r="AA6" s="94"/>
      <c r="AB6" s="94"/>
      <c r="AC6" s="94"/>
      <c r="AD6" s="94"/>
    </row>
    <row r="7" spans="1:30" ht="15.05" customHeight="1" thickBot="1" x14ac:dyDescent="0.3">
      <c r="AA7" s="164" t="s">
        <v>0</v>
      </c>
      <c r="AB7" s="164"/>
      <c r="AC7" s="164"/>
      <c r="AD7" s="164"/>
    </row>
    <row r="8" spans="1:30" ht="15.05" customHeight="1" thickBot="1" x14ac:dyDescent="0.25">
      <c r="B8" s="234" t="str">
        <f>IF(Índice!B9="","",Índice!B9)</f>
        <v>Veracruz de Ignacio de la Llave</v>
      </c>
      <c r="C8" s="235"/>
      <c r="D8" s="235"/>
      <c r="E8" s="235"/>
      <c r="F8" s="235"/>
      <c r="G8" s="235"/>
      <c r="H8" s="235"/>
      <c r="I8" s="235"/>
      <c r="J8" s="235"/>
      <c r="K8" s="235"/>
      <c r="L8" s="236"/>
      <c r="N8" s="40">
        <f>IF(Índice!N9="","",Índice!N9)</f>
        <v>230</v>
      </c>
    </row>
    <row r="9" spans="1:30" ht="15.05" customHeight="1" x14ac:dyDescent="0.2">
      <c r="B9" s="63"/>
      <c r="C9" s="63"/>
      <c r="D9" s="63"/>
      <c r="E9" s="63"/>
      <c r="F9" s="63"/>
      <c r="G9" s="63"/>
      <c r="H9" s="63"/>
      <c r="I9" s="63"/>
      <c r="J9" s="63"/>
      <c r="K9" s="63"/>
      <c r="L9" s="63"/>
      <c r="N9" s="64"/>
    </row>
    <row r="10" spans="1:30" ht="15.05" customHeight="1" x14ac:dyDescent="0.25">
      <c r="B10" s="246" t="s">
        <v>220</v>
      </c>
      <c r="C10" s="242"/>
      <c r="D10" s="242"/>
      <c r="E10" s="242"/>
      <c r="F10" s="242"/>
      <c r="G10" s="242"/>
      <c r="H10" s="242"/>
      <c r="I10" s="242"/>
      <c r="J10" s="242"/>
      <c r="K10" s="242"/>
      <c r="L10" s="242"/>
      <c r="M10" s="242"/>
      <c r="N10" s="242"/>
      <c r="O10" s="242"/>
      <c r="P10" s="242"/>
      <c r="Q10" s="242"/>
      <c r="R10" s="242"/>
      <c r="S10" s="242"/>
      <c r="T10" s="242"/>
      <c r="U10" s="242"/>
      <c r="V10" s="242"/>
      <c r="W10" s="242"/>
      <c r="X10" s="242"/>
      <c r="Y10" s="242"/>
      <c r="Z10" s="242"/>
      <c r="AA10" s="242"/>
      <c r="AB10" s="242"/>
      <c r="AC10" s="242"/>
      <c r="AD10" s="243"/>
    </row>
    <row r="11" spans="1:30" ht="36" customHeight="1" x14ac:dyDescent="0.25">
      <c r="B11" s="12"/>
      <c r="C11" s="202" t="s">
        <v>335</v>
      </c>
      <c r="D11" s="226"/>
      <c r="E11" s="226"/>
      <c r="F11" s="226"/>
      <c r="G11" s="226"/>
      <c r="H11" s="226"/>
      <c r="I11" s="226"/>
      <c r="J11" s="226"/>
      <c r="K11" s="226"/>
      <c r="L11" s="226"/>
      <c r="M11" s="226"/>
      <c r="N11" s="226"/>
      <c r="O11" s="226"/>
      <c r="P11" s="226"/>
      <c r="Q11" s="226"/>
      <c r="R11" s="226"/>
      <c r="S11" s="226"/>
      <c r="T11" s="226"/>
      <c r="U11" s="226"/>
      <c r="V11" s="226"/>
      <c r="W11" s="226"/>
      <c r="X11" s="226"/>
      <c r="Y11" s="226"/>
      <c r="Z11" s="226"/>
      <c r="AA11" s="226"/>
      <c r="AB11" s="226"/>
      <c r="AC11" s="226"/>
      <c r="AD11" s="247"/>
    </row>
    <row r="12" spans="1:30" ht="24.05" customHeight="1" x14ac:dyDescent="0.25">
      <c r="B12" s="12"/>
      <c r="C12" s="202" t="s">
        <v>224</v>
      </c>
      <c r="D12" s="226"/>
      <c r="E12" s="226"/>
      <c r="F12" s="226"/>
      <c r="G12" s="226"/>
      <c r="H12" s="226"/>
      <c r="I12" s="226"/>
      <c r="J12" s="226"/>
      <c r="K12" s="226"/>
      <c r="L12" s="226"/>
      <c r="M12" s="226"/>
      <c r="N12" s="226"/>
      <c r="O12" s="226"/>
      <c r="P12" s="226"/>
      <c r="Q12" s="226"/>
      <c r="R12" s="226"/>
      <c r="S12" s="226"/>
      <c r="T12" s="226"/>
      <c r="U12" s="226"/>
      <c r="V12" s="226"/>
      <c r="W12" s="226"/>
      <c r="X12" s="226"/>
      <c r="Y12" s="226"/>
      <c r="Z12" s="226"/>
      <c r="AA12" s="226"/>
      <c r="AB12" s="226"/>
      <c r="AC12" s="226"/>
      <c r="AD12" s="247"/>
    </row>
    <row r="13" spans="1:30" ht="36" customHeight="1" x14ac:dyDescent="0.25">
      <c r="A13" s="13"/>
      <c r="B13" s="12"/>
      <c r="C13" s="202" t="s">
        <v>225</v>
      </c>
      <c r="D13" s="226"/>
      <c r="E13" s="226"/>
      <c r="F13" s="226"/>
      <c r="G13" s="226"/>
      <c r="H13" s="226"/>
      <c r="I13" s="226"/>
      <c r="J13" s="226"/>
      <c r="K13" s="226"/>
      <c r="L13" s="226"/>
      <c r="M13" s="226"/>
      <c r="N13" s="226"/>
      <c r="O13" s="226"/>
      <c r="P13" s="226"/>
      <c r="Q13" s="226"/>
      <c r="R13" s="226"/>
      <c r="S13" s="226"/>
      <c r="T13" s="226"/>
      <c r="U13" s="226"/>
      <c r="V13" s="226"/>
      <c r="W13" s="226"/>
      <c r="X13" s="226"/>
      <c r="Y13" s="226"/>
      <c r="Z13" s="226"/>
      <c r="AA13" s="226"/>
      <c r="AB13" s="226"/>
      <c r="AC13" s="226"/>
      <c r="AD13" s="247"/>
    </row>
    <row r="14" spans="1:30" ht="15.05" customHeight="1" x14ac:dyDescent="0.25">
      <c r="B14" s="14"/>
      <c r="C14" s="228" t="s">
        <v>226</v>
      </c>
      <c r="D14" s="229"/>
      <c r="E14" s="229"/>
      <c r="F14" s="229"/>
      <c r="G14" s="229"/>
      <c r="H14" s="229"/>
      <c r="I14" s="229"/>
      <c r="J14" s="229"/>
      <c r="K14" s="229"/>
      <c r="L14" s="229"/>
      <c r="M14" s="229"/>
      <c r="N14" s="229"/>
      <c r="O14" s="229"/>
      <c r="P14" s="229"/>
      <c r="Q14" s="229"/>
      <c r="R14" s="229"/>
      <c r="S14" s="229"/>
      <c r="T14" s="229"/>
      <c r="U14" s="229"/>
      <c r="V14" s="229"/>
      <c r="W14" s="229"/>
      <c r="X14" s="229"/>
      <c r="Y14" s="229"/>
      <c r="Z14" s="229"/>
      <c r="AA14" s="229"/>
      <c r="AB14" s="229"/>
      <c r="AC14" s="229"/>
      <c r="AD14" s="248"/>
    </row>
    <row r="15" spans="1:30" ht="15.05" customHeight="1" thickBot="1" x14ac:dyDescent="0.25"/>
    <row r="16" spans="1:30" ht="15.05" customHeight="1" thickBot="1" x14ac:dyDescent="0.25">
      <c r="B16" s="237" t="s">
        <v>23</v>
      </c>
      <c r="C16" s="238"/>
      <c r="D16" s="238"/>
      <c r="E16" s="238"/>
      <c r="F16" s="238"/>
      <c r="G16" s="238"/>
      <c r="H16" s="238"/>
      <c r="I16" s="238"/>
      <c r="J16" s="238"/>
      <c r="K16" s="238"/>
      <c r="L16" s="238"/>
      <c r="M16" s="238"/>
      <c r="N16" s="238"/>
      <c r="O16" s="238"/>
      <c r="P16" s="238"/>
      <c r="Q16" s="238"/>
      <c r="R16" s="238"/>
      <c r="S16" s="238"/>
      <c r="T16" s="238"/>
      <c r="U16" s="238"/>
      <c r="V16" s="238"/>
      <c r="W16" s="238"/>
      <c r="X16" s="238"/>
      <c r="Y16" s="238"/>
      <c r="Z16" s="238"/>
      <c r="AA16" s="238"/>
      <c r="AB16" s="238"/>
      <c r="AC16" s="238"/>
      <c r="AD16" s="239"/>
    </row>
    <row r="17" spans="1:39" ht="15.05" customHeight="1" x14ac:dyDescent="0.25">
      <c r="B17" s="241" t="s">
        <v>173</v>
      </c>
      <c r="C17" s="242"/>
      <c r="D17" s="242"/>
      <c r="E17" s="242"/>
      <c r="F17" s="242"/>
      <c r="G17" s="242"/>
      <c r="H17" s="242"/>
      <c r="I17" s="242"/>
      <c r="J17" s="242"/>
      <c r="K17" s="242"/>
      <c r="L17" s="242"/>
      <c r="M17" s="242"/>
      <c r="N17" s="242"/>
      <c r="O17" s="242"/>
      <c r="P17" s="242"/>
      <c r="Q17" s="242"/>
      <c r="R17" s="242"/>
      <c r="S17" s="242"/>
      <c r="T17" s="242"/>
      <c r="U17" s="242"/>
      <c r="V17" s="242"/>
      <c r="W17" s="242"/>
      <c r="X17" s="242"/>
      <c r="Y17" s="242"/>
      <c r="Z17" s="242"/>
      <c r="AA17" s="242"/>
      <c r="AB17" s="242"/>
      <c r="AC17" s="242"/>
      <c r="AD17" s="243"/>
    </row>
    <row r="18" spans="1:39" ht="36" customHeight="1" x14ac:dyDescent="0.25">
      <c r="B18" s="78"/>
      <c r="C18" s="244" t="s">
        <v>301</v>
      </c>
      <c r="D18" s="244"/>
      <c r="E18" s="244"/>
      <c r="F18" s="244"/>
      <c r="G18" s="244"/>
      <c r="H18" s="244"/>
      <c r="I18" s="244"/>
      <c r="J18" s="244"/>
      <c r="K18" s="244"/>
      <c r="L18" s="244"/>
      <c r="M18" s="244"/>
      <c r="N18" s="244"/>
      <c r="O18" s="244"/>
      <c r="P18" s="244"/>
      <c r="Q18" s="244"/>
      <c r="R18" s="244"/>
      <c r="S18" s="244"/>
      <c r="T18" s="244"/>
      <c r="U18" s="244"/>
      <c r="V18" s="244"/>
      <c r="W18" s="244"/>
      <c r="X18" s="244"/>
      <c r="Y18" s="244"/>
      <c r="Z18" s="244"/>
      <c r="AA18" s="244"/>
      <c r="AB18" s="244"/>
      <c r="AC18" s="244"/>
      <c r="AD18" s="245"/>
    </row>
    <row r="19" spans="1:39" ht="36" customHeight="1" x14ac:dyDescent="0.25">
      <c r="B19" s="77"/>
      <c r="C19" s="200" t="s">
        <v>302</v>
      </c>
      <c r="D19" s="200"/>
      <c r="E19" s="200"/>
      <c r="F19" s="200"/>
      <c r="G19" s="200"/>
      <c r="H19" s="200"/>
      <c r="I19" s="200"/>
      <c r="J19" s="200"/>
      <c r="K19" s="200"/>
      <c r="L19" s="200"/>
      <c r="M19" s="200"/>
      <c r="N19" s="200"/>
      <c r="O19" s="200"/>
      <c r="P19" s="200"/>
      <c r="Q19" s="200"/>
      <c r="R19" s="200"/>
      <c r="S19" s="200"/>
      <c r="T19" s="200"/>
      <c r="U19" s="200"/>
      <c r="V19" s="200"/>
      <c r="W19" s="200"/>
      <c r="X19" s="200"/>
      <c r="Y19" s="200"/>
      <c r="Z19" s="200"/>
      <c r="AA19" s="200"/>
      <c r="AB19" s="200"/>
      <c r="AC19" s="200"/>
      <c r="AD19" s="201"/>
    </row>
    <row r="20" spans="1:39" ht="15.05" customHeight="1" x14ac:dyDescent="0.2"/>
    <row r="21" spans="1:39" ht="24.05" customHeight="1" x14ac:dyDescent="0.25">
      <c r="A21" s="4" t="s">
        <v>24</v>
      </c>
      <c r="B21" s="206" t="s">
        <v>231</v>
      </c>
      <c r="C21" s="206"/>
      <c r="D21" s="206"/>
      <c r="E21" s="206"/>
      <c r="F21" s="206"/>
      <c r="G21" s="206"/>
      <c r="H21" s="206"/>
      <c r="I21" s="206"/>
      <c r="J21" s="206"/>
      <c r="K21" s="206"/>
      <c r="L21" s="206"/>
      <c r="M21" s="206"/>
      <c r="N21" s="206"/>
      <c r="O21" s="206"/>
      <c r="P21" s="206"/>
      <c r="Q21" s="206"/>
      <c r="R21" s="206"/>
      <c r="S21" s="206"/>
      <c r="T21" s="206"/>
      <c r="U21" s="206"/>
      <c r="V21" s="206"/>
      <c r="W21" s="206"/>
      <c r="X21" s="206"/>
      <c r="Y21" s="206"/>
      <c r="Z21" s="206"/>
      <c r="AA21" s="206"/>
      <c r="AB21" s="206"/>
      <c r="AC21" s="206"/>
      <c r="AD21" s="206"/>
    </row>
    <row r="22" spans="1:39" ht="24.05" customHeight="1" x14ac:dyDescent="0.25">
      <c r="C22" s="189" t="s">
        <v>229</v>
      </c>
      <c r="D22" s="189"/>
      <c r="E22" s="189"/>
      <c r="F22" s="189"/>
      <c r="G22" s="189"/>
      <c r="H22" s="189"/>
      <c r="I22" s="189"/>
      <c r="J22" s="189"/>
      <c r="K22" s="189"/>
      <c r="L22" s="189"/>
      <c r="M22" s="189"/>
      <c r="N22" s="189"/>
      <c r="O22" s="189"/>
      <c r="P22" s="189"/>
      <c r="Q22" s="189"/>
      <c r="R22" s="189"/>
      <c r="S22" s="189"/>
      <c r="T22" s="189"/>
      <c r="U22" s="189"/>
      <c r="V22" s="189"/>
      <c r="W22" s="189"/>
      <c r="X22" s="189"/>
      <c r="Y22" s="189"/>
      <c r="Z22" s="189"/>
      <c r="AA22" s="189"/>
      <c r="AB22" s="189"/>
      <c r="AC22" s="189"/>
      <c r="AD22" s="189"/>
    </row>
    <row r="23" spans="1:39" ht="15.05" customHeight="1" x14ac:dyDescent="0.2">
      <c r="AG23" s="8" t="s">
        <v>346</v>
      </c>
    </row>
    <row r="24" spans="1:39" ht="15.05" customHeight="1" x14ac:dyDescent="0.25">
      <c r="C24" s="180" t="s">
        <v>25</v>
      </c>
      <c r="D24" s="180"/>
      <c r="E24" s="180"/>
      <c r="F24" s="180"/>
      <c r="G24" s="180"/>
      <c r="H24" s="180"/>
      <c r="I24" s="180"/>
      <c r="J24" s="180"/>
      <c r="K24" s="180"/>
      <c r="L24" s="176" t="s">
        <v>26</v>
      </c>
      <c r="M24" s="180" t="s">
        <v>228</v>
      </c>
      <c r="N24" s="180"/>
      <c r="O24" s="180"/>
      <c r="P24" s="180"/>
      <c r="Q24" s="180"/>
      <c r="R24" s="180"/>
      <c r="S24" s="180"/>
      <c r="T24" s="180"/>
      <c r="U24" s="180"/>
      <c r="V24" s="180"/>
      <c r="W24" s="180"/>
      <c r="X24" s="180"/>
      <c r="Y24" s="180"/>
      <c r="Z24" s="180"/>
      <c r="AA24" s="180"/>
      <c r="AB24" s="180"/>
      <c r="AC24" s="180"/>
      <c r="AD24" s="180"/>
      <c r="AG24" s="8">
        <f>+COUNTBLANK(L27:AD56)</f>
        <v>570</v>
      </c>
      <c r="AH24" s="8">
        <v>570</v>
      </c>
    </row>
    <row r="25" spans="1:39" ht="15.05" customHeight="1" x14ac:dyDescent="0.25">
      <c r="C25" s="180"/>
      <c r="D25" s="180"/>
      <c r="E25" s="180"/>
      <c r="F25" s="180"/>
      <c r="G25" s="180"/>
      <c r="H25" s="180"/>
      <c r="I25" s="180"/>
      <c r="J25" s="180"/>
      <c r="K25" s="180"/>
      <c r="L25" s="176"/>
      <c r="M25" s="183" t="s">
        <v>27</v>
      </c>
      <c r="N25" s="212"/>
      <c r="O25" s="215" t="s">
        <v>227</v>
      </c>
      <c r="P25" s="216"/>
      <c r="Q25" s="216"/>
      <c r="R25" s="216"/>
      <c r="S25" s="216"/>
      <c r="T25" s="216"/>
      <c r="U25" s="216"/>
      <c r="V25" s="216"/>
      <c r="W25" s="216"/>
      <c r="X25" s="216"/>
      <c r="Y25" s="216"/>
      <c r="Z25" s="216"/>
      <c r="AA25" s="216"/>
      <c r="AB25" s="216"/>
      <c r="AC25" s="216"/>
      <c r="AD25" s="217"/>
    </row>
    <row r="26" spans="1:39" ht="72" customHeight="1" x14ac:dyDescent="0.25">
      <c r="C26" s="180"/>
      <c r="D26" s="180"/>
      <c r="E26" s="180"/>
      <c r="F26" s="180"/>
      <c r="G26" s="180"/>
      <c r="H26" s="180"/>
      <c r="I26" s="180"/>
      <c r="J26" s="180"/>
      <c r="K26" s="180"/>
      <c r="L26" s="176"/>
      <c r="M26" s="213"/>
      <c r="N26" s="214"/>
      <c r="O26" s="249" t="s">
        <v>28</v>
      </c>
      <c r="P26" s="250"/>
      <c r="Q26" s="249" t="s">
        <v>29</v>
      </c>
      <c r="R26" s="250"/>
      <c r="S26" s="249" t="s">
        <v>30</v>
      </c>
      <c r="T26" s="250"/>
      <c r="U26" s="249" t="s">
        <v>31</v>
      </c>
      <c r="V26" s="250"/>
      <c r="W26" s="249" t="s">
        <v>32</v>
      </c>
      <c r="X26" s="250"/>
      <c r="Y26" s="249" t="s">
        <v>33</v>
      </c>
      <c r="Z26" s="250"/>
      <c r="AA26" s="249" t="s">
        <v>34</v>
      </c>
      <c r="AB26" s="250"/>
      <c r="AC26" s="249" t="s">
        <v>35</v>
      </c>
      <c r="AD26" s="250"/>
      <c r="AG26" s="8" t="s">
        <v>345</v>
      </c>
      <c r="AH26" s="8" t="s">
        <v>347</v>
      </c>
      <c r="AJ26" s="101" t="s">
        <v>348</v>
      </c>
      <c r="AK26" s="102" t="s">
        <v>349</v>
      </c>
      <c r="AL26" s="103" t="s">
        <v>350</v>
      </c>
      <c r="AM26" s="102" t="s">
        <v>351</v>
      </c>
    </row>
    <row r="27" spans="1:39" ht="24.05" customHeight="1" x14ac:dyDescent="0.25">
      <c r="C27" s="99" t="s">
        <v>36</v>
      </c>
      <c r="D27" s="211" t="s">
        <v>37</v>
      </c>
      <c r="E27" s="211"/>
      <c r="F27" s="211"/>
      <c r="G27" s="211"/>
      <c r="H27" s="211"/>
      <c r="I27" s="211"/>
      <c r="J27" s="211"/>
      <c r="K27" s="211"/>
      <c r="L27" s="113"/>
      <c r="M27" s="167"/>
      <c r="N27" s="169"/>
      <c r="O27" s="167"/>
      <c r="P27" s="169"/>
      <c r="Q27" s="167"/>
      <c r="R27" s="169"/>
      <c r="S27" s="167"/>
      <c r="T27" s="169"/>
      <c r="U27" s="167"/>
      <c r="V27" s="169"/>
      <c r="W27" s="167"/>
      <c r="X27" s="169"/>
      <c r="Y27" s="167"/>
      <c r="Z27" s="169"/>
      <c r="AA27" s="167"/>
      <c r="AB27" s="169"/>
      <c r="AC27" s="167"/>
      <c r="AD27" s="169"/>
      <c r="AG27" s="8">
        <f>+COUNTBLANK(M27:AD27)</f>
        <v>18</v>
      </c>
      <c r="AH27" s="8">
        <f>IF($AG$24=570,0,IF(OR(AND(L27="X",AG27=18),AND(L27="",AG27=9)),0,1))</f>
        <v>0</v>
      </c>
      <c r="AJ27" s="101">
        <f>M27</f>
        <v>0</v>
      </c>
      <c r="AK27" s="103">
        <f>COUNTIF(O27:AD27,"NS")</f>
        <v>0</v>
      </c>
      <c r="AL27" s="104">
        <f>SUM(O27:AD27)</f>
        <v>0</v>
      </c>
      <c r="AM27" s="102">
        <f>IF($AG$24=570,0,IF(OR(AND(AJ27=0,AK27&gt;0),AND(AJ27="NS",AL27&gt;0),AND(AJ27="NS",AL27=0,AK27=0)),1,IF(OR(AND(AK27&gt;=2,AL27&lt;AJ27),AND(AJ27="NS",AL27=0,AK27&gt;0),AJ27=AL27),0,1)))</f>
        <v>0</v>
      </c>
    </row>
    <row r="28" spans="1:39" ht="24.05" customHeight="1" x14ac:dyDescent="0.25">
      <c r="C28" s="99" t="s">
        <v>38</v>
      </c>
      <c r="D28" s="211" t="s">
        <v>39</v>
      </c>
      <c r="E28" s="211"/>
      <c r="F28" s="211"/>
      <c r="G28" s="211"/>
      <c r="H28" s="211"/>
      <c r="I28" s="211"/>
      <c r="J28" s="211"/>
      <c r="K28" s="211"/>
      <c r="L28" s="113"/>
      <c r="M28" s="167"/>
      <c r="N28" s="169"/>
      <c r="O28" s="167"/>
      <c r="P28" s="169"/>
      <c r="Q28" s="167"/>
      <c r="R28" s="169"/>
      <c r="S28" s="167"/>
      <c r="T28" s="169"/>
      <c r="U28" s="167"/>
      <c r="V28" s="169"/>
      <c r="W28" s="167"/>
      <c r="X28" s="169"/>
      <c r="Y28" s="167"/>
      <c r="Z28" s="169"/>
      <c r="AA28" s="167"/>
      <c r="AB28" s="169"/>
      <c r="AC28" s="167"/>
      <c r="AD28" s="169"/>
      <c r="AG28" s="8">
        <f t="shared" ref="AG28:AG56" si="0">+COUNTBLANK(M28:AD28)</f>
        <v>18</v>
      </c>
      <c r="AH28" s="8">
        <f t="shared" ref="AH28:AH56" si="1">IF($AG$24=570,0,IF(OR(AND(L28="X",AG28=18),AND(L28="",AG28=9)),0,1))</f>
        <v>0</v>
      </c>
      <c r="AJ28" s="101">
        <f t="shared" ref="AJ28:AJ56" si="2">M28</f>
        <v>0</v>
      </c>
      <c r="AK28" s="103">
        <f t="shared" ref="AK28:AK56" si="3">COUNTIF(O28:AD28,"NS")</f>
        <v>0</v>
      </c>
      <c r="AL28" s="104">
        <f t="shared" ref="AL28:AL56" si="4">SUM(O28:AD28)</f>
        <v>0</v>
      </c>
      <c r="AM28" s="102">
        <f t="shared" ref="AM28:AM56" si="5">IF($AG$24=570,0,IF(OR(AND(AJ28=0,AK28&gt;0),AND(AJ28="NS",AL28&gt;0),AND(AJ28="NS",AL28=0,AK28=0)),1,IF(OR(AND(AK28&gt;=2,AL28&lt;AJ28),AND(AJ28="NS",AL28=0,AK28&gt;0),AJ28=AL28),0,1)))</f>
        <v>0</v>
      </c>
    </row>
    <row r="29" spans="1:39" ht="15.05" customHeight="1" x14ac:dyDescent="0.2">
      <c r="C29" s="99" t="s">
        <v>40</v>
      </c>
      <c r="D29" s="211" t="s">
        <v>41</v>
      </c>
      <c r="E29" s="211"/>
      <c r="F29" s="211"/>
      <c r="G29" s="211"/>
      <c r="H29" s="211"/>
      <c r="I29" s="211"/>
      <c r="J29" s="211"/>
      <c r="K29" s="211"/>
      <c r="L29" s="113"/>
      <c r="M29" s="167"/>
      <c r="N29" s="169"/>
      <c r="O29" s="167"/>
      <c r="P29" s="169"/>
      <c r="Q29" s="167"/>
      <c r="R29" s="169"/>
      <c r="S29" s="167"/>
      <c r="T29" s="169"/>
      <c r="U29" s="167"/>
      <c r="V29" s="169"/>
      <c r="W29" s="167"/>
      <c r="X29" s="169"/>
      <c r="Y29" s="167"/>
      <c r="Z29" s="169"/>
      <c r="AA29" s="167"/>
      <c r="AB29" s="169"/>
      <c r="AC29" s="167"/>
      <c r="AD29" s="169"/>
      <c r="AG29" s="8">
        <f t="shared" si="0"/>
        <v>18</v>
      </c>
      <c r="AH29" s="8">
        <f t="shared" si="1"/>
        <v>0</v>
      </c>
      <c r="AJ29" s="101">
        <f t="shared" si="2"/>
        <v>0</v>
      </c>
      <c r="AK29" s="103">
        <f t="shared" si="3"/>
        <v>0</v>
      </c>
      <c r="AL29" s="104">
        <f t="shared" si="4"/>
        <v>0</v>
      </c>
      <c r="AM29" s="102">
        <f t="shared" si="5"/>
        <v>0</v>
      </c>
    </row>
    <row r="30" spans="1:39" ht="15.05" customHeight="1" x14ac:dyDescent="0.2">
      <c r="C30" s="99" t="s">
        <v>42</v>
      </c>
      <c r="D30" s="211" t="s">
        <v>43</v>
      </c>
      <c r="E30" s="211"/>
      <c r="F30" s="211"/>
      <c r="G30" s="211"/>
      <c r="H30" s="211"/>
      <c r="I30" s="211"/>
      <c r="J30" s="211"/>
      <c r="K30" s="211"/>
      <c r="L30" s="113"/>
      <c r="M30" s="167"/>
      <c r="N30" s="169"/>
      <c r="O30" s="167"/>
      <c r="P30" s="169"/>
      <c r="Q30" s="167"/>
      <c r="R30" s="169"/>
      <c r="S30" s="167"/>
      <c r="T30" s="169"/>
      <c r="U30" s="167"/>
      <c r="V30" s="169"/>
      <c r="W30" s="167"/>
      <c r="X30" s="169"/>
      <c r="Y30" s="167"/>
      <c r="Z30" s="169"/>
      <c r="AA30" s="167"/>
      <c r="AB30" s="169"/>
      <c r="AC30" s="167"/>
      <c r="AD30" s="169"/>
      <c r="AG30" s="8">
        <f t="shared" si="0"/>
        <v>18</v>
      </c>
      <c r="AH30" s="8">
        <f t="shared" si="1"/>
        <v>0</v>
      </c>
      <c r="AJ30" s="101">
        <f t="shared" si="2"/>
        <v>0</v>
      </c>
      <c r="AK30" s="103">
        <f t="shared" si="3"/>
        <v>0</v>
      </c>
      <c r="AL30" s="104">
        <f t="shared" si="4"/>
        <v>0</v>
      </c>
      <c r="AM30" s="102">
        <f t="shared" si="5"/>
        <v>0</v>
      </c>
    </row>
    <row r="31" spans="1:39" ht="15.05" customHeight="1" x14ac:dyDescent="0.2">
      <c r="C31" s="99" t="s">
        <v>44</v>
      </c>
      <c r="D31" s="211" t="s">
        <v>45</v>
      </c>
      <c r="E31" s="211"/>
      <c r="F31" s="211"/>
      <c r="G31" s="211"/>
      <c r="H31" s="211"/>
      <c r="I31" s="211"/>
      <c r="J31" s="211"/>
      <c r="K31" s="211"/>
      <c r="L31" s="113"/>
      <c r="M31" s="167"/>
      <c r="N31" s="169"/>
      <c r="O31" s="167"/>
      <c r="P31" s="169"/>
      <c r="Q31" s="167"/>
      <c r="R31" s="169"/>
      <c r="S31" s="167"/>
      <c r="T31" s="169"/>
      <c r="U31" s="167"/>
      <c r="V31" s="169"/>
      <c r="W31" s="167"/>
      <c r="X31" s="169"/>
      <c r="Y31" s="167"/>
      <c r="Z31" s="169"/>
      <c r="AA31" s="167"/>
      <c r="AB31" s="169"/>
      <c r="AC31" s="167"/>
      <c r="AD31" s="169"/>
      <c r="AG31" s="8">
        <f t="shared" si="0"/>
        <v>18</v>
      </c>
      <c r="AH31" s="8">
        <f t="shared" si="1"/>
        <v>0</v>
      </c>
      <c r="AJ31" s="101">
        <f t="shared" si="2"/>
        <v>0</v>
      </c>
      <c r="AK31" s="103">
        <f t="shared" si="3"/>
        <v>0</v>
      </c>
      <c r="AL31" s="104">
        <f t="shared" si="4"/>
        <v>0</v>
      </c>
      <c r="AM31" s="102">
        <f t="shared" si="5"/>
        <v>0</v>
      </c>
    </row>
    <row r="32" spans="1:39" ht="15.05" customHeight="1" x14ac:dyDescent="0.25">
      <c r="C32" s="99" t="s">
        <v>46</v>
      </c>
      <c r="D32" s="211" t="s">
        <v>47</v>
      </c>
      <c r="E32" s="211"/>
      <c r="F32" s="211"/>
      <c r="G32" s="211"/>
      <c r="H32" s="211"/>
      <c r="I32" s="211"/>
      <c r="J32" s="211"/>
      <c r="K32" s="211"/>
      <c r="L32" s="113"/>
      <c r="M32" s="167"/>
      <c r="N32" s="169"/>
      <c r="O32" s="167"/>
      <c r="P32" s="169"/>
      <c r="Q32" s="167"/>
      <c r="R32" s="169"/>
      <c r="S32" s="167"/>
      <c r="T32" s="169"/>
      <c r="U32" s="167"/>
      <c r="V32" s="169"/>
      <c r="W32" s="167"/>
      <c r="X32" s="169"/>
      <c r="Y32" s="167"/>
      <c r="Z32" s="169"/>
      <c r="AA32" s="167"/>
      <c r="AB32" s="169"/>
      <c r="AC32" s="167"/>
      <c r="AD32" s="169"/>
      <c r="AG32" s="8">
        <f t="shared" si="0"/>
        <v>18</v>
      </c>
      <c r="AH32" s="8">
        <f t="shared" si="1"/>
        <v>0</v>
      </c>
      <c r="AJ32" s="101">
        <f t="shared" si="2"/>
        <v>0</v>
      </c>
      <c r="AK32" s="103">
        <f t="shared" si="3"/>
        <v>0</v>
      </c>
      <c r="AL32" s="104">
        <f t="shared" si="4"/>
        <v>0</v>
      </c>
      <c r="AM32" s="102">
        <f t="shared" si="5"/>
        <v>0</v>
      </c>
    </row>
    <row r="33" spans="3:39" ht="15.05" customHeight="1" x14ac:dyDescent="0.25">
      <c r="C33" s="99" t="s">
        <v>48</v>
      </c>
      <c r="D33" s="211" t="s">
        <v>49</v>
      </c>
      <c r="E33" s="211"/>
      <c r="F33" s="211"/>
      <c r="G33" s="211"/>
      <c r="H33" s="211"/>
      <c r="I33" s="211"/>
      <c r="J33" s="211"/>
      <c r="K33" s="211"/>
      <c r="L33" s="113"/>
      <c r="M33" s="167"/>
      <c r="N33" s="169"/>
      <c r="O33" s="167"/>
      <c r="P33" s="169"/>
      <c r="Q33" s="167"/>
      <c r="R33" s="169"/>
      <c r="S33" s="167"/>
      <c r="T33" s="169"/>
      <c r="U33" s="167"/>
      <c r="V33" s="169"/>
      <c r="W33" s="167"/>
      <c r="X33" s="169"/>
      <c r="Y33" s="167"/>
      <c r="Z33" s="169"/>
      <c r="AA33" s="167"/>
      <c r="AB33" s="169"/>
      <c r="AC33" s="167"/>
      <c r="AD33" s="169"/>
      <c r="AG33" s="8">
        <f t="shared" si="0"/>
        <v>18</v>
      </c>
      <c r="AH33" s="8">
        <f t="shared" si="1"/>
        <v>0</v>
      </c>
      <c r="AJ33" s="101">
        <f t="shared" si="2"/>
        <v>0</v>
      </c>
      <c r="AK33" s="103">
        <f t="shared" si="3"/>
        <v>0</v>
      </c>
      <c r="AL33" s="104">
        <f t="shared" si="4"/>
        <v>0</v>
      </c>
      <c r="AM33" s="102">
        <f t="shared" si="5"/>
        <v>0</v>
      </c>
    </row>
    <row r="34" spans="3:39" ht="15.05" customHeight="1" x14ac:dyDescent="0.2">
      <c r="C34" s="99" t="s">
        <v>50</v>
      </c>
      <c r="D34" s="211" t="s">
        <v>51</v>
      </c>
      <c r="E34" s="211"/>
      <c r="F34" s="211"/>
      <c r="G34" s="211"/>
      <c r="H34" s="211"/>
      <c r="I34" s="211"/>
      <c r="J34" s="211"/>
      <c r="K34" s="211"/>
      <c r="L34" s="113"/>
      <c r="M34" s="167"/>
      <c r="N34" s="169"/>
      <c r="O34" s="167"/>
      <c r="P34" s="169"/>
      <c r="Q34" s="167"/>
      <c r="R34" s="169"/>
      <c r="S34" s="167"/>
      <c r="T34" s="169"/>
      <c r="U34" s="167"/>
      <c r="V34" s="169"/>
      <c r="W34" s="167"/>
      <c r="X34" s="169"/>
      <c r="Y34" s="167"/>
      <c r="Z34" s="169"/>
      <c r="AA34" s="167"/>
      <c r="AB34" s="169"/>
      <c r="AC34" s="167"/>
      <c r="AD34" s="169"/>
      <c r="AG34" s="8">
        <f t="shared" si="0"/>
        <v>18</v>
      </c>
      <c r="AH34" s="8">
        <f t="shared" si="1"/>
        <v>0</v>
      </c>
      <c r="AJ34" s="101">
        <f t="shared" si="2"/>
        <v>0</v>
      </c>
      <c r="AK34" s="103">
        <f t="shared" si="3"/>
        <v>0</v>
      </c>
      <c r="AL34" s="104">
        <f t="shared" si="4"/>
        <v>0</v>
      </c>
      <c r="AM34" s="102">
        <f t="shared" si="5"/>
        <v>0</v>
      </c>
    </row>
    <row r="35" spans="3:39" ht="15.05" customHeight="1" x14ac:dyDescent="0.2">
      <c r="C35" s="99" t="s">
        <v>52</v>
      </c>
      <c r="D35" s="211" t="s">
        <v>53</v>
      </c>
      <c r="E35" s="211"/>
      <c r="F35" s="211"/>
      <c r="G35" s="211"/>
      <c r="H35" s="211"/>
      <c r="I35" s="211"/>
      <c r="J35" s="211"/>
      <c r="K35" s="211"/>
      <c r="L35" s="113"/>
      <c r="M35" s="167"/>
      <c r="N35" s="169"/>
      <c r="O35" s="167"/>
      <c r="P35" s="169"/>
      <c r="Q35" s="167"/>
      <c r="R35" s="169"/>
      <c r="S35" s="167"/>
      <c r="T35" s="169"/>
      <c r="U35" s="167"/>
      <c r="V35" s="169"/>
      <c r="W35" s="167"/>
      <c r="X35" s="169"/>
      <c r="Y35" s="167"/>
      <c r="Z35" s="169"/>
      <c r="AA35" s="167"/>
      <c r="AB35" s="169"/>
      <c r="AC35" s="167"/>
      <c r="AD35" s="169"/>
      <c r="AG35" s="8">
        <f t="shared" si="0"/>
        <v>18</v>
      </c>
      <c r="AH35" s="8">
        <f t="shared" si="1"/>
        <v>0</v>
      </c>
      <c r="AJ35" s="101">
        <f t="shared" si="2"/>
        <v>0</v>
      </c>
      <c r="AK35" s="103">
        <f t="shared" si="3"/>
        <v>0</v>
      </c>
      <c r="AL35" s="104">
        <f t="shared" si="4"/>
        <v>0</v>
      </c>
      <c r="AM35" s="102">
        <f t="shared" si="5"/>
        <v>0</v>
      </c>
    </row>
    <row r="36" spans="3:39" ht="15.05" customHeight="1" x14ac:dyDescent="0.25">
      <c r="C36" s="99" t="s">
        <v>54</v>
      </c>
      <c r="D36" s="211" t="s">
        <v>55</v>
      </c>
      <c r="E36" s="211"/>
      <c r="F36" s="211"/>
      <c r="G36" s="211"/>
      <c r="H36" s="211"/>
      <c r="I36" s="211"/>
      <c r="J36" s="211"/>
      <c r="K36" s="211"/>
      <c r="L36" s="113"/>
      <c r="M36" s="167"/>
      <c r="N36" s="169"/>
      <c r="O36" s="167"/>
      <c r="P36" s="169"/>
      <c r="Q36" s="167"/>
      <c r="R36" s="169"/>
      <c r="S36" s="167"/>
      <c r="T36" s="169"/>
      <c r="U36" s="167"/>
      <c r="V36" s="169"/>
      <c r="W36" s="167"/>
      <c r="X36" s="169"/>
      <c r="Y36" s="167"/>
      <c r="Z36" s="169"/>
      <c r="AA36" s="167"/>
      <c r="AB36" s="169"/>
      <c r="AC36" s="167"/>
      <c r="AD36" s="169"/>
      <c r="AG36" s="8">
        <f t="shared" si="0"/>
        <v>18</v>
      </c>
      <c r="AH36" s="8">
        <f t="shared" si="1"/>
        <v>0</v>
      </c>
      <c r="AJ36" s="101">
        <f t="shared" si="2"/>
        <v>0</v>
      </c>
      <c r="AK36" s="103">
        <f t="shared" si="3"/>
        <v>0</v>
      </c>
      <c r="AL36" s="104">
        <f t="shared" si="4"/>
        <v>0</v>
      </c>
      <c r="AM36" s="102">
        <f t="shared" si="5"/>
        <v>0</v>
      </c>
    </row>
    <row r="37" spans="3:39" ht="15.05" customHeight="1" x14ac:dyDescent="0.25">
      <c r="C37" s="99" t="s">
        <v>56</v>
      </c>
      <c r="D37" s="211" t="s">
        <v>57</v>
      </c>
      <c r="E37" s="211"/>
      <c r="F37" s="211"/>
      <c r="G37" s="211"/>
      <c r="H37" s="211"/>
      <c r="I37" s="211"/>
      <c r="J37" s="211"/>
      <c r="K37" s="211"/>
      <c r="L37" s="113"/>
      <c r="M37" s="167"/>
      <c r="N37" s="169"/>
      <c r="O37" s="167"/>
      <c r="P37" s="169"/>
      <c r="Q37" s="167"/>
      <c r="R37" s="169"/>
      <c r="S37" s="167"/>
      <c r="T37" s="169"/>
      <c r="U37" s="167"/>
      <c r="V37" s="169"/>
      <c r="W37" s="167"/>
      <c r="X37" s="169"/>
      <c r="Y37" s="167"/>
      <c r="Z37" s="169"/>
      <c r="AA37" s="167"/>
      <c r="AB37" s="169"/>
      <c r="AC37" s="167"/>
      <c r="AD37" s="169"/>
      <c r="AG37" s="8">
        <f t="shared" si="0"/>
        <v>18</v>
      </c>
      <c r="AH37" s="8">
        <f t="shared" si="1"/>
        <v>0</v>
      </c>
      <c r="AJ37" s="101">
        <f t="shared" si="2"/>
        <v>0</v>
      </c>
      <c r="AK37" s="103">
        <f t="shared" si="3"/>
        <v>0</v>
      </c>
      <c r="AL37" s="104">
        <f t="shared" si="4"/>
        <v>0</v>
      </c>
      <c r="AM37" s="102">
        <f t="shared" si="5"/>
        <v>0</v>
      </c>
    </row>
    <row r="38" spans="3:39" ht="24.05" customHeight="1" x14ac:dyDescent="0.25">
      <c r="C38" s="99" t="s">
        <v>58</v>
      </c>
      <c r="D38" s="211" t="s">
        <v>59</v>
      </c>
      <c r="E38" s="211"/>
      <c r="F38" s="211"/>
      <c r="G38" s="211"/>
      <c r="H38" s="211"/>
      <c r="I38" s="211"/>
      <c r="J38" s="211"/>
      <c r="K38" s="211"/>
      <c r="L38" s="113"/>
      <c r="M38" s="167"/>
      <c r="N38" s="169"/>
      <c r="O38" s="167"/>
      <c r="P38" s="169"/>
      <c r="Q38" s="167"/>
      <c r="R38" s="169"/>
      <c r="S38" s="167"/>
      <c r="T38" s="169"/>
      <c r="U38" s="167"/>
      <c r="V38" s="169"/>
      <c r="W38" s="167"/>
      <c r="X38" s="169"/>
      <c r="Y38" s="167"/>
      <c r="Z38" s="169"/>
      <c r="AA38" s="167"/>
      <c r="AB38" s="169"/>
      <c r="AC38" s="167"/>
      <c r="AD38" s="169"/>
      <c r="AG38" s="8">
        <f t="shared" si="0"/>
        <v>18</v>
      </c>
      <c r="AH38" s="8">
        <f t="shared" si="1"/>
        <v>0</v>
      </c>
      <c r="AJ38" s="101">
        <f t="shared" si="2"/>
        <v>0</v>
      </c>
      <c r="AK38" s="103">
        <f t="shared" si="3"/>
        <v>0</v>
      </c>
      <c r="AL38" s="104">
        <f t="shared" si="4"/>
        <v>0</v>
      </c>
      <c r="AM38" s="102">
        <f t="shared" si="5"/>
        <v>0</v>
      </c>
    </row>
    <row r="39" spans="3:39" ht="15.05" customHeight="1" x14ac:dyDescent="0.25">
      <c r="C39" s="99" t="s">
        <v>60</v>
      </c>
      <c r="D39" s="211" t="s">
        <v>61</v>
      </c>
      <c r="E39" s="211"/>
      <c r="F39" s="211"/>
      <c r="G39" s="211"/>
      <c r="H39" s="211"/>
      <c r="I39" s="211"/>
      <c r="J39" s="211"/>
      <c r="K39" s="211"/>
      <c r="L39" s="113"/>
      <c r="M39" s="167"/>
      <c r="N39" s="169"/>
      <c r="O39" s="167"/>
      <c r="P39" s="169"/>
      <c r="Q39" s="167"/>
      <c r="R39" s="169"/>
      <c r="S39" s="167"/>
      <c r="T39" s="169"/>
      <c r="U39" s="167"/>
      <c r="V39" s="169"/>
      <c r="W39" s="167"/>
      <c r="X39" s="169"/>
      <c r="Y39" s="167"/>
      <c r="Z39" s="169"/>
      <c r="AA39" s="167"/>
      <c r="AB39" s="169"/>
      <c r="AC39" s="167"/>
      <c r="AD39" s="169"/>
      <c r="AG39" s="8">
        <f t="shared" si="0"/>
        <v>18</v>
      </c>
      <c r="AH39" s="8">
        <f t="shared" si="1"/>
        <v>0</v>
      </c>
      <c r="AJ39" s="101">
        <f t="shared" si="2"/>
        <v>0</v>
      </c>
      <c r="AK39" s="103">
        <f t="shared" si="3"/>
        <v>0</v>
      </c>
      <c r="AL39" s="104">
        <f t="shared" si="4"/>
        <v>0</v>
      </c>
      <c r="AM39" s="102">
        <f t="shared" si="5"/>
        <v>0</v>
      </c>
    </row>
    <row r="40" spans="3:39" ht="15.05" customHeight="1" x14ac:dyDescent="0.25">
      <c r="C40" s="99" t="s">
        <v>62</v>
      </c>
      <c r="D40" s="211" t="s">
        <v>63</v>
      </c>
      <c r="E40" s="211"/>
      <c r="F40" s="211"/>
      <c r="G40" s="211"/>
      <c r="H40" s="211"/>
      <c r="I40" s="211"/>
      <c r="J40" s="211"/>
      <c r="K40" s="211"/>
      <c r="L40" s="113"/>
      <c r="M40" s="167"/>
      <c r="N40" s="169"/>
      <c r="O40" s="167"/>
      <c r="P40" s="169"/>
      <c r="Q40" s="167"/>
      <c r="R40" s="169"/>
      <c r="S40" s="167"/>
      <c r="T40" s="169"/>
      <c r="U40" s="167"/>
      <c r="V40" s="169"/>
      <c r="W40" s="167"/>
      <c r="X40" s="169"/>
      <c r="Y40" s="167"/>
      <c r="Z40" s="169"/>
      <c r="AA40" s="167"/>
      <c r="AB40" s="169"/>
      <c r="AC40" s="167"/>
      <c r="AD40" s="169"/>
      <c r="AG40" s="8">
        <f t="shared" si="0"/>
        <v>18</v>
      </c>
      <c r="AH40" s="8">
        <f t="shared" si="1"/>
        <v>0</v>
      </c>
      <c r="AJ40" s="101">
        <f t="shared" si="2"/>
        <v>0</v>
      </c>
      <c r="AK40" s="103">
        <f t="shared" si="3"/>
        <v>0</v>
      </c>
      <c r="AL40" s="104">
        <f t="shared" si="4"/>
        <v>0</v>
      </c>
      <c r="AM40" s="102">
        <f t="shared" si="5"/>
        <v>0</v>
      </c>
    </row>
    <row r="41" spans="3:39" ht="24.05" customHeight="1" x14ac:dyDescent="0.25">
      <c r="C41" s="99" t="s">
        <v>64</v>
      </c>
      <c r="D41" s="211" t="s">
        <v>65</v>
      </c>
      <c r="E41" s="211"/>
      <c r="F41" s="211"/>
      <c r="G41" s="211"/>
      <c r="H41" s="211"/>
      <c r="I41" s="211"/>
      <c r="J41" s="211"/>
      <c r="K41" s="211"/>
      <c r="L41" s="113"/>
      <c r="M41" s="167"/>
      <c r="N41" s="169"/>
      <c r="O41" s="167"/>
      <c r="P41" s="169"/>
      <c r="Q41" s="167"/>
      <c r="R41" s="169"/>
      <c r="S41" s="167"/>
      <c r="T41" s="169"/>
      <c r="U41" s="167"/>
      <c r="V41" s="169"/>
      <c r="W41" s="167"/>
      <c r="X41" s="169"/>
      <c r="Y41" s="167"/>
      <c r="Z41" s="169"/>
      <c r="AA41" s="167"/>
      <c r="AB41" s="169"/>
      <c r="AC41" s="167"/>
      <c r="AD41" s="169"/>
      <c r="AG41" s="8">
        <f t="shared" si="0"/>
        <v>18</v>
      </c>
      <c r="AH41" s="8">
        <f t="shared" si="1"/>
        <v>0</v>
      </c>
      <c r="AJ41" s="101">
        <f t="shared" si="2"/>
        <v>0</v>
      </c>
      <c r="AK41" s="103">
        <f t="shared" si="3"/>
        <v>0</v>
      </c>
      <c r="AL41" s="104">
        <f t="shared" si="4"/>
        <v>0</v>
      </c>
      <c r="AM41" s="102">
        <f t="shared" si="5"/>
        <v>0</v>
      </c>
    </row>
    <row r="42" spans="3:39" ht="15.05" customHeight="1" x14ac:dyDescent="0.25">
      <c r="C42" s="99" t="s">
        <v>66</v>
      </c>
      <c r="D42" s="211" t="s">
        <v>67</v>
      </c>
      <c r="E42" s="211"/>
      <c r="F42" s="211"/>
      <c r="G42" s="211"/>
      <c r="H42" s="211"/>
      <c r="I42" s="211"/>
      <c r="J42" s="211"/>
      <c r="K42" s="211"/>
      <c r="L42" s="113"/>
      <c r="M42" s="167"/>
      <c r="N42" s="169"/>
      <c r="O42" s="167"/>
      <c r="P42" s="169"/>
      <c r="Q42" s="167"/>
      <c r="R42" s="169"/>
      <c r="S42" s="167"/>
      <c r="T42" s="169"/>
      <c r="U42" s="167"/>
      <c r="V42" s="169"/>
      <c r="W42" s="167"/>
      <c r="X42" s="169"/>
      <c r="Y42" s="167"/>
      <c r="Z42" s="169"/>
      <c r="AA42" s="167"/>
      <c r="AB42" s="169"/>
      <c r="AC42" s="167"/>
      <c r="AD42" s="169"/>
      <c r="AG42" s="8">
        <f t="shared" si="0"/>
        <v>18</v>
      </c>
      <c r="AH42" s="8">
        <f t="shared" si="1"/>
        <v>0</v>
      </c>
      <c r="AJ42" s="101">
        <f t="shared" si="2"/>
        <v>0</v>
      </c>
      <c r="AK42" s="103">
        <f t="shared" si="3"/>
        <v>0</v>
      </c>
      <c r="AL42" s="104">
        <f t="shared" si="4"/>
        <v>0</v>
      </c>
      <c r="AM42" s="102">
        <f t="shared" si="5"/>
        <v>0</v>
      </c>
    </row>
    <row r="43" spans="3:39" ht="15.05" customHeight="1" x14ac:dyDescent="0.25">
      <c r="C43" s="99" t="s">
        <v>68</v>
      </c>
      <c r="D43" s="211" t="s">
        <v>69</v>
      </c>
      <c r="E43" s="211"/>
      <c r="F43" s="211"/>
      <c r="G43" s="211"/>
      <c r="H43" s="211"/>
      <c r="I43" s="211"/>
      <c r="J43" s="211"/>
      <c r="K43" s="211"/>
      <c r="L43" s="113"/>
      <c r="M43" s="167"/>
      <c r="N43" s="169"/>
      <c r="O43" s="167"/>
      <c r="P43" s="169"/>
      <c r="Q43" s="167"/>
      <c r="R43" s="169"/>
      <c r="S43" s="167"/>
      <c r="T43" s="169"/>
      <c r="U43" s="167"/>
      <c r="V43" s="169"/>
      <c r="W43" s="167"/>
      <c r="X43" s="169"/>
      <c r="Y43" s="167"/>
      <c r="Z43" s="169"/>
      <c r="AA43" s="167"/>
      <c r="AB43" s="169"/>
      <c r="AC43" s="167"/>
      <c r="AD43" s="169"/>
      <c r="AG43" s="8">
        <f t="shared" si="0"/>
        <v>18</v>
      </c>
      <c r="AH43" s="8">
        <f t="shared" si="1"/>
        <v>0</v>
      </c>
      <c r="AJ43" s="101">
        <f t="shared" si="2"/>
        <v>0</v>
      </c>
      <c r="AK43" s="103">
        <f t="shared" si="3"/>
        <v>0</v>
      </c>
      <c r="AL43" s="104">
        <f t="shared" si="4"/>
        <v>0</v>
      </c>
      <c r="AM43" s="102">
        <f t="shared" si="5"/>
        <v>0</v>
      </c>
    </row>
    <row r="44" spans="3:39" ht="15.05" customHeight="1" x14ac:dyDescent="0.25">
      <c r="C44" s="99" t="s">
        <v>70</v>
      </c>
      <c r="D44" s="211" t="s">
        <v>71</v>
      </c>
      <c r="E44" s="211"/>
      <c r="F44" s="211"/>
      <c r="G44" s="211"/>
      <c r="H44" s="211"/>
      <c r="I44" s="211"/>
      <c r="J44" s="211"/>
      <c r="K44" s="211"/>
      <c r="L44" s="113"/>
      <c r="M44" s="167"/>
      <c r="N44" s="169"/>
      <c r="O44" s="167"/>
      <c r="P44" s="169"/>
      <c r="Q44" s="167"/>
      <c r="R44" s="169"/>
      <c r="S44" s="167"/>
      <c r="T44" s="169"/>
      <c r="U44" s="167"/>
      <c r="V44" s="169"/>
      <c r="W44" s="167"/>
      <c r="X44" s="169"/>
      <c r="Y44" s="167"/>
      <c r="Z44" s="169"/>
      <c r="AA44" s="167"/>
      <c r="AB44" s="169"/>
      <c r="AC44" s="167"/>
      <c r="AD44" s="169"/>
      <c r="AG44" s="8">
        <f t="shared" si="0"/>
        <v>18</v>
      </c>
      <c r="AH44" s="8">
        <f t="shared" si="1"/>
        <v>0</v>
      </c>
      <c r="AJ44" s="101">
        <f t="shared" si="2"/>
        <v>0</v>
      </c>
      <c r="AK44" s="103">
        <f t="shared" si="3"/>
        <v>0</v>
      </c>
      <c r="AL44" s="104">
        <f t="shared" si="4"/>
        <v>0</v>
      </c>
      <c r="AM44" s="102">
        <f t="shared" si="5"/>
        <v>0</v>
      </c>
    </row>
    <row r="45" spans="3:39" ht="15.05" customHeight="1" x14ac:dyDescent="0.2">
      <c r="C45" s="99" t="s">
        <v>72</v>
      </c>
      <c r="D45" s="211" t="s">
        <v>73</v>
      </c>
      <c r="E45" s="211"/>
      <c r="F45" s="211"/>
      <c r="G45" s="211"/>
      <c r="H45" s="211"/>
      <c r="I45" s="211"/>
      <c r="J45" s="211"/>
      <c r="K45" s="211"/>
      <c r="L45" s="113"/>
      <c r="M45" s="167"/>
      <c r="N45" s="169"/>
      <c r="O45" s="167"/>
      <c r="P45" s="169"/>
      <c r="Q45" s="167"/>
      <c r="R45" s="169"/>
      <c r="S45" s="167"/>
      <c r="T45" s="169"/>
      <c r="U45" s="167"/>
      <c r="V45" s="169"/>
      <c r="W45" s="167"/>
      <c r="X45" s="169"/>
      <c r="Y45" s="167"/>
      <c r="Z45" s="169"/>
      <c r="AA45" s="167"/>
      <c r="AB45" s="169"/>
      <c r="AC45" s="167"/>
      <c r="AD45" s="169"/>
      <c r="AG45" s="8">
        <f t="shared" si="0"/>
        <v>18</v>
      </c>
      <c r="AH45" s="8">
        <f t="shared" si="1"/>
        <v>0</v>
      </c>
      <c r="AJ45" s="101">
        <f t="shared" si="2"/>
        <v>0</v>
      </c>
      <c r="AK45" s="103">
        <f t="shared" si="3"/>
        <v>0</v>
      </c>
      <c r="AL45" s="104">
        <f t="shared" si="4"/>
        <v>0</v>
      </c>
      <c r="AM45" s="102">
        <f t="shared" si="5"/>
        <v>0</v>
      </c>
    </row>
    <row r="46" spans="3:39" ht="24.05" customHeight="1" x14ac:dyDescent="0.25">
      <c r="C46" s="99" t="s">
        <v>74</v>
      </c>
      <c r="D46" s="211" t="s">
        <v>75</v>
      </c>
      <c r="E46" s="211"/>
      <c r="F46" s="211"/>
      <c r="G46" s="211"/>
      <c r="H46" s="211"/>
      <c r="I46" s="211"/>
      <c r="J46" s="211"/>
      <c r="K46" s="211"/>
      <c r="L46" s="113"/>
      <c r="M46" s="167"/>
      <c r="N46" s="169"/>
      <c r="O46" s="167"/>
      <c r="P46" s="169"/>
      <c r="Q46" s="167"/>
      <c r="R46" s="169"/>
      <c r="S46" s="167"/>
      <c r="T46" s="169"/>
      <c r="U46" s="167"/>
      <c r="V46" s="169"/>
      <c r="W46" s="167"/>
      <c r="X46" s="169"/>
      <c r="Y46" s="167"/>
      <c r="Z46" s="169"/>
      <c r="AA46" s="167"/>
      <c r="AB46" s="169"/>
      <c r="AC46" s="167"/>
      <c r="AD46" s="169"/>
      <c r="AG46" s="8">
        <f t="shared" si="0"/>
        <v>18</v>
      </c>
      <c r="AH46" s="8">
        <f t="shared" si="1"/>
        <v>0</v>
      </c>
      <c r="AJ46" s="101">
        <f t="shared" si="2"/>
        <v>0</v>
      </c>
      <c r="AK46" s="103">
        <f t="shared" si="3"/>
        <v>0</v>
      </c>
      <c r="AL46" s="104">
        <f t="shared" si="4"/>
        <v>0</v>
      </c>
      <c r="AM46" s="102">
        <f t="shared" si="5"/>
        <v>0</v>
      </c>
    </row>
    <row r="47" spans="3:39" ht="15.05" customHeight="1" x14ac:dyDescent="0.25">
      <c r="C47" s="99" t="s">
        <v>76</v>
      </c>
      <c r="D47" s="211" t="s">
        <v>77</v>
      </c>
      <c r="E47" s="211"/>
      <c r="F47" s="211"/>
      <c r="G47" s="211"/>
      <c r="H47" s="211"/>
      <c r="I47" s="211"/>
      <c r="J47" s="211"/>
      <c r="K47" s="211"/>
      <c r="L47" s="113"/>
      <c r="M47" s="167"/>
      <c r="N47" s="169"/>
      <c r="O47" s="167"/>
      <c r="P47" s="169"/>
      <c r="Q47" s="167"/>
      <c r="R47" s="169"/>
      <c r="S47" s="167"/>
      <c r="T47" s="169"/>
      <c r="U47" s="167"/>
      <c r="V47" s="169"/>
      <c r="W47" s="167"/>
      <c r="X47" s="169"/>
      <c r="Y47" s="167"/>
      <c r="Z47" s="169"/>
      <c r="AA47" s="167"/>
      <c r="AB47" s="169"/>
      <c r="AC47" s="167"/>
      <c r="AD47" s="169"/>
      <c r="AG47" s="8">
        <f t="shared" si="0"/>
        <v>18</v>
      </c>
      <c r="AH47" s="8">
        <f t="shared" si="1"/>
        <v>0</v>
      </c>
      <c r="AJ47" s="101">
        <f t="shared" si="2"/>
        <v>0</v>
      </c>
      <c r="AK47" s="103">
        <f t="shared" si="3"/>
        <v>0</v>
      </c>
      <c r="AL47" s="104">
        <f t="shared" si="4"/>
        <v>0</v>
      </c>
      <c r="AM47" s="102">
        <f t="shared" si="5"/>
        <v>0</v>
      </c>
    </row>
    <row r="48" spans="3:39" ht="15.05" customHeight="1" x14ac:dyDescent="0.25">
      <c r="C48" s="99" t="s">
        <v>78</v>
      </c>
      <c r="D48" s="211" t="s">
        <v>79</v>
      </c>
      <c r="E48" s="211"/>
      <c r="F48" s="211"/>
      <c r="G48" s="211"/>
      <c r="H48" s="211"/>
      <c r="I48" s="211"/>
      <c r="J48" s="211"/>
      <c r="K48" s="211"/>
      <c r="L48" s="113"/>
      <c r="M48" s="167"/>
      <c r="N48" s="169"/>
      <c r="O48" s="167"/>
      <c r="P48" s="169"/>
      <c r="Q48" s="167"/>
      <c r="R48" s="169"/>
      <c r="S48" s="167"/>
      <c r="T48" s="169"/>
      <c r="U48" s="167"/>
      <c r="V48" s="169"/>
      <c r="W48" s="167"/>
      <c r="X48" s="169"/>
      <c r="Y48" s="167"/>
      <c r="Z48" s="169"/>
      <c r="AA48" s="167"/>
      <c r="AB48" s="169"/>
      <c r="AC48" s="167"/>
      <c r="AD48" s="169"/>
      <c r="AG48" s="8">
        <f t="shared" si="0"/>
        <v>18</v>
      </c>
      <c r="AH48" s="8">
        <f t="shared" si="1"/>
        <v>0</v>
      </c>
      <c r="AJ48" s="101">
        <f t="shared" si="2"/>
        <v>0</v>
      </c>
      <c r="AK48" s="103">
        <f t="shared" si="3"/>
        <v>0</v>
      </c>
      <c r="AL48" s="104">
        <f t="shared" si="4"/>
        <v>0</v>
      </c>
      <c r="AM48" s="102">
        <f t="shared" si="5"/>
        <v>0</v>
      </c>
    </row>
    <row r="49" spans="1:39" ht="15.05" customHeight="1" x14ac:dyDescent="0.2">
      <c r="C49" s="99" t="s">
        <v>80</v>
      </c>
      <c r="D49" s="211" t="s">
        <v>81</v>
      </c>
      <c r="E49" s="211"/>
      <c r="F49" s="211"/>
      <c r="G49" s="211"/>
      <c r="H49" s="211"/>
      <c r="I49" s="211"/>
      <c r="J49" s="211"/>
      <c r="K49" s="211"/>
      <c r="L49" s="113"/>
      <c r="M49" s="167"/>
      <c r="N49" s="169"/>
      <c r="O49" s="167"/>
      <c r="P49" s="169"/>
      <c r="Q49" s="167"/>
      <c r="R49" s="169"/>
      <c r="S49" s="167"/>
      <c r="T49" s="169"/>
      <c r="U49" s="167"/>
      <c r="V49" s="169"/>
      <c r="W49" s="167"/>
      <c r="X49" s="169"/>
      <c r="Y49" s="167"/>
      <c r="Z49" s="169"/>
      <c r="AA49" s="167"/>
      <c r="AB49" s="169"/>
      <c r="AC49" s="167"/>
      <c r="AD49" s="169"/>
      <c r="AG49" s="8">
        <f t="shared" si="0"/>
        <v>18</v>
      </c>
      <c r="AH49" s="8">
        <f t="shared" si="1"/>
        <v>0</v>
      </c>
      <c r="AJ49" s="101">
        <f t="shared" si="2"/>
        <v>0</v>
      </c>
      <c r="AK49" s="103">
        <f t="shared" si="3"/>
        <v>0</v>
      </c>
      <c r="AL49" s="104">
        <f t="shared" si="4"/>
        <v>0</v>
      </c>
      <c r="AM49" s="102">
        <f t="shared" si="5"/>
        <v>0</v>
      </c>
    </row>
    <row r="50" spans="1:39" ht="15.05" customHeight="1" x14ac:dyDescent="0.2">
      <c r="C50" s="99" t="s">
        <v>82</v>
      </c>
      <c r="D50" s="211" t="s">
        <v>83</v>
      </c>
      <c r="E50" s="211"/>
      <c r="F50" s="211"/>
      <c r="G50" s="211"/>
      <c r="H50" s="211"/>
      <c r="I50" s="211"/>
      <c r="J50" s="211"/>
      <c r="K50" s="211"/>
      <c r="L50" s="113"/>
      <c r="M50" s="167"/>
      <c r="N50" s="169"/>
      <c r="O50" s="167"/>
      <c r="P50" s="169"/>
      <c r="Q50" s="167"/>
      <c r="R50" s="169"/>
      <c r="S50" s="167"/>
      <c r="T50" s="169"/>
      <c r="U50" s="167"/>
      <c r="V50" s="169"/>
      <c r="W50" s="167"/>
      <c r="X50" s="169"/>
      <c r="Y50" s="167"/>
      <c r="Z50" s="169"/>
      <c r="AA50" s="167"/>
      <c r="AB50" s="169"/>
      <c r="AC50" s="167"/>
      <c r="AD50" s="169"/>
      <c r="AG50" s="8">
        <f t="shared" si="0"/>
        <v>18</v>
      </c>
      <c r="AH50" s="8">
        <f t="shared" si="1"/>
        <v>0</v>
      </c>
      <c r="AJ50" s="101">
        <f t="shared" si="2"/>
        <v>0</v>
      </c>
      <c r="AK50" s="103">
        <f t="shared" si="3"/>
        <v>0</v>
      </c>
      <c r="AL50" s="104">
        <f t="shared" si="4"/>
        <v>0</v>
      </c>
      <c r="AM50" s="102">
        <f t="shared" si="5"/>
        <v>0</v>
      </c>
    </row>
    <row r="51" spans="1:39" ht="15.05" customHeight="1" x14ac:dyDescent="0.2">
      <c r="C51" s="99" t="s">
        <v>84</v>
      </c>
      <c r="D51" s="211" t="s">
        <v>85</v>
      </c>
      <c r="E51" s="211"/>
      <c r="F51" s="211"/>
      <c r="G51" s="211"/>
      <c r="H51" s="211"/>
      <c r="I51" s="211"/>
      <c r="J51" s="211"/>
      <c r="K51" s="211"/>
      <c r="L51" s="113"/>
      <c r="M51" s="167"/>
      <c r="N51" s="169"/>
      <c r="O51" s="167"/>
      <c r="P51" s="169"/>
      <c r="Q51" s="167"/>
      <c r="R51" s="169"/>
      <c r="S51" s="167"/>
      <c r="T51" s="169"/>
      <c r="U51" s="167"/>
      <c r="V51" s="169"/>
      <c r="W51" s="167"/>
      <c r="X51" s="169"/>
      <c r="Y51" s="167"/>
      <c r="Z51" s="169"/>
      <c r="AA51" s="167"/>
      <c r="AB51" s="169"/>
      <c r="AC51" s="167"/>
      <c r="AD51" s="169"/>
      <c r="AG51" s="8">
        <f t="shared" si="0"/>
        <v>18</v>
      </c>
      <c r="AH51" s="8">
        <f t="shared" si="1"/>
        <v>0</v>
      </c>
      <c r="AJ51" s="101">
        <f t="shared" si="2"/>
        <v>0</v>
      </c>
      <c r="AK51" s="103">
        <f t="shared" si="3"/>
        <v>0</v>
      </c>
      <c r="AL51" s="104">
        <f t="shared" si="4"/>
        <v>0</v>
      </c>
      <c r="AM51" s="102">
        <f t="shared" si="5"/>
        <v>0</v>
      </c>
    </row>
    <row r="52" spans="1:39" ht="15.05" customHeight="1" x14ac:dyDescent="0.25">
      <c r="C52" s="99" t="s">
        <v>86</v>
      </c>
      <c r="D52" s="211" t="s">
        <v>87</v>
      </c>
      <c r="E52" s="211"/>
      <c r="F52" s="211"/>
      <c r="G52" s="211"/>
      <c r="H52" s="211"/>
      <c r="I52" s="211"/>
      <c r="J52" s="211"/>
      <c r="K52" s="211"/>
      <c r="L52" s="113"/>
      <c r="M52" s="167"/>
      <c r="N52" s="169"/>
      <c r="O52" s="167"/>
      <c r="P52" s="169"/>
      <c r="Q52" s="167"/>
      <c r="R52" s="169"/>
      <c r="S52" s="167"/>
      <c r="T52" s="169"/>
      <c r="U52" s="167"/>
      <c r="V52" s="169"/>
      <c r="W52" s="167"/>
      <c r="X52" s="169"/>
      <c r="Y52" s="167"/>
      <c r="Z52" s="169"/>
      <c r="AA52" s="167"/>
      <c r="AB52" s="169"/>
      <c r="AC52" s="167"/>
      <c r="AD52" s="169"/>
      <c r="AG52" s="8">
        <f t="shared" si="0"/>
        <v>18</v>
      </c>
      <c r="AH52" s="8">
        <f t="shared" si="1"/>
        <v>0</v>
      </c>
      <c r="AJ52" s="101">
        <f t="shared" si="2"/>
        <v>0</v>
      </c>
      <c r="AK52" s="103">
        <f t="shared" si="3"/>
        <v>0</v>
      </c>
      <c r="AL52" s="104">
        <f t="shared" si="4"/>
        <v>0</v>
      </c>
      <c r="AM52" s="102">
        <f t="shared" si="5"/>
        <v>0</v>
      </c>
    </row>
    <row r="53" spans="1:39" ht="24.05" customHeight="1" x14ac:dyDescent="0.25">
      <c r="C53" s="99" t="s">
        <v>88</v>
      </c>
      <c r="D53" s="211" t="s">
        <v>89</v>
      </c>
      <c r="E53" s="211"/>
      <c r="F53" s="211"/>
      <c r="G53" s="211"/>
      <c r="H53" s="211"/>
      <c r="I53" s="211"/>
      <c r="J53" s="211"/>
      <c r="K53" s="211"/>
      <c r="L53" s="113"/>
      <c r="M53" s="167"/>
      <c r="N53" s="169"/>
      <c r="O53" s="167"/>
      <c r="P53" s="169"/>
      <c r="Q53" s="167"/>
      <c r="R53" s="169"/>
      <c r="S53" s="167"/>
      <c r="T53" s="169"/>
      <c r="U53" s="167"/>
      <c r="V53" s="169"/>
      <c r="W53" s="167"/>
      <c r="X53" s="169"/>
      <c r="Y53" s="167"/>
      <c r="Z53" s="169"/>
      <c r="AA53" s="167"/>
      <c r="AB53" s="169"/>
      <c r="AC53" s="167"/>
      <c r="AD53" s="169"/>
      <c r="AG53" s="8">
        <f t="shared" si="0"/>
        <v>18</v>
      </c>
      <c r="AH53" s="8">
        <f t="shared" si="1"/>
        <v>0</v>
      </c>
      <c r="AJ53" s="101">
        <f t="shared" si="2"/>
        <v>0</v>
      </c>
      <c r="AK53" s="103">
        <f t="shared" si="3"/>
        <v>0</v>
      </c>
      <c r="AL53" s="104">
        <f t="shared" si="4"/>
        <v>0</v>
      </c>
      <c r="AM53" s="102">
        <f t="shared" si="5"/>
        <v>0</v>
      </c>
    </row>
    <row r="54" spans="1:39" ht="15.05" customHeight="1" x14ac:dyDescent="0.2">
      <c r="C54" s="99" t="s">
        <v>90</v>
      </c>
      <c r="D54" s="211" t="s">
        <v>91</v>
      </c>
      <c r="E54" s="211"/>
      <c r="F54" s="211"/>
      <c r="G54" s="211"/>
      <c r="H54" s="211"/>
      <c r="I54" s="211"/>
      <c r="J54" s="211"/>
      <c r="K54" s="211"/>
      <c r="L54" s="113"/>
      <c r="M54" s="167"/>
      <c r="N54" s="169"/>
      <c r="O54" s="167"/>
      <c r="P54" s="169"/>
      <c r="Q54" s="167"/>
      <c r="R54" s="169"/>
      <c r="S54" s="167"/>
      <c r="T54" s="169"/>
      <c r="U54" s="167"/>
      <c r="V54" s="169"/>
      <c r="W54" s="167"/>
      <c r="X54" s="169"/>
      <c r="Y54" s="167"/>
      <c r="Z54" s="169"/>
      <c r="AA54" s="167"/>
      <c r="AB54" s="169"/>
      <c r="AC54" s="167"/>
      <c r="AD54" s="169"/>
      <c r="AG54" s="8">
        <f t="shared" si="0"/>
        <v>18</v>
      </c>
      <c r="AH54" s="8">
        <f t="shared" si="1"/>
        <v>0</v>
      </c>
      <c r="AJ54" s="101">
        <f t="shared" si="2"/>
        <v>0</v>
      </c>
      <c r="AK54" s="103">
        <f t="shared" si="3"/>
        <v>0</v>
      </c>
      <c r="AL54" s="104">
        <f t="shared" si="4"/>
        <v>0</v>
      </c>
      <c r="AM54" s="102">
        <f t="shared" si="5"/>
        <v>0</v>
      </c>
    </row>
    <row r="55" spans="1:39" ht="24.05" customHeight="1" x14ac:dyDescent="0.2">
      <c r="C55" s="99" t="s">
        <v>92</v>
      </c>
      <c r="D55" s="211" t="s">
        <v>93</v>
      </c>
      <c r="E55" s="211"/>
      <c r="F55" s="211"/>
      <c r="G55" s="211"/>
      <c r="H55" s="211"/>
      <c r="I55" s="211"/>
      <c r="J55" s="211"/>
      <c r="K55" s="211"/>
      <c r="L55" s="113"/>
      <c r="M55" s="167"/>
      <c r="N55" s="169"/>
      <c r="O55" s="167"/>
      <c r="P55" s="169"/>
      <c r="Q55" s="167"/>
      <c r="R55" s="169"/>
      <c r="S55" s="167"/>
      <c r="T55" s="169"/>
      <c r="U55" s="167"/>
      <c r="V55" s="169"/>
      <c r="W55" s="167"/>
      <c r="X55" s="169"/>
      <c r="Y55" s="167"/>
      <c r="Z55" s="169"/>
      <c r="AA55" s="167"/>
      <c r="AB55" s="169"/>
      <c r="AC55" s="167"/>
      <c r="AD55" s="169"/>
      <c r="AG55" s="8">
        <f t="shared" si="0"/>
        <v>18</v>
      </c>
      <c r="AH55" s="8">
        <f t="shared" si="1"/>
        <v>0</v>
      </c>
      <c r="AJ55" s="101">
        <f t="shared" si="2"/>
        <v>0</v>
      </c>
      <c r="AK55" s="103">
        <f t="shared" si="3"/>
        <v>0</v>
      </c>
      <c r="AL55" s="104">
        <f t="shared" si="4"/>
        <v>0</v>
      </c>
      <c r="AM55" s="102">
        <f t="shared" si="5"/>
        <v>0</v>
      </c>
    </row>
    <row r="56" spans="1:39" ht="15.05" customHeight="1" x14ac:dyDescent="0.2">
      <c r="C56" s="99" t="s">
        <v>94</v>
      </c>
      <c r="D56" s="211" t="s">
        <v>125</v>
      </c>
      <c r="E56" s="211"/>
      <c r="F56" s="211"/>
      <c r="G56" s="211"/>
      <c r="H56" s="211"/>
      <c r="I56" s="211"/>
      <c r="J56" s="211"/>
      <c r="K56" s="211"/>
      <c r="L56" s="113"/>
      <c r="M56" s="167"/>
      <c r="N56" s="169"/>
      <c r="O56" s="167"/>
      <c r="P56" s="169"/>
      <c r="Q56" s="167"/>
      <c r="R56" s="169"/>
      <c r="S56" s="167"/>
      <c r="T56" s="169"/>
      <c r="U56" s="167"/>
      <c r="V56" s="169"/>
      <c r="W56" s="167"/>
      <c r="X56" s="169"/>
      <c r="Y56" s="167"/>
      <c r="Z56" s="169"/>
      <c r="AA56" s="167"/>
      <c r="AB56" s="169"/>
      <c r="AC56" s="167"/>
      <c r="AD56" s="169"/>
      <c r="AG56" s="8">
        <f t="shared" si="0"/>
        <v>18</v>
      </c>
      <c r="AH56" s="8">
        <f t="shared" si="1"/>
        <v>0</v>
      </c>
      <c r="AJ56" s="101">
        <f t="shared" si="2"/>
        <v>0</v>
      </c>
      <c r="AK56" s="103">
        <f t="shared" si="3"/>
        <v>0</v>
      </c>
      <c r="AL56" s="104">
        <f t="shared" si="4"/>
        <v>0</v>
      </c>
      <c r="AM56" s="102">
        <f t="shared" si="5"/>
        <v>0</v>
      </c>
    </row>
    <row r="57" spans="1:39" ht="15.05" customHeight="1" x14ac:dyDescent="0.2">
      <c r="J57" s="15"/>
      <c r="L57" s="65" t="s">
        <v>95</v>
      </c>
      <c r="M57" s="181">
        <f>IF(AND(SUM(M27:N56)=0,COUNTIF(M27:N56,"NS")&gt;0),"NS",SUM(M27:N56))</f>
        <v>0</v>
      </c>
      <c r="N57" s="251"/>
      <c r="O57" s="181">
        <f t="shared" ref="O57:AC57" si="6">IF(AND(SUM(O27:P56)=0,COUNTIF(O27:P56,"NS")&gt;0),"NS",SUM(O27:P56))</f>
        <v>0</v>
      </c>
      <c r="P57" s="251"/>
      <c r="Q57" s="181">
        <f t="shared" si="6"/>
        <v>0</v>
      </c>
      <c r="R57" s="251"/>
      <c r="S57" s="181">
        <f t="shared" si="6"/>
        <v>0</v>
      </c>
      <c r="T57" s="251"/>
      <c r="U57" s="181">
        <f t="shared" si="6"/>
        <v>0</v>
      </c>
      <c r="V57" s="251"/>
      <c r="W57" s="181">
        <f t="shared" si="6"/>
        <v>0</v>
      </c>
      <c r="X57" s="251"/>
      <c r="Y57" s="181">
        <f t="shared" si="6"/>
        <v>0</v>
      </c>
      <c r="Z57" s="251"/>
      <c r="AA57" s="181">
        <f t="shared" si="6"/>
        <v>0</v>
      </c>
      <c r="AB57" s="251"/>
      <c r="AC57" s="181">
        <f t="shared" si="6"/>
        <v>0</v>
      </c>
      <c r="AD57" s="251"/>
      <c r="AH57" s="106">
        <f>+SUM(AH27:AH56)</f>
        <v>0</v>
      </c>
      <c r="AM57" s="106">
        <f>+SUM(AM27:AM56)</f>
        <v>0</v>
      </c>
    </row>
    <row r="58" spans="1:39" ht="15.05" customHeight="1" x14ac:dyDescent="0.2">
      <c r="B58" s="270" t="str">
        <f>IF(AH57=0,"","Error: Debe completar toda la información requerida.")</f>
        <v/>
      </c>
      <c r="C58" s="270"/>
      <c r="D58" s="270"/>
      <c r="E58" s="270"/>
      <c r="F58" s="270"/>
      <c r="G58" s="270"/>
      <c r="H58" s="270"/>
      <c r="I58" s="270"/>
      <c r="J58" s="270"/>
      <c r="K58" s="270"/>
      <c r="L58" s="270"/>
      <c r="M58" s="270"/>
      <c r="N58" s="270"/>
      <c r="O58" s="270"/>
      <c r="P58" s="270"/>
      <c r="Q58" s="270"/>
      <c r="R58" s="270"/>
      <c r="S58" s="270"/>
      <c r="T58" s="270"/>
      <c r="U58" s="270"/>
      <c r="V58" s="270"/>
      <c r="W58" s="270"/>
      <c r="X58" s="270"/>
      <c r="Y58" s="270"/>
      <c r="Z58" s="270"/>
      <c r="AA58" s="270"/>
      <c r="AB58" s="270"/>
      <c r="AC58" s="270"/>
      <c r="AD58" s="270"/>
    </row>
    <row r="59" spans="1:39" ht="15.05" customHeight="1" x14ac:dyDescent="0.2">
      <c r="B59" s="259" t="str">
        <f>IF(AM57=0,"","Error: Verificar sumas por fila.")</f>
        <v/>
      </c>
      <c r="C59" s="259"/>
      <c r="D59" s="259"/>
      <c r="E59" s="259"/>
      <c r="F59" s="259"/>
      <c r="G59" s="259"/>
      <c r="H59" s="259"/>
      <c r="I59" s="259"/>
      <c r="J59" s="259"/>
      <c r="K59" s="259"/>
      <c r="L59" s="259"/>
      <c r="M59" s="259"/>
      <c r="N59" s="259"/>
      <c r="O59" s="259"/>
      <c r="P59" s="259"/>
      <c r="Q59" s="259"/>
      <c r="R59" s="259"/>
      <c r="S59" s="259"/>
      <c r="T59" s="259"/>
      <c r="U59" s="259"/>
      <c r="V59" s="259"/>
      <c r="W59" s="259"/>
      <c r="X59" s="259"/>
      <c r="Y59" s="259"/>
      <c r="Z59" s="259"/>
      <c r="AA59" s="259"/>
      <c r="AB59" s="259"/>
      <c r="AC59" s="259"/>
      <c r="AD59" s="259"/>
    </row>
    <row r="60" spans="1:39" ht="15.05" customHeight="1" x14ac:dyDescent="0.2"/>
    <row r="61" spans="1:39" ht="24.05" customHeight="1" x14ac:dyDescent="0.25">
      <c r="A61" s="4" t="s">
        <v>96</v>
      </c>
      <c r="B61" s="206" t="s">
        <v>230</v>
      </c>
      <c r="C61" s="206"/>
      <c r="D61" s="206"/>
      <c r="E61" s="206"/>
      <c r="F61" s="206"/>
      <c r="G61" s="206"/>
      <c r="H61" s="206"/>
      <c r="I61" s="206"/>
      <c r="J61" s="206"/>
      <c r="K61" s="206"/>
      <c r="L61" s="206"/>
      <c r="M61" s="206"/>
      <c r="N61" s="206"/>
      <c r="O61" s="206"/>
      <c r="P61" s="206"/>
      <c r="Q61" s="206"/>
      <c r="R61" s="206"/>
      <c r="S61" s="206"/>
      <c r="T61" s="206"/>
      <c r="U61" s="206"/>
      <c r="V61" s="206"/>
      <c r="W61" s="206"/>
      <c r="X61" s="206"/>
      <c r="Y61" s="206"/>
      <c r="Z61" s="206"/>
      <c r="AA61" s="206"/>
      <c r="AB61" s="206"/>
      <c r="AC61" s="206"/>
      <c r="AD61" s="206"/>
    </row>
    <row r="62" spans="1:39" ht="24.05" customHeight="1" x14ac:dyDescent="0.25">
      <c r="C62" s="189" t="s">
        <v>232</v>
      </c>
      <c r="D62" s="189"/>
      <c r="E62" s="189"/>
      <c r="F62" s="189"/>
      <c r="G62" s="189"/>
      <c r="H62" s="189"/>
      <c r="I62" s="189"/>
      <c r="J62" s="189"/>
      <c r="K62" s="189"/>
      <c r="L62" s="189"/>
      <c r="M62" s="189"/>
      <c r="N62" s="189"/>
      <c r="O62" s="189"/>
      <c r="P62" s="189"/>
      <c r="Q62" s="189"/>
      <c r="R62" s="189"/>
      <c r="S62" s="189"/>
      <c r="T62" s="189"/>
      <c r="U62" s="189"/>
      <c r="V62" s="189"/>
      <c r="W62" s="189"/>
      <c r="X62" s="189"/>
      <c r="Y62" s="189"/>
      <c r="Z62" s="189"/>
      <c r="AA62" s="189"/>
      <c r="AB62" s="189"/>
      <c r="AC62" s="189"/>
      <c r="AD62" s="189"/>
      <c r="AG62" s="8" t="s">
        <v>346</v>
      </c>
    </row>
    <row r="63" spans="1:39" ht="15.05" customHeight="1" x14ac:dyDescent="0.2">
      <c r="AG63" s="8">
        <f>+COUNTBLANK(L66:AD79)</f>
        <v>266</v>
      </c>
      <c r="AH63" s="8">
        <v>266</v>
      </c>
    </row>
    <row r="64" spans="1:39" ht="15.05" customHeight="1" x14ac:dyDescent="0.25">
      <c r="C64" s="180" t="s">
        <v>25</v>
      </c>
      <c r="D64" s="180"/>
      <c r="E64" s="180"/>
      <c r="F64" s="180"/>
      <c r="G64" s="180"/>
      <c r="H64" s="180"/>
      <c r="I64" s="180"/>
      <c r="J64" s="180"/>
      <c r="K64" s="180"/>
      <c r="L64" s="176" t="s">
        <v>26</v>
      </c>
      <c r="M64" s="180" t="s">
        <v>280</v>
      </c>
      <c r="N64" s="180"/>
      <c r="O64" s="180"/>
      <c r="P64" s="180"/>
      <c r="Q64" s="180"/>
      <c r="R64" s="180"/>
      <c r="S64" s="180"/>
      <c r="T64" s="180"/>
      <c r="U64" s="180"/>
      <c r="V64" s="180"/>
      <c r="W64" s="180"/>
      <c r="X64" s="180"/>
      <c r="Y64" s="180"/>
      <c r="Z64" s="180"/>
      <c r="AA64" s="180"/>
      <c r="AB64" s="180"/>
      <c r="AC64" s="180"/>
      <c r="AD64" s="180"/>
    </row>
    <row r="65" spans="3:39" ht="72" customHeight="1" x14ac:dyDescent="0.25">
      <c r="C65" s="180"/>
      <c r="D65" s="180"/>
      <c r="E65" s="180"/>
      <c r="F65" s="180"/>
      <c r="G65" s="180"/>
      <c r="H65" s="180"/>
      <c r="I65" s="180"/>
      <c r="J65" s="180"/>
      <c r="K65" s="180"/>
      <c r="L65" s="176"/>
      <c r="M65" s="181" t="s">
        <v>27</v>
      </c>
      <c r="N65" s="251"/>
      <c r="O65" s="249" t="s">
        <v>28</v>
      </c>
      <c r="P65" s="250"/>
      <c r="Q65" s="249" t="s">
        <v>29</v>
      </c>
      <c r="R65" s="250"/>
      <c r="S65" s="249" t="s">
        <v>30</v>
      </c>
      <c r="T65" s="250"/>
      <c r="U65" s="249" t="s">
        <v>31</v>
      </c>
      <c r="V65" s="250"/>
      <c r="W65" s="249" t="s">
        <v>32</v>
      </c>
      <c r="X65" s="250"/>
      <c r="Y65" s="249" t="s">
        <v>33</v>
      </c>
      <c r="Z65" s="250"/>
      <c r="AA65" s="249" t="s">
        <v>34</v>
      </c>
      <c r="AB65" s="250"/>
      <c r="AC65" s="249" t="s">
        <v>35</v>
      </c>
      <c r="AD65" s="250"/>
      <c r="AG65" s="8" t="s">
        <v>345</v>
      </c>
      <c r="AH65" s="8" t="s">
        <v>347</v>
      </c>
      <c r="AJ65" s="101" t="s">
        <v>348</v>
      </c>
      <c r="AK65" s="102" t="s">
        <v>349</v>
      </c>
      <c r="AL65" s="103" t="s">
        <v>350</v>
      </c>
      <c r="AM65" s="102" t="s">
        <v>351</v>
      </c>
    </row>
    <row r="66" spans="3:39" ht="15.05" customHeight="1" x14ac:dyDescent="0.2">
      <c r="C66" s="99" t="s">
        <v>36</v>
      </c>
      <c r="D66" s="211" t="s">
        <v>97</v>
      </c>
      <c r="E66" s="211"/>
      <c r="F66" s="211"/>
      <c r="G66" s="211"/>
      <c r="H66" s="211"/>
      <c r="I66" s="211"/>
      <c r="J66" s="211"/>
      <c r="K66" s="211"/>
      <c r="L66" s="114"/>
      <c r="M66" s="167"/>
      <c r="N66" s="169"/>
      <c r="O66" s="167"/>
      <c r="P66" s="169"/>
      <c r="Q66" s="167"/>
      <c r="R66" s="169"/>
      <c r="S66" s="167"/>
      <c r="T66" s="169"/>
      <c r="U66" s="167"/>
      <c r="V66" s="169"/>
      <c r="W66" s="167"/>
      <c r="X66" s="169"/>
      <c r="Y66" s="167"/>
      <c r="Z66" s="169"/>
      <c r="AA66" s="167"/>
      <c r="AB66" s="169"/>
      <c r="AC66" s="167"/>
      <c r="AD66" s="169"/>
      <c r="AG66" s="8">
        <f>+COUNTBLANK(M66:AD66)</f>
        <v>18</v>
      </c>
      <c r="AH66" s="8">
        <f>IF($AG$63=266,0,IF(OR(AND(L66="X",AG66=18),AND(L66="",AG66=9)),0,1))</f>
        <v>0</v>
      </c>
      <c r="AJ66" s="101">
        <f>M66</f>
        <v>0</v>
      </c>
      <c r="AK66" s="103">
        <f>COUNTIF(O66:AD66,"NS")</f>
        <v>0</v>
      </c>
      <c r="AL66" s="104">
        <f>SUM(O66:AD66)</f>
        <v>0</v>
      </c>
      <c r="AM66" s="102">
        <f>IF($AG$63=266,0,IF(OR(AND(AJ66=0,AK66&gt;0),AND(AJ66="NS",AL66&gt;0),AND(AJ66="NS",AL66=0,AK66=0)),1,IF(OR(AND(AK66&gt;=2,AL66&lt;AJ66),AND(AJ66="NS",AL66=0,AK66&gt;0),AJ66=AL66),0,1)))</f>
        <v>0</v>
      </c>
    </row>
    <row r="67" spans="3:39" ht="24.05" customHeight="1" x14ac:dyDescent="0.2">
      <c r="C67" s="99" t="s">
        <v>38</v>
      </c>
      <c r="D67" s="211" t="s">
        <v>98</v>
      </c>
      <c r="E67" s="211"/>
      <c r="F67" s="211"/>
      <c r="G67" s="211"/>
      <c r="H67" s="211"/>
      <c r="I67" s="211"/>
      <c r="J67" s="211"/>
      <c r="K67" s="211"/>
      <c r="L67" s="114"/>
      <c r="M67" s="167"/>
      <c r="N67" s="169"/>
      <c r="O67" s="167"/>
      <c r="P67" s="169"/>
      <c r="Q67" s="167"/>
      <c r="R67" s="169"/>
      <c r="S67" s="167"/>
      <c r="T67" s="169"/>
      <c r="U67" s="167"/>
      <c r="V67" s="169"/>
      <c r="W67" s="167"/>
      <c r="X67" s="169"/>
      <c r="Y67" s="167"/>
      <c r="Z67" s="169"/>
      <c r="AA67" s="167"/>
      <c r="AB67" s="169"/>
      <c r="AC67" s="167"/>
      <c r="AD67" s="169"/>
      <c r="AG67" s="8">
        <f t="shared" ref="AG67:AG79" si="7">+COUNTBLANK(M67:AD67)</f>
        <v>18</v>
      </c>
      <c r="AH67" s="8">
        <f t="shared" ref="AH67:AH79" si="8">IF($AG$63=266,0,IF(OR(AND(L67="X",AG67=18),AND(L67="",AG67=9)),0,1))</f>
        <v>0</v>
      </c>
      <c r="AJ67" s="101">
        <f t="shared" ref="AJ67:AJ79" si="9">M67</f>
        <v>0</v>
      </c>
      <c r="AK67" s="103">
        <f t="shared" ref="AK67:AK79" si="10">COUNTIF(O67:AD67,"NS")</f>
        <v>0</v>
      </c>
      <c r="AL67" s="104">
        <f t="shared" ref="AL67:AL79" si="11">SUM(O67:AD67)</f>
        <v>0</v>
      </c>
      <c r="AM67" s="102">
        <f t="shared" ref="AM67:AM79" si="12">IF($AG$63=266,0,IF(OR(AND(AJ67=0,AK67&gt;0),AND(AJ67="NS",AL67&gt;0),AND(AJ67="NS",AL67=0,AK67=0)),1,IF(OR(AND(AK67&gt;=2,AL67&lt;AJ67),AND(AJ67="NS",AL67=0,AK67&gt;0),AJ67=AL67),0,1)))</f>
        <v>0</v>
      </c>
    </row>
    <row r="68" spans="3:39" ht="15.05" customHeight="1" x14ac:dyDescent="0.2">
      <c r="C68" s="99" t="s">
        <v>40</v>
      </c>
      <c r="D68" s="211" t="s">
        <v>99</v>
      </c>
      <c r="E68" s="211"/>
      <c r="F68" s="211"/>
      <c r="G68" s="211"/>
      <c r="H68" s="211"/>
      <c r="I68" s="211"/>
      <c r="J68" s="211"/>
      <c r="K68" s="211"/>
      <c r="L68" s="114"/>
      <c r="M68" s="167"/>
      <c r="N68" s="169"/>
      <c r="O68" s="167"/>
      <c r="P68" s="169"/>
      <c r="Q68" s="167"/>
      <c r="R68" s="169"/>
      <c r="S68" s="167"/>
      <c r="T68" s="169"/>
      <c r="U68" s="167"/>
      <c r="V68" s="169"/>
      <c r="W68" s="167"/>
      <c r="X68" s="169"/>
      <c r="Y68" s="167"/>
      <c r="Z68" s="169"/>
      <c r="AA68" s="167"/>
      <c r="AB68" s="169"/>
      <c r="AC68" s="167"/>
      <c r="AD68" s="169"/>
      <c r="AG68" s="8">
        <f t="shared" si="7"/>
        <v>18</v>
      </c>
      <c r="AH68" s="8">
        <f t="shared" si="8"/>
        <v>0</v>
      </c>
      <c r="AJ68" s="101">
        <f t="shared" si="9"/>
        <v>0</v>
      </c>
      <c r="AK68" s="103">
        <f t="shared" si="10"/>
        <v>0</v>
      </c>
      <c r="AL68" s="104">
        <f t="shared" si="11"/>
        <v>0</v>
      </c>
      <c r="AM68" s="102">
        <f t="shared" si="12"/>
        <v>0</v>
      </c>
    </row>
    <row r="69" spans="3:39" ht="15.05" customHeight="1" x14ac:dyDescent="0.2">
      <c r="C69" s="99" t="s">
        <v>42</v>
      </c>
      <c r="D69" s="211" t="s">
        <v>100</v>
      </c>
      <c r="E69" s="211"/>
      <c r="F69" s="211"/>
      <c r="G69" s="211"/>
      <c r="H69" s="211"/>
      <c r="I69" s="211"/>
      <c r="J69" s="211"/>
      <c r="K69" s="211"/>
      <c r="L69" s="114"/>
      <c r="M69" s="167"/>
      <c r="N69" s="169"/>
      <c r="O69" s="167"/>
      <c r="P69" s="169"/>
      <c r="Q69" s="167"/>
      <c r="R69" s="169"/>
      <c r="S69" s="167"/>
      <c r="T69" s="169"/>
      <c r="U69" s="167"/>
      <c r="V69" s="169"/>
      <c r="W69" s="167"/>
      <c r="X69" s="169"/>
      <c r="Y69" s="167"/>
      <c r="Z69" s="169"/>
      <c r="AA69" s="167"/>
      <c r="AB69" s="169"/>
      <c r="AC69" s="167"/>
      <c r="AD69" s="169"/>
      <c r="AG69" s="8">
        <f t="shared" si="7"/>
        <v>18</v>
      </c>
      <c r="AH69" s="8">
        <f t="shared" si="8"/>
        <v>0</v>
      </c>
      <c r="AJ69" s="101">
        <f t="shared" si="9"/>
        <v>0</v>
      </c>
      <c r="AK69" s="103">
        <f t="shared" si="10"/>
        <v>0</v>
      </c>
      <c r="AL69" s="104">
        <f t="shared" si="11"/>
        <v>0</v>
      </c>
      <c r="AM69" s="102">
        <f t="shared" si="12"/>
        <v>0</v>
      </c>
    </row>
    <row r="70" spans="3:39" ht="15.05" customHeight="1" x14ac:dyDescent="0.25">
      <c r="C70" s="99" t="s">
        <v>44</v>
      </c>
      <c r="D70" s="211" t="s">
        <v>101</v>
      </c>
      <c r="E70" s="211"/>
      <c r="F70" s="211"/>
      <c r="G70" s="211"/>
      <c r="H70" s="211"/>
      <c r="I70" s="211"/>
      <c r="J70" s="211"/>
      <c r="K70" s="211"/>
      <c r="L70" s="114"/>
      <c r="M70" s="167"/>
      <c r="N70" s="169"/>
      <c r="O70" s="167"/>
      <c r="P70" s="169"/>
      <c r="Q70" s="167"/>
      <c r="R70" s="169"/>
      <c r="S70" s="167"/>
      <c r="T70" s="169"/>
      <c r="U70" s="167"/>
      <c r="V70" s="169"/>
      <c r="W70" s="167"/>
      <c r="X70" s="169"/>
      <c r="Y70" s="167"/>
      <c r="Z70" s="169"/>
      <c r="AA70" s="167"/>
      <c r="AB70" s="169"/>
      <c r="AC70" s="167"/>
      <c r="AD70" s="169"/>
      <c r="AG70" s="8">
        <f t="shared" si="7"/>
        <v>18</v>
      </c>
      <c r="AH70" s="8">
        <f t="shared" si="8"/>
        <v>0</v>
      </c>
      <c r="AJ70" s="101">
        <f t="shared" si="9"/>
        <v>0</v>
      </c>
      <c r="AK70" s="103">
        <f t="shared" si="10"/>
        <v>0</v>
      </c>
      <c r="AL70" s="104">
        <f t="shared" si="11"/>
        <v>0</v>
      </c>
      <c r="AM70" s="102">
        <f t="shared" si="12"/>
        <v>0</v>
      </c>
    </row>
    <row r="71" spans="3:39" ht="15.05" customHeight="1" x14ac:dyDescent="0.25">
      <c r="C71" s="99" t="s">
        <v>46</v>
      </c>
      <c r="D71" s="211" t="s">
        <v>102</v>
      </c>
      <c r="E71" s="211"/>
      <c r="F71" s="211"/>
      <c r="G71" s="211"/>
      <c r="H71" s="211"/>
      <c r="I71" s="211"/>
      <c r="J71" s="211"/>
      <c r="K71" s="211"/>
      <c r="L71" s="114"/>
      <c r="M71" s="167"/>
      <c r="N71" s="169"/>
      <c r="O71" s="167"/>
      <c r="P71" s="169"/>
      <c r="Q71" s="167"/>
      <c r="R71" s="169"/>
      <c r="S71" s="167"/>
      <c r="T71" s="169"/>
      <c r="U71" s="167"/>
      <c r="V71" s="169"/>
      <c r="W71" s="167"/>
      <c r="X71" s="169"/>
      <c r="Y71" s="167"/>
      <c r="Z71" s="169"/>
      <c r="AA71" s="167"/>
      <c r="AB71" s="169"/>
      <c r="AC71" s="167"/>
      <c r="AD71" s="169"/>
      <c r="AG71" s="8">
        <f t="shared" si="7"/>
        <v>18</v>
      </c>
      <c r="AH71" s="8">
        <f t="shared" si="8"/>
        <v>0</v>
      </c>
      <c r="AJ71" s="101">
        <f t="shared" si="9"/>
        <v>0</v>
      </c>
      <c r="AK71" s="103">
        <f t="shared" si="10"/>
        <v>0</v>
      </c>
      <c r="AL71" s="104">
        <f t="shared" si="11"/>
        <v>0</v>
      </c>
      <c r="AM71" s="102">
        <f t="shared" si="12"/>
        <v>0</v>
      </c>
    </row>
    <row r="72" spans="3:39" ht="15.05" customHeight="1" x14ac:dyDescent="0.25">
      <c r="C72" s="99" t="s">
        <v>48</v>
      </c>
      <c r="D72" s="211" t="s">
        <v>103</v>
      </c>
      <c r="E72" s="211"/>
      <c r="F72" s="211"/>
      <c r="G72" s="211"/>
      <c r="H72" s="211"/>
      <c r="I72" s="211"/>
      <c r="J72" s="211"/>
      <c r="K72" s="211"/>
      <c r="L72" s="114"/>
      <c r="M72" s="167"/>
      <c r="N72" s="169"/>
      <c r="O72" s="167"/>
      <c r="P72" s="169"/>
      <c r="Q72" s="167"/>
      <c r="R72" s="169"/>
      <c r="S72" s="167"/>
      <c r="T72" s="169"/>
      <c r="U72" s="167"/>
      <c r="V72" s="169"/>
      <c r="W72" s="167"/>
      <c r="X72" s="169"/>
      <c r="Y72" s="167"/>
      <c r="Z72" s="169"/>
      <c r="AA72" s="167"/>
      <c r="AB72" s="169"/>
      <c r="AC72" s="167"/>
      <c r="AD72" s="169"/>
      <c r="AG72" s="8">
        <f t="shared" si="7"/>
        <v>18</v>
      </c>
      <c r="AH72" s="8">
        <f t="shared" si="8"/>
        <v>0</v>
      </c>
      <c r="AJ72" s="101">
        <f t="shared" si="9"/>
        <v>0</v>
      </c>
      <c r="AK72" s="103">
        <f t="shared" si="10"/>
        <v>0</v>
      </c>
      <c r="AL72" s="104">
        <f t="shared" si="11"/>
        <v>0</v>
      </c>
      <c r="AM72" s="102">
        <f t="shared" si="12"/>
        <v>0</v>
      </c>
    </row>
    <row r="73" spans="3:39" ht="15.05" customHeight="1" x14ac:dyDescent="0.2">
      <c r="C73" s="99" t="s">
        <v>50</v>
      </c>
      <c r="D73" s="211" t="s">
        <v>104</v>
      </c>
      <c r="E73" s="211"/>
      <c r="F73" s="211"/>
      <c r="G73" s="211"/>
      <c r="H73" s="211"/>
      <c r="I73" s="211"/>
      <c r="J73" s="211"/>
      <c r="K73" s="211"/>
      <c r="L73" s="114"/>
      <c r="M73" s="167"/>
      <c r="N73" s="169"/>
      <c r="O73" s="167"/>
      <c r="P73" s="169"/>
      <c r="Q73" s="167"/>
      <c r="R73" s="169"/>
      <c r="S73" s="167"/>
      <c r="T73" s="169"/>
      <c r="U73" s="167"/>
      <c r="V73" s="169"/>
      <c r="W73" s="167"/>
      <c r="X73" s="169"/>
      <c r="Y73" s="167"/>
      <c r="Z73" s="169"/>
      <c r="AA73" s="167"/>
      <c r="AB73" s="169"/>
      <c r="AC73" s="167"/>
      <c r="AD73" s="169"/>
      <c r="AG73" s="8">
        <f t="shared" si="7"/>
        <v>18</v>
      </c>
      <c r="AH73" s="8">
        <f t="shared" si="8"/>
        <v>0</v>
      </c>
      <c r="AJ73" s="101">
        <f t="shared" si="9"/>
        <v>0</v>
      </c>
      <c r="AK73" s="103">
        <f t="shared" si="10"/>
        <v>0</v>
      </c>
      <c r="AL73" s="104">
        <f t="shared" si="11"/>
        <v>0</v>
      </c>
      <c r="AM73" s="102">
        <f t="shared" si="12"/>
        <v>0</v>
      </c>
    </row>
    <row r="74" spans="3:39" ht="24.05" customHeight="1" x14ac:dyDescent="0.25">
      <c r="C74" s="99" t="s">
        <v>52</v>
      </c>
      <c r="D74" s="252" t="s">
        <v>105</v>
      </c>
      <c r="E74" s="253"/>
      <c r="F74" s="253"/>
      <c r="G74" s="253"/>
      <c r="H74" s="253"/>
      <c r="I74" s="253"/>
      <c r="J74" s="253"/>
      <c r="K74" s="254"/>
      <c r="L74" s="114"/>
      <c r="M74" s="167"/>
      <c r="N74" s="169"/>
      <c r="O74" s="167"/>
      <c r="P74" s="169"/>
      <c r="Q74" s="167"/>
      <c r="R74" s="169"/>
      <c r="S74" s="167"/>
      <c r="T74" s="169"/>
      <c r="U74" s="167"/>
      <c r="V74" s="169"/>
      <c r="W74" s="167"/>
      <c r="X74" s="169"/>
      <c r="Y74" s="167"/>
      <c r="Z74" s="169"/>
      <c r="AA74" s="167"/>
      <c r="AB74" s="169"/>
      <c r="AC74" s="167"/>
      <c r="AD74" s="169"/>
      <c r="AG74" s="8">
        <f t="shared" si="7"/>
        <v>18</v>
      </c>
      <c r="AH74" s="8">
        <f t="shared" si="8"/>
        <v>0</v>
      </c>
      <c r="AJ74" s="101">
        <f t="shared" si="9"/>
        <v>0</v>
      </c>
      <c r="AK74" s="103">
        <f t="shared" si="10"/>
        <v>0</v>
      </c>
      <c r="AL74" s="104">
        <f t="shared" si="11"/>
        <v>0</v>
      </c>
      <c r="AM74" s="102">
        <f t="shared" si="12"/>
        <v>0</v>
      </c>
    </row>
    <row r="75" spans="3:39" ht="24.05" customHeight="1" x14ac:dyDescent="0.2">
      <c r="C75" s="99" t="s">
        <v>54</v>
      </c>
      <c r="D75" s="252" t="s">
        <v>106</v>
      </c>
      <c r="E75" s="253"/>
      <c r="F75" s="253"/>
      <c r="G75" s="253"/>
      <c r="H75" s="253"/>
      <c r="I75" s="253"/>
      <c r="J75" s="253"/>
      <c r="K75" s="254"/>
      <c r="L75" s="114"/>
      <c r="M75" s="167"/>
      <c r="N75" s="169"/>
      <c r="O75" s="167"/>
      <c r="P75" s="169"/>
      <c r="Q75" s="167"/>
      <c r="R75" s="169"/>
      <c r="S75" s="167"/>
      <c r="T75" s="169"/>
      <c r="U75" s="167"/>
      <c r="V75" s="169"/>
      <c r="W75" s="167"/>
      <c r="X75" s="169"/>
      <c r="Y75" s="167"/>
      <c r="Z75" s="169"/>
      <c r="AA75" s="167"/>
      <c r="AB75" s="169"/>
      <c r="AC75" s="167"/>
      <c r="AD75" s="169"/>
      <c r="AG75" s="8">
        <f t="shared" si="7"/>
        <v>18</v>
      </c>
      <c r="AH75" s="8">
        <f t="shared" si="8"/>
        <v>0</v>
      </c>
      <c r="AJ75" s="101">
        <f t="shared" si="9"/>
        <v>0</v>
      </c>
      <c r="AK75" s="103">
        <f t="shared" si="10"/>
        <v>0</v>
      </c>
      <c r="AL75" s="104">
        <f t="shared" si="11"/>
        <v>0</v>
      </c>
      <c r="AM75" s="102">
        <f t="shared" si="12"/>
        <v>0</v>
      </c>
    </row>
    <row r="76" spans="3:39" ht="15.05" customHeight="1" x14ac:dyDescent="0.25">
      <c r="C76" s="99" t="s">
        <v>56</v>
      </c>
      <c r="D76" s="252" t="s">
        <v>107</v>
      </c>
      <c r="E76" s="253"/>
      <c r="F76" s="253"/>
      <c r="G76" s="253"/>
      <c r="H76" s="253"/>
      <c r="I76" s="253"/>
      <c r="J76" s="253"/>
      <c r="K76" s="254"/>
      <c r="L76" s="114"/>
      <c r="M76" s="167"/>
      <c r="N76" s="169"/>
      <c r="O76" s="167"/>
      <c r="P76" s="169"/>
      <c r="Q76" s="167"/>
      <c r="R76" s="169"/>
      <c r="S76" s="167"/>
      <c r="T76" s="169"/>
      <c r="U76" s="167"/>
      <c r="V76" s="169"/>
      <c r="W76" s="167"/>
      <c r="X76" s="169"/>
      <c r="Y76" s="167"/>
      <c r="Z76" s="169"/>
      <c r="AA76" s="167"/>
      <c r="AB76" s="169"/>
      <c r="AC76" s="167"/>
      <c r="AD76" s="169"/>
      <c r="AG76" s="8">
        <f t="shared" si="7"/>
        <v>18</v>
      </c>
      <c r="AH76" s="8">
        <f t="shared" si="8"/>
        <v>0</v>
      </c>
      <c r="AJ76" s="101">
        <f t="shared" si="9"/>
        <v>0</v>
      </c>
      <c r="AK76" s="103">
        <f t="shared" si="10"/>
        <v>0</v>
      </c>
      <c r="AL76" s="104">
        <f t="shared" si="11"/>
        <v>0</v>
      </c>
      <c r="AM76" s="102">
        <f t="shared" si="12"/>
        <v>0</v>
      </c>
    </row>
    <row r="77" spans="3:39" ht="24.05" customHeight="1" x14ac:dyDescent="0.2">
      <c r="C77" s="99" t="s">
        <v>58</v>
      </c>
      <c r="D77" s="252" t="s">
        <v>108</v>
      </c>
      <c r="E77" s="253"/>
      <c r="F77" s="253"/>
      <c r="G77" s="253"/>
      <c r="H77" s="253"/>
      <c r="I77" s="253"/>
      <c r="J77" s="253"/>
      <c r="K77" s="254"/>
      <c r="L77" s="114"/>
      <c r="M77" s="167"/>
      <c r="N77" s="169"/>
      <c r="O77" s="167"/>
      <c r="P77" s="169"/>
      <c r="Q77" s="167"/>
      <c r="R77" s="169"/>
      <c r="S77" s="167"/>
      <c r="T77" s="169"/>
      <c r="U77" s="167"/>
      <c r="V77" s="169"/>
      <c r="W77" s="167"/>
      <c r="X77" s="169"/>
      <c r="Y77" s="167"/>
      <c r="Z77" s="169"/>
      <c r="AA77" s="167"/>
      <c r="AB77" s="169"/>
      <c r="AC77" s="167"/>
      <c r="AD77" s="169"/>
      <c r="AG77" s="8">
        <f t="shared" si="7"/>
        <v>18</v>
      </c>
      <c r="AH77" s="8">
        <f t="shared" si="8"/>
        <v>0</v>
      </c>
      <c r="AJ77" s="101">
        <f t="shared" si="9"/>
        <v>0</v>
      </c>
      <c r="AK77" s="103">
        <f t="shared" si="10"/>
        <v>0</v>
      </c>
      <c r="AL77" s="104">
        <f t="shared" si="11"/>
        <v>0</v>
      </c>
      <c r="AM77" s="102">
        <f t="shared" si="12"/>
        <v>0</v>
      </c>
    </row>
    <row r="78" spans="3:39" ht="24.05" customHeight="1" x14ac:dyDescent="0.25">
      <c r="C78" s="99" t="s">
        <v>60</v>
      </c>
      <c r="D78" s="211" t="s">
        <v>109</v>
      </c>
      <c r="E78" s="211"/>
      <c r="F78" s="211"/>
      <c r="G78" s="211"/>
      <c r="H78" s="211"/>
      <c r="I78" s="211"/>
      <c r="J78" s="211"/>
      <c r="K78" s="211"/>
      <c r="L78" s="114"/>
      <c r="M78" s="167"/>
      <c r="N78" s="169"/>
      <c r="O78" s="167"/>
      <c r="P78" s="169"/>
      <c r="Q78" s="167"/>
      <c r="R78" s="169"/>
      <c r="S78" s="167"/>
      <c r="T78" s="169"/>
      <c r="U78" s="167"/>
      <c r="V78" s="169"/>
      <c r="W78" s="167"/>
      <c r="X78" s="169"/>
      <c r="Y78" s="167"/>
      <c r="Z78" s="169"/>
      <c r="AA78" s="167"/>
      <c r="AB78" s="169"/>
      <c r="AC78" s="167"/>
      <c r="AD78" s="169"/>
      <c r="AG78" s="8">
        <f t="shared" si="7"/>
        <v>18</v>
      </c>
      <c r="AH78" s="8">
        <f t="shared" si="8"/>
        <v>0</v>
      </c>
      <c r="AJ78" s="101">
        <f t="shared" si="9"/>
        <v>0</v>
      </c>
      <c r="AK78" s="103">
        <f t="shared" si="10"/>
        <v>0</v>
      </c>
      <c r="AL78" s="104">
        <f t="shared" si="11"/>
        <v>0</v>
      </c>
      <c r="AM78" s="102">
        <f t="shared" si="12"/>
        <v>0</v>
      </c>
    </row>
    <row r="79" spans="3:39" ht="15.05" customHeight="1" x14ac:dyDescent="0.2">
      <c r="C79" s="99" t="s">
        <v>62</v>
      </c>
      <c r="D79" s="211" t="s">
        <v>110</v>
      </c>
      <c r="E79" s="211"/>
      <c r="F79" s="211"/>
      <c r="G79" s="211"/>
      <c r="H79" s="211"/>
      <c r="I79" s="211"/>
      <c r="J79" s="211"/>
      <c r="K79" s="211"/>
      <c r="L79" s="114"/>
      <c r="M79" s="167"/>
      <c r="N79" s="169"/>
      <c r="O79" s="167"/>
      <c r="P79" s="169"/>
      <c r="Q79" s="167"/>
      <c r="R79" s="169"/>
      <c r="S79" s="167"/>
      <c r="T79" s="169"/>
      <c r="U79" s="167"/>
      <c r="V79" s="169"/>
      <c r="W79" s="167"/>
      <c r="X79" s="169"/>
      <c r="Y79" s="167"/>
      <c r="Z79" s="169"/>
      <c r="AA79" s="167"/>
      <c r="AB79" s="169"/>
      <c r="AC79" s="167"/>
      <c r="AD79" s="169"/>
      <c r="AG79" s="8">
        <f t="shared" si="7"/>
        <v>18</v>
      </c>
      <c r="AH79" s="8">
        <f t="shared" si="8"/>
        <v>0</v>
      </c>
      <c r="AJ79" s="101">
        <f t="shared" si="9"/>
        <v>0</v>
      </c>
      <c r="AK79" s="103">
        <f t="shared" si="10"/>
        <v>0</v>
      </c>
      <c r="AL79" s="104">
        <f t="shared" si="11"/>
        <v>0</v>
      </c>
      <c r="AM79" s="102">
        <f t="shared" si="12"/>
        <v>0</v>
      </c>
    </row>
    <row r="80" spans="3:39" ht="15.05" customHeight="1" x14ac:dyDescent="0.2">
      <c r="J80" s="15"/>
      <c r="L80" s="65" t="s">
        <v>95</v>
      </c>
      <c r="M80" s="181">
        <f t="shared" ref="M80:AC80" si="13">IF(AND(SUM(M66:N79)=0,COUNTIF(M66:N79,"NS")&gt;0),"NS",SUM(M66:N79))</f>
        <v>0</v>
      </c>
      <c r="N80" s="251"/>
      <c r="O80" s="181">
        <f t="shared" si="13"/>
        <v>0</v>
      </c>
      <c r="P80" s="251"/>
      <c r="Q80" s="181">
        <f t="shared" si="13"/>
        <v>0</v>
      </c>
      <c r="R80" s="251"/>
      <c r="S80" s="181">
        <f t="shared" si="13"/>
        <v>0</v>
      </c>
      <c r="T80" s="251"/>
      <c r="U80" s="181">
        <f t="shared" si="13"/>
        <v>0</v>
      </c>
      <c r="V80" s="251"/>
      <c r="W80" s="181">
        <f t="shared" si="13"/>
        <v>0</v>
      </c>
      <c r="X80" s="251"/>
      <c r="Y80" s="181">
        <f t="shared" si="13"/>
        <v>0</v>
      </c>
      <c r="Z80" s="251"/>
      <c r="AA80" s="181">
        <f t="shared" si="13"/>
        <v>0</v>
      </c>
      <c r="AB80" s="251"/>
      <c r="AC80" s="181">
        <f t="shared" si="13"/>
        <v>0</v>
      </c>
      <c r="AD80" s="251"/>
      <c r="AH80" s="105">
        <f>+SUM(AH66:AH79)</f>
        <v>0</v>
      </c>
      <c r="AM80" s="105">
        <f>+SUM(AM66:AM79)</f>
        <v>0</v>
      </c>
    </row>
    <row r="81" spans="1:33" ht="15.05" customHeight="1" x14ac:dyDescent="0.2">
      <c r="B81" s="270" t="str">
        <f>IF(AH80=0,"","Error: Debe completar toda la información requerida.")</f>
        <v/>
      </c>
      <c r="C81" s="270"/>
      <c r="D81" s="270"/>
      <c r="E81" s="270"/>
      <c r="F81" s="270"/>
      <c r="G81" s="270"/>
      <c r="H81" s="270"/>
      <c r="I81" s="270"/>
      <c r="J81" s="270"/>
      <c r="K81" s="270"/>
      <c r="L81" s="270"/>
      <c r="M81" s="270"/>
      <c r="N81" s="270"/>
      <c r="O81" s="270"/>
      <c r="P81" s="270"/>
      <c r="Q81" s="270"/>
      <c r="R81" s="270"/>
      <c r="S81" s="270"/>
      <c r="T81" s="270"/>
      <c r="U81" s="270"/>
      <c r="V81" s="270"/>
      <c r="W81" s="270"/>
      <c r="X81" s="270"/>
      <c r="Y81" s="270"/>
      <c r="Z81" s="270"/>
      <c r="AA81" s="270"/>
      <c r="AB81" s="270"/>
      <c r="AC81" s="270"/>
      <c r="AD81" s="270"/>
    </row>
    <row r="82" spans="1:33" ht="15.05" customHeight="1" x14ac:dyDescent="0.2">
      <c r="B82" s="259" t="str">
        <f>IF(AM80=0,"","Error: Verificar sumas por fila.")</f>
        <v/>
      </c>
      <c r="C82" s="259"/>
      <c r="D82" s="259"/>
      <c r="E82" s="259"/>
      <c r="F82" s="259"/>
      <c r="G82" s="259"/>
      <c r="H82" s="259"/>
      <c r="I82" s="259"/>
      <c r="J82" s="259"/>
      <c r="K82" s="259"/>
      <c r="L82" s="259"/>
      <c r="M82" s="259"/>
      <c r="N82" s="259"/>
      <c r="O82" s="259"/>
      <c r="P82" s="259"/>
      <c r="Q82" s="259"/>
      <c r="R82" s="259"/>
      <c r="S82" s="259"/>
      <c r="T82" s="259"/>
      <c r="U82" s="259"/>
      <c r="V82" s="259"/>
      <c r="W82" s="259"/>
      <c r="X82" s="259"/>
      <c r="Y82" s="259"/>
      <c r="Z82" s="259"/>
      <c r="AA82" s="259"/>
      <c r="AB82" s="259"/>
      <c r="AC82" s="259"/>
      <c r="AD82" s="259"/>
    </row>
    <row r="83" spans="1:33" ht="15.05" customHeight="1" thickBot="1" x14ac:dyDescent="0.25"/>
    <row r="84" spans="1:33" ht="15.05" customHeight="1" thickBot="1" x14ac:dyDescent="0.3">
      <c r="B84" s="255" t="s">
        <v>233</v>
      </c>
      <c r="C84" s="238"/>
      <c r="D84" s="238"/>
      <c r="E84" s="238"/>
      <c r="F84" s="238"/>
      <c r="G84" s="238"/>
      <c r="H84" s="238"/>
      <c r="I84" s="238"/>
      <c r="J84" s="238"/>
      <c r="K84" s="238"/>
      <c r="L84" s="238"/>
      <c r="M84" s="238"/>
      <c r="N84" s="238"/>
      <c r="O84" s="238"/>
      <c r="P84" s="238"/>
      <c r="Q84" s="238"/>
      <c r="R84" s="238"/>
      <c r="S84" s="238"/>
      <c r="T84" s="238"/>
      <c r="U84" s="238"/>
      <c r="V84" s="238"/>
      <c r="W84" s="238"/>
      <c r="X84" s="238"/>
      <c r="Y84" s="238"/>
      <c r="Z84" s="238"/>
      <c r="AA84" s="238"/>
      <c r="AB84" s="238"/>
      <c r="AC84" s="238"/>
      <c r="AD84" s="239"/>
    </row>
    <row r="85" spans="1:33" ht="15.05" customHeight="1" x14ac:dyDescent="0.25">
      <c r="B85" s="208" t="s">
        <v>173</v>
      </c>
      <c r="C85" s="209"/>
      <c r="D85" s="209"/>
      <c r="E85" s="209"/>
      <c r="F85" s="209"/>
      <c r="G85" s="209"/>
      <c r="H85" s="209"/>
      <c r="I85" s="209"/>
      <c r="J85" s="209"/>
      <c r="K85" s="209"/>
      <c r="L85" s="209"/>
      <c r="M85" s="209"/>
      <c r="N85" s="209"/>
      <c r="O85" s="209"/>
      <c r="P85" s="209"/>
      <c r="Q85" s="209"/>
      <c r="R85" s="209"/>
      <c r="S85" s="209"/>
      <c r="T85" s="209"/>
      <c r="U85" s="209"/>
      <c r="V85" s="209"/>
      <c r="W85" s="209"/>
      <c r="X85" s="209"/>
      <c r="Y85" s="209"/>
      <c r="Z85" s="209"/>
      <c r="AA85" s="209"/>
      <c r="AB85" s="209"/>
      <c r="AC85" s="209"/>
      <c r="AD85" s="210"/>
    </row>
    <row r="86" spans="1:33" ht="60.05" customHeight="1" x14ac:dyDescent="0.25">
      <c r="B86" s="68"/>
      <c r="C86" s="202" t="s">
        <v>244</v>
      </c>
      <c r="D86" s="202"/>
      <c r="E86" s="202"/>
      <c r="F86" s="202"/>
      <c r="G86" s="202"/>
      <c r="H86" s="202"/>
      <c r="I86" s="202"/>
      <c r="J86" s="202"/>
      <c r="K86" s="202"/>
      <c r="L86" s="202"/>
      <c r="M86" s="202"/>
      <c r="N86" s="202"/>
      <c r="O86" s="202"/>
      <c r="P86" s="202"/>
      <c r="Q86" s="202"/>
      <c r="R86" s="202"/>
      <c r="S86" s="202"/>
      <c r="T86" s="202"/>
      <c r="U86" s="202"/>
      <c r="V86" s="202"/>
      <c r="W86" s="202"/>
      <c r="X86" s="202"/>
      <c r="Y86" s="202"/>
      <c r="Z86" s="202"/>
      <c r="AA86" s="202"/>
      <c r="AB86" s="202"/>
      <c r="AC86" s="202"/>
      <c r="AD86" s="203"/>
    </row>
    <row r="87" spans="1:33" ht="47.95" customHeight="1" x14ac:dyDescent="0.25">
      <c r="B87" s="68"/>
      <c r="C87" s="202" t="s">
        <v>243</v>
      </c>
      <c r="D87" s="202"/>
      <c r="E87" s="202"/>
      <c r="F87" s="202"/>
      <c r="G87" s="202"/>
      <c r="H87" s="202"/>
      <c r="I87" s="202"/>
      <c r="J87" s="202"/>
      <c r="K87" s="202"/>
      <c r="L87" s="202"/>
      <c r="M87" s="202"/>
      <c r="N87" s="202"/>
      <c r="O87" s="202"/>
      <c r="P87" s="202"/>
      <c r="Q87" s="202"/>
      <c r="R87" s="202"/>
      <c r="S87" s="202"/>
      <c r="T87" s="202"/>
      <c r="U87" s="202"/>
      <c r="V87" s="202"/>
      <c r="W87" s="202"/>
      <c r="X87" s="202"/>
      <c r="Y87" s="202"/>
      <c r="Z87" s="202"/>
      <c r="AA87" s="202"/>
      <c r="AB87" s="202"/>
      <c r="AC87" s="202"/>
      <c r="AD87" s="203"/>
    </row>
    <row r="88" spans="1:33" ht="36" customHeight="1" x14ac:dyDescent="0.25">
      <c r="B88" s="68"/>
      <c r="C88" s="202" t="s">
        <v>281</v>
      </c>
      <c r="D88" s="202"/>
      <c r="E88" s="202"/>
      <c r="F88" s="202"/>
      <c r="G88" s="202"/>
      <c r="H88" s="202"/>
      <c r="I88" s="202"/>
      <c r="J88" s="202"/>
      <c r="K88" s="202"/>
      <c r="L88" s="202"/>
      <c r="M88" s="202"/>
      <c r="N88" s="202"/>
      <c r="O88" s="202"/>
      <c r="P88" s="202"/>
      <c r="Q88" s="202"/>
      <c r="R88" s="202"/>
      <c r="S88" s="202"/>
      <c r="T88" s="202"/>
      <c r="U88" s="202"/>
      <c r="V88" s="202"/>
      <c r="W88" s="202"/>
      <c r="X88" s="202"/>
      <c r="Y88" s="202"/>
      <c r="Z88" s="202"/>
      <c r="AA88" s="202"/>
      <c r="AB88" s="202"/>
      <c r="AC88" s="202"/>
      <c r="AD88" s="203"/>
    </row>
    <row r="89" spans="1:33" ht="36" customHeight="1" x14ac:dyDescent="0.25">
      <c r="B89" s="14"/>
      <c r="C89" s="204" t="s">
        <v>282</v>
      </c>
      <c r="D89" s="204"/>
      <c r="E89" s="204"/>
      <c r="F89" s="204"/>
      <c r="G89" s="204"/>
      <c r="H89" s="204"/>
      <c r="I89" s="204"/>
      <c r="J89" s="204"/>
      <c r="K89" s="204"/>
      <c r="L89" s="204"/>
      <c r="M89" s="204"/>
      <c r="N89" s="204"/>
      <c r="O89" s="204"/>
      <c r="P89" s="204"/>
      <c r="Q89" s="204"/>
      <c r="R89" s="204"/>
      <c r="S89" s="204"/>
      <c r="T89" s="204"/>
      <c r="U89" s="204"/>
      <c r="V89" s="204"/>
      <c r="W89" s="204"/>
      <c r="X89" s="204"/>
      <c r="Y89" s="204"/>
      <c r="Z89" s="204"/>
      <c r="AA89" s="204"/>
      <c r="AB89" s="204"/>
      <c r="AC89" s="204"/>
      <c r="AD89" s="205"/>
    </row>
    <row r="90" spans="1:33" ht="15.05" customHeight="1" x14ac:dyDescent="0.2"/>
    <row r="91" spans="1:33" ht="36" customHeight="1" x14ac:dyDescent="0.25">
      <c r="A91" s="4" t="s">
        <v>111</v>
      </c>
      <c r="B91" s="206" t="s">
        <v>245</v>
      </c>
      <c r="C91" s="206"/>
      <c r="D91" s="206"/>
      <c r="E91" s="206"/>
      <c r="F91" s="206"/>
      <c r="G91" s="206"/>
      <c r="H91" s="206"/>
      <c r="I91" s="206"/>
      <c r="J91" s="206"/>
      <c r="K91" s="206"/>
      <c r="L91" s="206"/>
      <c r="M91" s="206"/>
      <c r="N91" s="206"/>
      <c r="O91" s="206"/>
      <c r="P91" s="206"/>
      <c r="Q91" s="206"/>
      <c r="R91" s="206"/>
      <c r="S91" s="206"/>
      <c r="T91" s="206"/>
      <c r="U91" s="206"/>
      <c r="V91" s="206"/>
      <c r="W91" s="206"/>
      <c r="X91" s="206"/>
      <c r="Y91" s="206"/>
      <c r="Z91" s="206"/>
      <c r="AA91" s="206"/>
      <c r="AB91" s="206"/>
      <c r="AC91" s="206"/>
      <c r="AD91" s="206"/>
    </row>
    <row r="92" spans="1:33" ht="24.75" customHeight="1" x14ac:dyDescent="0.25">
      <c r="A92" s="4"/>
      <c r="B92" s="97"/>
      <c r="C92" s="189" t="s">
        <v>234</v>
      </c>
      <c r="D92" s="189"/>
      <c r="E92" s="189"/>
      <c r="F92" s="189"/>
      <c r="G92" s="189"/>
      <c r="H92" s="189"/>
      <c r="I92" s="189"/>
      <c r="J92" s="189"/>
      <c r="K92" s="189"/>
      <c r="L92" s="189"/>
      <c r="M92" s="189"/>
      <c r="N92" s="189"/>
      <c r="O92" s="189"/>
      <c r="P92" s="189"/>
      <c r="Q92" s="189"/>
      <c r="R92" s="189"/>
      <c r="S92" s="189"/>
      <c r="T92" s="189"/>
      <c r="U92" s="189"/>
      <c r="V92" s="189"/>
      <c r="W92" s="189"/>
      <c r="X92" s="189"/>
      <c r="Y92" s="189"/>
      <c r="Z92" s="189"/>
      <c r="AA92" s="189"/>
      <c r="AB92" s="189"/>
      <c r="AC92" s="189"/>
      <c r="AD92" s="189"/>
    </row>
    <row r="93" spans="1:33" ht="15.05" customHeight="1" x14ac:dyDescent="0.25">
      <c r="C93" s="189" t="s">
        <v>112</v>
      </c>
      <c r="D93" s="189"/>
      <c r="E93" s="189"/>
      <c r="F93" s="189"/>
      <c r="G93" s="189"/>
      <c r="H93" s="189"/>
      <c r="I93" s="189"/>
      <c r="J93" s="189"/>
      <c r="K93" s="189"/>
      <c r="L93" s="189"/>
      <c r="M93" s="189"/>
      <c r="N93" s="189"/>
      <c r="O93" s="189"/>
      <c r="P93" s="189"/>
      <c r="Q93" s="189"/>
      <c r="R93" s="189"/>
      <c r="S93" s="189"/>
      <c r="T93" s="189"/>
      <c r="U93" s="189"/>
      <c r="V93" s="189"/>
      <c r="W93" s="189"/>
      <c r="X93" s="189"/>
      <c r="Y93" s="189"/>
      <c r="Z93" s="189"/>
      <c r="AA93" s="189"/>
      <c r="AB93" s="189"/>
      <c r="AC93" s="189"/>
      <c r="AD93" s="189"/>
      <c r="AG93" s="8" t="s">
        <v>345</v>
      </c>
    </row>
    <row r="94" spans="1:33" ht="15.05" customHeight="1" thickBot="1" x14ac:dyDescent="0.25"/>
    <row r="95" spans="1:33" ht="15.05" customHeight="1" thickBot="1" x14ac:dyDescent="0.3">
      <c r="C95" s="115"/>
      <c r="D95" s="5" t="s">
        <v>113</v>
      </c>
      <c r="I95" s="115"/>
      <c r="J95" s="5" t="s">
        <v>205</v>
      </c>
      <c r="T95" s="115"/>
      <c r="U95" s="5" t="s">
        <v>206</v>
      </c>
    </row>
    <row r="96" spans="1:33" ht="15.05" customHeight="1" x14ac:dyDescent="0.2"/>
    <row r="97" spans="1:39" ht="15.05" customHeight="1" x14ac:dyDescent="0.2">
      <c r="B97" s="271" t="str">
        <f>IF(COUNTIF(C95:T95,"X")&gt;1,"Error: Seleccionar sólo un código.","")</f>
        <v/>
      </c>
      <c r="C97" s="271"/>
      <c r="D97" s="271"/>
      <c r="E97" s="271"/>
      <c r="F97" s="271"/>
      <c r="G97" s="271"/>
      <c r="H97" s="271"/>
      <c r="I97" s="271"/>
      <c r="J97" s="271"/>
      <c r="K97" s="271"/>
      <c r="L97" s="271"/>
      <c r="M97" s="271"/>
      <c r="N97" s="271"/>
      <c r="O97" s="271"/>
      <c r="P97" s="271"/>
      <c r="Q97" s="271"/>
      <c r="R97" s="271"/>
      <c r="S97" s="271"/>
      <c r="T97" s="271"/>
      <c r="U97" s="271"/>
      <c r="V97" s="271"/>
      <c r="W97" s="271"/>
      <c r="X97" s="271"/>
      <c r="Y97" s="271"/>
      <c r="Z97" s="271"/>
      <c r="AA97" s="271"/>
      <c r="AB97" s="271"/>
      <c r="AC97" s="271"/>
      <c r="AD97" s="271"/>
    </row>
    <row r="98" spans="1:39" ht="15.05" customHeight="1" x14ac:dyDescent="0.2"/>
    <row r="99" spans="1:39" ht="36" customHeight="1" x14ac:dyDescent="0.25">
      <c r="A99" s="4" t="s">
        <v>145</v>
      </c>
      <c r="B99" s="207" t="s">
        <v>308</v>
      </c>
      <c r="C99" s="207"/>
      <c r="D99" s="207"/>
      <c r="E99" s="207"/>
      <c r="F99" s="207"/>
      <c r="G99" s="207"/>
      <c r="H99" s="207"/>
      <c r="I99" s="207"/>
      <c r="J99" s="207"/>
      <c r="K99" s="207"/>
      <c r="L99" s="207"/>
      <c r="M99" s="207"/>
      <c r="N99" s="207"/>
      <c r="O99" s="207"/>
      <c r="P99" s="207"/>
      <c r="Q99" s="207"/>
      <c r="R99" s="207"/>
      <c r="S99" s="207"/>
      <c r="T99" s="207"/>
      <c r="U99" s="207"/>
      <c r="V99" s="207"/>
      <c r="W99" s="207"/>
      <c r="X99" s="207"/>
      <c r="Y99" s="207"/>
      <c r="Z99" s="207"/>
      <c r="AA99" s="207"/>
      <c r="AB99" s="207"/>
      <c r="AC99" s="207"/>
      <c r="AD99" s="207"/>
    </row>
    <row r="100" spans="1:39" ht="24.05" customHeight="1" x14ac:dyDescent="0.25">
      <c r="C100" s="184" t="s">
        <v>310</v>
      </c>
      <c r="D100" s="184"/>
      <c r="E100" s="184"/>
      <c r="F100" s="184"/>
      <c r="G100" s="184"/>
      <c r="H100" s="184"/>
      <c r="I100" s="184"/>
      <c r="J100" s="184"/>
      <c r="K100" s="184"/>
      <c r="L100" s="184"/>
      <c r="M100" s="184"/>
      <c r="N100" s="184"/>
      <c r="O100" s="184"/>
      <c r="P100" s="184"/>
      <c r="Q100" s="184"/>
      <c r="R100" s="184"/>
      <c r="S100" s="184"/>
      <c r="T100" s="184"/>
      <c r="U100" s="184"/>
      <c r="V100" s="184"/>
      <c r="W100" s="184"/>
      <c r="X100" s="184"/>
      <c r="Y100" s="184"/>
      <c r="Z100" s="184"/>
      <c r="AA100" s="184"/>
      <c r="AB100" s="184"/>
      <c r="AC100" s="184"/>
      <c r="AD100" s="184"/>
    </row>
    <row r="101" spans="1:39" ht="24.05" customHeight="1" x14ac:dyDescent="0.25">
      <c r="C101" s="184" t="s">
        <v>311</v>
      </c>
      <c r="D101" s="184"/>
      <c r="E101" s="184"/>
      <c r="F101" s="184"/>
      <c r="G101" s="184"/>
      <c r="H101" s="184"/>
      <c r="I101" s="184"/>
      <c r="J101" s="184"/>
      <c r="K101" s="184"/>
      <c r="L101" s="184"/>
      <c r="M101" s="184"/>
      <c r="N101" s="184"/>
      <c r="O101" s="184"/>
      <c r="P101" s="184"/>
      <c r="Q101" s="184"/>
      <c r="R101" s="184"/>
      <c r="S101" s="184"/>
      <c r="T101" s="184"/>
      <c r="U101" s="184"/>
      <c r="V101" s="184"/>
      <c r="W101" s="184"/>
      <c r="X101" s="184"/>
      <c r="Y101" s="184"/>
      <c r="Z101" s="184"/>
      <c r="AA101" s="184"/>
      <c r="AB101" s="184"/>
      <c r="AC101" s="184"/>
      <c r="AD101" s="184"/>
    </row>
    <row r="102" spans="1:39" ht="36" customHeight="1" x14ac:dyDescent="0.25">
      <c r="C102" s="184" t="s">
        <v>309</v>
      </c>
      <c r="D102" s="184"/>
      <c r="E102" s="184"/>
      <c r="F102" s="184"/>
      <c r="G102" s="184"/>
      <c r="H102" s="184"/>
      <c r="I102" s="184"/>
      <c r="J102" s="184"/>
      <c r="K102" s="184"/>
      <c r="L102" s="184"/>
      <c r="M102" s="184"/>
      <c r="N102" s="184"/>
      <c r="O102" s="184"/>
      <c r="P102" s="184"/>
      <c r="Q102" s="184"/>
      <c r="R102" s="184"/>
      <c r="S102" s="184"/>
      <c r="T102" s="184"/>
      <c r="U102" s="184"/>
      <c r="V102" s="184"/>
      <c r="W102" s="184"/>
      <c r="X102" s="184"/>
      <c r="Y102" s="184"/>
      <c r="Z102" s="184"/>
      <c r="AA102" s="184"/>
      <c r="AB102" s="184"/>
      <c r="AC102" s="184"/>
      <c r="AD102" s="184"/>
    </row>
    <row r="103" spans="1:39" ht="47.95" customHeight="1" x14ac:dyDescent="0.25">
      <c r="C103" s="189" t="s">
        <v>312</v>
      </c>
      <c r="D103" s="189"/>
      <c r="E103" s="189"/>
      <c r="F103" s="189"/>
      <c r="G103" s="189"/>
      <c r="H103" s="189"/>
      <c r="I103" s="189"/>
      <c r="J103" s="189"/>
      <c r="K103" s="189"/>
      <c r="L103" s="189"/>
      <c r="M103" s="189"/>
      <c r="N103" s="189"/>
      <c r="O103" s="189"/>
      <c r="P103" s="189"/>
      <c r="Q103" s="189"/>
      <c r="R103" s="189"/>
      <c r="S103" s="189"/>
      <c r="T103" s="189"/>
      <c r="U103" s="189"/>
      <c r="V103" s="189"/>
      <c r="W103" s="189"/>
      <c r="X103" s="189"/>
      <c r="Y103" s="189"/>
      <c r="Z103" s="189"/>
      <c r="AA103" s="189"/>
      <c r="AB103" s="189"/>
      <c r="AC103" s="189"/>
      <c r="AD103" s="189"/>
    </row>
    <row r="104" spans="1:39" ht="24.05" customHeight="1" x14ac:dyDescent="0.25">
      <c r="C104" s="190" t="s">
        <v>313</v>
      </c>
      <c r="D104" s="190"/>
      <c r="E104" s="190"/>
      <c r="F104" s="190"/>
      <c r="G104" s="190"/>
      <c r="H104" s="190"/>
      <c r="I104" s="190"/>
      <c r="J104" s="190"/>
      <c r="K104" s="190"/>
      <c r="L104" s="190"/>
      <c r="M104" s="190"/>
      <c r="N104" s="190"/>
      <c r="O104" s="190"/>
      <c r="P104" s="190"/>
      <c r="Q104" s="190"/>
      <c r="R104" s="190"/>
      <c r="S104" s="190"/>
      <c r="T104" s="190"/>
      <c r="U104" s="190"/>
      <c r="V104" s="190"/>
      <c r="W104" s="190"/>
      <c r="X104" s="190"/>
      <c r="Y104" s="190"/>
      <c r="Z104" s="190"/>
      <c r="AA104" s="190"/>
      <c r="AB104" s="190"/>
      <c r="AC104" s="190"/>
      <c r="AD104" s="190"/>
    </row>
    <row r="105" spans="1:39" ht="36" customHeight="1" x14ac:dyDescent="0.25">
      <c r="C105" s="191" t="s">
        <v>314</v>
      </c>
      <c r="D105" s="191"/>
      <c r="E105" s="191"/>
      <c r="F105" s="191"/>
      <c r="G105" s="191"/>
      <c r="H105" s="191"/>
      <c r="I105" s="191"/>
      <c r="J105" s="191"/>
      <c r="K105" s="191"/>
      <c r="L105" s="191"/>
      <c r="M105" s="191"/>
      <c r="N105" s="191"/>
      <c r="O105" s="191"/>
      <c r="P105" s="191"/>
      <c r="Q105" s="191"/>
      <c r="R105" s="191"/>
      <c r="S105" s="191"/>
      <c r="T105" s="191"/>
      <c r="U105" s="191"/>
      <c r="V105" s="191"/>
      <c r="W105" s="191"/>
      <c r="X105" s="191"/>
      <c r="Y105" s="191"/>
      <c r="Z105" s="191"/>
      <c r="AA105" s="191"/>
      <c r="AB105" s="191"/>
      <c r="AC105" s="191"/>
      <c r="AD105" s="191"/>
      <c r="AG105" s="8" t="s">
        <v>346</v>
      </c>
    </row>
    <row r="106" spans="1:39" ht="15.05" customHeight="1" x14ac:dyDescent="0.2">
      <c r="AG106" s="8">
        <f>+COUNTBLANK(D110:AD119)</f>
        <v>270</v>
      </c>
      <c r="AH106" s="8">
        <v>270</v>
      </c>
    </row>
    <row r="107" spans="1:39" ht="36" customHeight="1" x14ac:dyDescent="0.25">
      <c r="C107" s="176" t="s">
        <v>18</v>
      </c>
      <c r="D107" s="178" t="s">
        <v>307</v>
      </c>
      <c r="E107" s="178"/>
      <c r="F107" s="178"/>
      <c r="G107" s="178"/>
      <c r="H107" s="178"/>
      <c r="I107" s="178"/>
      <c r="J107" s="178"/>
      <c r="K107" s="180" t="s">
        <v>114</v>
      </c>
      <c r="L107" s="180"/>
      <c r="M107" s="180"/>
      <c r="N107" s="180"/>
      <c r="O107" s="180"/>
      <c r="P107" s="173" t="s">
        <v>246</v>
      </c>
      <c r="Q107" s="173"/>
      <c r="R107" s="173"/>
      <c r="S107" s="173"/>
      <c r="T107" s="173"/>
      <c r="U107" s="173"/>
      <c r="V107" s="173"/>
      <c r="W107" s="173"/>
      <c r="X107" s="173"/>
      <c r="Y107" s="173"/>
      <c r="Z107" s="173"/>
      <c r="AA107" s="173"/>
      <c r="AB107" s="173"/>
      <c r="AC107" s="173"/>
      <c r="AD107" s="173"/>
    </row>
    <row r="108" spans="1:39" ht="30.8" customHeight="1" x14ac:dyDescent="0.25">
      <c r="C108" s="176"/>
      <c r="D108" s="178"/>
      <c r="E108" s="178"/>
      <c r="F108" s="178"/>
      <c r="G108" s="178"/>
      <c r="H108" s="178"/>
      <c r="I108" s="178"/>
      <c r="J108" s="178"/>
      <c r="K108" s="180"/>
      <c r="L108" s="180"/>
      <c r="M108" s="180"/>
      <c r="N108" s="180"/>
      <c r="O108" s="180"/>
      <c r="P108" s="174" t="s">
        <v>339</v>
      </c>
      <c r="Q108" s="174"/>
      <c r="R108" s="174"/>
      <c r="S108" s="174" t="s">
        <v>238</v>
      </c>
      <c r="T108" s="174"/>
      <c r="U108" s="174"/>
      <c r="V108" s="174"/>
      <c r="W108" s="174"/>
      <c r="X108" s="174"/>
      <c r="Y108" s="174"/>
      <c r="Z108" s="174"/>
      <c r="AA108" s="174"/>
      <c r="AB108" s="174"/>
      <c r="AC108" s="174"/>
      <c r="AD108" s="174"/>
    </row>
    <row r="109" spans="1:39" ht="26.2" customHeight="1" x14ac:dyDescent="0.3">
      <c r="C109" s="176"/>
      <c r="D109" s="178"/>
      <c r="E109" s="178"/>
      <c r="F109" s="178"/>
      <c r="G109" s="178"/>
      <c r="H109" s="178"/>
      <c r="I109" s="178"/>
      <c r="J109" s="178"/>
      <c r="K109" s="180"/>
      <c r="L109" s="180"/>
      <c r="M109" s="180"/>
      <c r="N109" s="180"/>
      <c r="O109" s="180"/>
      <c r="P109" s="174"/>
      <c r="Q109" s="174"/>
      <c r="R109" s="174"/>
      <c r="S109" s="81" t="s">
        <v>237</v>
      </c>
      <c r="T109" s="81" t="s">
        <v>38</v>
      </c>
      <c r="U109" s="81" t="s">
        <v>40</v>
      </c>
      <c r="V109" s="81" t="s">
        <v>42</v>
      </c>
      <c r="W109" s="81" t="s">
        <v>44</v>
      </c>
      <c r="X109" s="81" t="s">
        <v>46</v>
      </c>
      <c r="Y109" s="81" t="s">
        <v>48</v>
      </c>
      <c r="Z109" s="81" t="s">
        <v>50</v>
      </c>
      <c r="AA109" s="81" t="s">
        <v>52</v>
      </c>
      <c r="AB109" s="81" t="s">
        <v>54</v>
      </c>
      <c r="AC109" s="81" t="s">
        <v>56</v>
      </c>
      <c r="AD109" s="81" t="s">
        <v>115</v>
      </c>
      <c r="AG109" s="8">
        <v>1</v>
      </c>
      <c r="AH109" s="8">
        <v>1</v>
      </c>
      <c r="AI109" s="8" t="s">
        <v>345</v>
      </c>
      <c r="AJ109"/>
      <c r="AK109"/>
      <c r="AM109" s="8" t="s">
        <v>347</v>
      </c>
    </row>
    <row r="110" spans="1:39" ht="15.05" customHeight="1" x14ac:dyDescent="0.25">
      <c r="C110" s="96" t="s">
        <v>36</v>
      </c>
      <c r="D110" s="185"/>
      <c r="E110" s="185"/>
      <c r="F110" s="185"/>
      <c r="G110" s="185"/>
      <c r="H110" s="185"/>
      <c r="I110" s="185"/>
      <c r="J110" s="185"/>
      <c r="K110" s="166"/>
      <c r="L110" s="166"/>
      <c r="M110" s="166"/>
      <c r="N110" s="166"/>
      <c r="O110" s="166"/>
      <c r="P110" s="170"/>
      <c r="Q110" s="170"/>
      <c r="R110" s="170"/>
      <c r="S110" s="116"/>
      <c r="T110" s="116"/>
      <c r="U110" s="116"/>
      <c r="V110" s="116"/>
      <c r="W110" s="116"/>
      <c r="X110" s="116"/>
      <c r="Y110" s="116"/>
      <c r="Z110" s="116"/>
      <c r="AA110" s="113"/>
      <c r="AB110" s="113"/>
      <c r="AC110" s="113"/>
      <c r="AD110" s="113"/>
      <c r="AG110" s="8">
        <v>2</v>
      </c>
      <c r="AH110" s="8">
        <v>2</v>
      </c>
      <c r="AJ110"/>
      <c r="AK110"/>
      <c r="AL110" s="8">
        <f>COUNTBLANK(S110:AC110)</f>
        <v>11</v>
      </c>
      <c r="AM110" s="8">
        <f>IF($AG$106=270,0,IF(OR(AND(AD110="",AL110&lt;=10),AND(AD110="X",AL110=11),AND(D110="",K110="",P110="",AD110="",AL110=11)),0,1))</f>
        <v>0</v>
      </c>
    </row>
    <row r="111" spans="1:39" ht="15.05" customHeight="1" x14ac:dyDescent="0.25">
      <c r="C111" s="96" t="s">
        <v>38</v>
      </c>
      <c r="D111" s="185"/>
      <c r="E111" s="185"/>
      <c r="F111" s="185"/>
      <c r="G111" s="185"/>
      <c r="H111" s="185"/>
      <c r="I111" s="185"/>
      <c r="J111" s="185"/>
      <c r="K111" s="166"/>
      <c r="L111" s="166"/>
      <c r="M111" s="166"/>
      <c r="N111" s="166"/>
      <c r="O111" s="166"/>
      <c r="P111" s="170"/>
      <c r="Q111" s="170"/>
      <c r="R111" s="170"/>
      <c r="S111" s="116"/>
      <c r="T111" s="116"/>
      <c r="U111" s="116"/>
      <c r="V111" s="116"/>
      <c r="W111" s="116"/>
      <c r="X111" s="116"/>
      <c r="Y111" s="116"/>
      <c r="Z111" s="116"/>
      <c r="AA111" s="113"/>
      <c r="AB111" s="113"/>
      <c r="AC111" s="113"/>
      <c r="AD111" s="113"/>
      <c r="AG111" s="8">
        <v>3</v>
      </c>
      <c r="AH111" s="8">
        <v>3</v>
      </c>
      <c r="AJ111"/>
      <c r="AK111"/>
      <c r="AL111" s="8">
        <f t="shared" ref="AL111:AL119" si="14">COUNTBLANK(S111:AC111)</f>
        <v>11</v>
      </c>
      <c r="AM111" s="8">
        <f t="shared" ref="AM111:AM119" si="15">IF($AG$106=270,0,IF(OR(AND(AD111="",AL111&lt;=10),AND(AD111="X",AL111=11),AND(D111="",K111="",P111="",AD111="",AL111=11)),0,1))</f>
        <v>0</v>
      </c>
    </row>
    <row r="112" spans="1:39" ht="15.05" customHeight="1" x14ac:dyDescent="0.25">
      <c r="C112" s="96" t="s">
        <v>40</v>
      </c>
      <c r="D112" s="185"/>
      <c r="E112" s="185"/>
      <c r="F112" s="185"/>
      <c r="G112" s="185"/>
      <c r="H112" s="185"/>
      <c r="I112" s="185"/>
      <c r="J112" s="185"/>
      <c r="K112" s="166"/>
      <c r="L112" s="166"/>
      <c r="M112" s="166"/>
      <c r="N112" s="166"/>
      <c r="O112" s="166"/>
      <c r="P112" s="170"/>
      <c r="Q112" s="170"/>
      <c r="R112" s="170"/>
      <c r="S112" s="116"/>
      <c r="T112" s="116"/>
      <c r="U112" s="116"/>
      <c r="V112" s="116"/>
      <c r="W112" s="116"/>
      <c r="X112" s="116"/>
      <c r="Y112" s="116"/>
      <c r="Z112" s="116"/>
      <c r="AA112" s="113"/>
      <c r="AB112" s="113"/>
      <c r="AC112" s="113"/>
      <c r="AD112" s="113"/>
      <c r="AG112" s="8">
        <v>4</v>
      </c>
      <c r="AH112" s="8">
        <v>4</v>
      </c>
      <c r="AJ112"/>
      <c r="AK112"/>
      <c r="AL112" s="8">
        <f t="shared" si="14"/>
        <v>11</v>
      </c>
      <c r="AM112" s="8">
        <f t="shared" si="15"/>
        <v>0</v>
      </c>
    </row>
    <row r="113" spans="2:39" ht="15.05" customHeight="1" x14ac:dyDescent="0.25">
      <c r="C113" s="96" t="s">
        <v>42</v>
      </c>
      <c r="D113" s="185"/>
      <c r="E113" s="185"/>
      <c r="F113" s="185"/>
      <c r="G113" s="185"/>
      <c r="H113" s="185"/>
      <c r="I113" s="185"/>
      <c r="J113" s="185"/>
      <c r="K113" s="166"/>
      <c r="L113" s="166"/>
      <c r="M113" s="166"/>
      <c r="N113" s="166"/>
      <c r="O113" s="166"/>
      <c r="P113" s="170"/>
      <c r="Q113" s="170"/>
      <c r="R113" s="170"/>
      <c r="S113" s="116"/>
      <c r="T113" s="116"/>
      <c r="U113" s="116"/>
      <c r="V113" s="116"/>
      <c r="W113" s="116"/>
      <c r="X113" s="116"/>
      <c r="Y113" s="116"/>
      <c r="Z113" s="116"/>
      <c r="AA113" s="113"/>
      <c r="AB113" s="113"/>
      <c r="AC113" s="113"/>
      <c r="AD113" s="113"/>
      <c r="AG113" s="8">
        <v>5</v>
      </c>
      <c r="AH113" s="8">
        <v>9</v>
      </c>
      <c r="AJ113"/>
      <c r="AK113"/>
      <c r="AL113" s="8">
        <f t="shared" si="14"/>
        <v>11</v>
      </c>
      <c r="AM113" s="8">
        <f t="shared" si="15"/>
        <v>0</v>
      </c>
    </row>
    <row r="114" spans="2:39" ht="15.05" customHeight="1" x14ac:dyDescent="0.25">
      <c r="C114" s="96" t="s">
        <v>44</v>
      </c>
      <c r="D114" s="185"/>
      <c r="E114" s="185"/>
      <c r="F114" s="185"/>
      <c r="G114" s="185"/>
      <c r="H114" s="185"/>
      <c r="I114" s="185"/>
      <c r="J114" s="185"/>
      <c r="K114" s="166"/>
      <c r="L114" s="166"/>
      <c r="M114" s="166"/>
      <c r="N114" s="166"/>
      <c r="O114" s="166"/>
      <c r="P114" s="170"/>
      <c r="Q114" s="170"/>
      <c r="R114" s="170"/>
      <c r="S114" s="116"/>
      <c r="T114" s="116"/>
      <c r="U114" s="116"/>
      <c r="V114" s="116"/>
      <c r="W114" s="116"/>
      <c r="X114" s="116"/>
      <c r="Y114" s="116"/>
      <c r="Z114" s="116"/>
      <c r="AA114" s="113"/>
      <c r="AB114" s="113"/>
      <c r="AC114" s="113"/>
      <c r="AD114" s="113"/>
      <c r="AG114" s="8">
        <v>6</v>
      </c>
      <c r="AJ114"/>
      <c r="AK114"/>
      <c r="AL114" s="8">
        <f t="shared" si="14"/>
        <v>11</v>
      </c>
      <c r="AM114" s="8">
        <f t="shared" si="15"/>
        <v>0</v>
      </c>
    </row>
    <row r="115" spans="2:39" ht="15.05" customHeight="1" x14ac:dyDescent="0.25">
      <c r="C115" s="96" t="s">
        <v>46</v>
      </c>
      <c r="D115" s="185"/>
      <c r="E115" s="185"/>
      <c r="F115" s="185"/>
      <c r="G115" s="185"/>
      <c r="H115" s="185"/>
      <c r="I115" s="185"/>
      <c r="J115" s="185"/>
      <c r="K115" s="166"/>
      <c r="L115" s="166"/>
      <c r="M115" s="166"/>
      <c r="N115" s="166"/>
      <c r="O115" s="166"/>
      <c r="P115" s="170"/>
      <c r="Q115" s="170"/>
      <c r="R115" s="170"/>
      <c r="S115" s="116"/>
      <c r="T115" s="116"/>
      <c r="U115" s="116"/>
      <c r="V115" s="116"/>
      <c r="W115" s="116"/>
      <c r="X115" s="116"/>
      <c r="Y115" s="116"/>
      <c r="Z115" s="116"/>
      <c r="AA115" s="113"/>
      <c r="AB115" s="113"/>
      <c r="AC115" s="113"/>
      <c r="AD115" s="113"/>
      <c r="AG115" s="8">
        <v>7</v>
      </c>
      <c r="AJ115"/>
      <c r="AK115"/>
      <c r="AL115" s="8">
        <f t="shared" si="14"/>
        <v>11</v>
      </c>
      <c r="AM115" s="8">
        <f t="shared" si="15"/>
        <v>0</v>
      </c>
    </row>
    <row r="116" spans="2:39" ht="15.05" customHeight="1" x14ac:dyDescent="0.25">
      <c r="C116" s="96" t="s">
        <v>48</v>
      </c>
      <c r="D116" s="185"/>
      <c r="E116" s="185"/>
      <c r="F116" s="185"/>
      <c r="G116" s="185"/>
      <c r="H116" s="185"/>
      <c r="I116" s="185"/>
      <c r="J116" s="185"/>
      <c r="K116" s="166"/>
      <c r="L116" s="166"/>
      <c r="M116" s="166"/>
      <c r="N116" s="166"/>
      <c r="O116" s="166"/>
      <c r="P116" s="170"/>
      <c r="Q116" s="170"/>
      <c r="R116" s="170"/>
      <c r="S116" s="116"/>
      <c r="T116" s="116"/>
      <c r="U116" s="116"/>
      <c r="V116" s="116"/>
      <c r="W116" s="116"/>
      <c r="X116" s="116"/>
      <c r="Y116" s="116"/>
      <c r="Z116" s="116"/>
      <c r="AA116" s="113"/>
      <c r="AB116" s="113"/>
      <c r="AC116" s="113"/>
      <c r="AD116" s="113"/>
      <c r="AG116" s="8">
        <v>8</v>
      </c>
      <c r="AJ116"/>
      <c r="AK116"/>
      <c r="AL116" s="8">
        <f t="shared" si="14"/>
        <v>11</v>
      </c>
      <c r="AM116" s="8">
        <f t="shared" si="15"/>
        <v>0</v>
      </c>
    </row>
    <row r="117" spans="2:39" ht="15.05" customHeight="1" x14ac:dyDescent="0.25">
      <c r="C117" s="96" t="s">
        <v>50</v>
      </c>
      <c r="D117" s="185"/>
      <c r="E117" s="185"/>
      <c r="F117" s="185"/>
      <c r="G117" s="185"/>
      <c r="H117" s="185"/>
      <c r="I117" s="185"/>
      <c r="J117" s="185"/>
      <c r="K117" s="166"/>
      <c r="L117" s="166"/>
      <c r="M117" s="166"/>
      <c r="N117" s="166"/>
      <c r="O117" s="166"/>
      <c r="P117" s="170"/>
      <c r="Q117" s="170"/>
      <c r="R117" s="170"/>
      <c r="S117" s="116"/>
      <c r="T117" s="116"/>
      <c r="U117" s="116"/>
      <c r="V117" s="116"/>
      <c r="W117" s="116"/>
      <c r="X117" s="116"/>
      <c r="Y117" s="116"/>
      <c r="Z117" s="116"/>
      <c r="AA117" s="113"/>
      <c r="AB117" s="113"/>
      <c r="AC117" s="113"/>
      <c r="AD117" s="113"/>
      <c r="AG117" s="8">
        <v>9</v>
      </c>
      <c r="AJ117"/>
      <c r="AK117"/>
      <c r="AL117" s="8">
        <f t="shared" si="14"/>
        <v>11</v>
      </c>
      <c r="AM117" s="8">
        <f t="shared" si="15"/>
        <v>0</v>
      </c>
    </row>
    <row r="118" spans="2:39" ht="15.05" customHeight="1" x14ac:dyDescent="0.25">
      <c r="C118" s="96" t="s">
        <v>52</v>
      </c>
      <c r="D118" s="185"/>
      <c r="E118" s="185"/>
      <c r="F118" s="185"/>
      <c r="G118" s="185"/>
      <c r="H118" s="185"/>
      <c r="I118" s="185"/>
      <c r="J118" s="185"/>
      <c r="K118" s="166"/>
      <c r="L118" s="166"/>
      <c r="M118" s="166"/>
      <c r="N118" s="166"/>
      <c r="O118" s="166"/>
      <c r="P118" s="170"/>
      <c r="Q118" s="170"/>
      <c r="R118" s="170"/>
      <c r="S118" s="116"/>
      <c r="T118" s="116"/>
      <c r="U118" s="116"/>
      <c r="V118" s="116"/>
      <c r="W118" s="116"/>
      <c r="X118" s="116"/>
      <c r="Y118" s="116"/>
      <c r="Z118" s="116"/>
      <c r="AA118" s="113"/>
      <c r="AB118" s="113"/>
      <c r="AC118" s="113"/>
      <c r="AD118" s="113"/>
      <c r="AG118" s="8">
        <v>10</v>
      </c>
      <c r="AJ118"/>
      <c r="AK118"/>
      <c r="AL118" s="8">
        <f t="shared" si="14"/>
        <v>11</v>
      </c>
      <c r="AM118" s="8">
        <f t="shared" si="15"/>
        <v>0</v>
      </c>
    </row>
    <row r="119" spans="2:39" ht="15.05" customHeight="1" x14ac:dyDescent="0.25">
      <c r="C119" s="96" t="s">
        <v>54</v>
      </c>
      <c r="D119" s="185"/>
      <c r="E119" s="185"/>
      <c r="F119" s="185"/>
      <c r="G119" s="185"/>
      <c r="H119" s="185"/>
      <c r="I119" s="185"/>
      <c r="J119" s="185"/>
      <c r="K119" s="166"/>
      <c r="L119" s="166"/>
      <c r="M119" s="166"/>
      <c r="N119" s="166"/>
      <c r="O119" s="166"/>
      <c r="P119" s="170"/>
      <c r="Q119" s="170"/>
      <c r="R119" s="170"/>
      <c r="S119" s="116"/>
      <c r="T119" s="116"/>
      <c r="U119" s="116"/>
      <c r="V119" s="116"/>
      <c r="W119" s="116"/>
      <c r="X119" s="116"/>
      <c r="Y119" s="116"/>
      <c r="Z119" s="116"/>
      <c r="AA119" s="113"/>
      <c r="AB119" s="113"/>
      <c r="AC119" s="113"/>
      <c r="AD119" s="113"/>
      <c r="AG119" s="8">
        <v>11</v>
      </c>
      <c r="AJ119"/>
      <c r="AK119"/>
      <c r="AL119" s="8">
        <f t="shared" si="14"/>
        <v>11</v>
      </c>
      <c r="AM119" s="8">
        <f t="shared" si="15"/>
        <v>0</v>
      </c>
    </row>
    <row r="120" spans="2:39" ht="15.05" customHeight="1" x14ac:dyDescent="0.25">
      <c r="AJ120"/>
      <c r="AK120"/>
      <c r="AM120" s="105">
        <f>+SUM(AM110:AM119)</f>
        <v>0</v>
      </c>
    </row>
    <row r="121" spans="2:39" ht="45" customHeight="1" x14ac:dyDescent="0.25">
      <c r="C121" s="165" t="s">
        <v>256</v>
      </c>
      <c r="D121" s="165"/>
      <c r="E121" s="165"/>
      <c r="F121" s="260"/>
      <c r="G121" s="261"/>
      <c r="H121" s="162"/>
      <c r="I121" s="162"/>
      <c r="J121" s="162"/>
      <c r="K121" s="162"/>
      <c r="L121" s="162"/>
      <c r="M121" s="162"/>
      <c r="N121" s="162"/>
      <c r="O121" s="162"/>
      <c r="P121" s="162"/>
      <c r="Q121" s="162"/>
      <c r="R121" s="162"/>
      <c r="S121" s="162"/>
      <c r="T121" s="162"/>
      <c r="U121" s="162"/>
      <c r="V121" s="162"/>
      <c r="W121" s="162"/>
      <c r="X121" s="162"/>
      <c r="Y121" s="162"/>
      <c r="Z121" s="162"/>
      <c r="AA121" s="162"/>
      <c r="AB121" s="162"/>
      <c r="AC121" s="162"/>
      <c r="AD121" s="262"/>
      <c r="AG121" s="8">
        <f>+COUNTIF(D110:J119,11)</f>
        <v>0</v>
      </c>
      <c r="AH121" s="105">
        <f>+IF(OR(AND(AG121&gt;=1,AG122=0),AND(AG121=0,G121=""),),0,1)</f>
        <v>0</v>
      </c>
    </row>
    <row r="122" spans="2:39" ht="15.05" customHeight="1" x14ac:dyDescent="0.2">
      <c r="B122" s="272" t="str">
        <f>IF(AH121=0,"","Error: Debe especificar el otro.")</f>
        <v/>
      </c>
      <c r="C122" s="272"/>
      <c r="D122" s="272"/>
      <c r="E122" s="272"/>
      <c r="F122" s="272"/>
      <c r="G122" s="272"/>
      <c r="H122" s="272"/>
      <c r="I122" s="272"/>
      <c r="J122" s="272"/>
      <c r="K122" s="272"/>
      <c r="L122" s="272"/>
      <c r="M122" s="272"/>
      <c r="N122" s="272"/>
      <c r="O122" s="272"/>
      <c r="P122" s="272"/>
      <c r="Q122" s="272"/>
      <c r="R122" s="272"/>
      <c r="S122" s="272"/>
      <c r="T122" s="272"/>
      <c r="U122" s="272"/>
      <c r="V122" s="272"/>
      <c r="W122" s="272"/>
      <c r="X122" s="272"/>
      <c r="Y122" s="272"/>
      <c r="Z122" s="272"/>
      <c r="AA122" s="272"/>
      <c r="AB122" s="272"/>
      <c r="AC122" s="272"/>
      <c r="AD122" s="272"/>
      <c r="AG122" s="8">
        <f>+COUNTBLANK(G121)</f>
        <v>1</v>
      </c>
    </row>
    <row r="123" spans="2:39" ht="45" customHeight="1" x14ac:dyDescent="0.25">
      <c r="C123" s="165" t="s">
        <v>254</v>
      </c>
      <c r="D123" s="165"/>
      <c r="E123" s="165"/>
      <c r="F123" s="260"/>
      <c r="G123" s="261"/>
      <c r="H123" s="162"/>
      <c r="I123" s="162"/>
      <c r="J123" s="162"/>
      <c r="K123" s="162"/>
      <c r="L123" s="162"/>
      <c r="M123" s="162"/>
      <c r="N123" s="162"/>
      <c r="O123" s="162"/>
      <c r="P123" s="162"/>
      <c r="Q123" s="162"/>
      <c r="R123" s="162"/>
      <c r="S123" s="162"/>
      <c r="T123" s="162"/>
      <c r="U123" s="162"/>
      <c r="V123" s="162"/>
      <c r="W123" s="162"/>
      <c r="X123" s="162"/>
      <c r="Y123" s="162"/>
      <c r="Z123" s="162"/>
      <c r="AA123" s="162"/>
      <c r="AB123" s="162"/>
      <c r="AC123" s="162"/>
      <c r="AD123" s="262"/>
      <c r="AG123" s="8">
        <f>+COUNTIF(AC110:AC119,"x")</f>
        <v>0</v>
      </c>
      <c r="AH123" s="105">
        <f>+IF(OR(AND(AG123&gt;=1,AG124=0),AND(AG123=0,G123=""),),0,1)</f>
        <v>0</v>
      </c>
    </row>
    <row r="124" spans="2:39" ht="15.05" customHeight="1" x14ac:dyDescent="0.2">
      <c r="B124" s="272" t="str">
        <f>IF(AH123=0,"","Error: Debe especificar el otro.")</f>
        <v/>
      </c>
      <c r="C124" s="272"/>
      <c r="D124" s="272"/>
      <c r="E124" s="272"/>
      <c r="F124" s="272"/>
      <c r="G124" s="272"/>
      <c r="H124" s="272"/>
      <c r="I124" s="272"/>
      <c r="J124" s="272"/>
      <c r="K124" s="272"/>
      <c r="L124" s="272"/>
      <c r="M124" s="272"/>
      <c r="N124" s="272"/>
      <c r="O124" s="272"/>
      <c r="P124" s="272"/>
      <c r="Q124" s="272"/>
      <c r="R124" s="272"/>
      <c r="S124" s="272"/>
      <c r="T124" s="272"/>
      <c r="U124" s="272"/>
      <c r="V124" s="272"/>
      <c r="W124" s="272"/>
      <c r="X124" s="272"/>
      <c r="Y124" s="272"/>
      <c r="Z124" s="272"/>
      <c r="AA124" s="272"/>
      <c r="AB124" s="272"/>
      <c r="AC124" s="272"/>
      <c r="AD124" s="272"/>
      <c r="AG124" s="8">
        <f>+COUNTBLANK(G123)</f>
        <v>1</v>
      </c>
    </row>
    <row r="125" spans="2:39" ht="27" customHeight="1" x14ac:dyDescent="0.25">
      <c r="C125" s="199" t="s">
        <v>341</v>
      </c>
      <c r="D125" s="199"/>
      <c r="E125" s="199"/>
      <c r="F125" s="199"/>
      <c r="G125" s="199"/>
      <c r="H125" s="199"/>
      <c r="I125" s="199"/>
      <c r="J125" s="199"/>
      <c r="K125" s="199"/>
      <c r="L125" s="199"/>
      <c r="M125" s="199"/>
      <c r="N125" s="199"/>
      <c r="O125" s="199"/>
      <c r="Q125" s="173" t="s">
        <v>247</v>
      </c>
      <c r="R125" s="173"/>
      <c r="S125" s="173"/>
      <c r="T125" s="173"/>
      <c r="U125" s="173"/>
      <c r="V125" s="173"/>
      <c r="W125" s="173"/>
      <c r="X125" s="173"/>
      <c r="Y125" s="173"/>
      <c r="Z125" s="173"/>
      <c r="AA125" s="173"/>
      <c r="AB125" s="173"/>
      <c r="AC125" s="173"/>
      <c r="AD125" s="173"/>
    </row>
    <row r="126" spans="2:39" ht="15.05" customHeight="1" x14ac:dyDescent="0.2">
      <c r="C126" s="89" t="s">
        <v>36</v>
      </c>
      <c r="D126" s="186" t="s">
        <v>116</v>
      </c>
      <c r="E126" s="187"/>
      <c r="F126" s="187"/>
      <c r="G126" s="187"/>
      <c r="H126" s="187"/>
      <c r="I126" s="187"/>
      <c r="J126" s="187"/>
      <c r="K126" s="187"/>
      <c r="L126" s="187"/>
      <c r="M126" s="187"/>
      <c r="N126" s="187"/>
      <c r="O126" s="188"/>
      <c r="Q126" s="99" t="s">
        <v>36</v>
      </c>
      <c r="R126" s="219" t="s">
        <v>248</v>
      </c>
      <c r="S126" s="219"/>
      <c r="T126" s="219"/>
      <c r="U126" s="219"/>
      <c r="V126" s="219"/>
      <c r="W126" s="219"/>
      <c r="X126" s="219"/>
      <c r="Y126" s="219"/>
      <c r="Z126" s="219"/>
      <c r="AA126" s="219"/>
      <c r="AB126" s="219"/>
      <c r="AC126" s="219"/>
      <c r="AD126" s="219"/>
    </row>
    <row r="127" spans="2:39" ht="15.05" customHeight="1" x14ac:dyDescent="0.25">
      <c r="C127" s="89" t="s">
        <v>38</v>
      </c>
      <c r="D127" s="186" t="s">
        <v>117</v>
      </c>
      <c r="E127" s="187"/>
      <c r="F127" s="187"/>
      <c r="G127" s="187"/>
      <c r="H127" s="187"/>
      <c r="I127" s="187"/>
      <c r="J127" s="187"/>
      <c r="K127" s="187"/>
      <c r="L127" s="187"/>
      <c r="M127" s="187"/>
      <c r="N127" s="187"/>
      <c r="O127" s="188"/>
      <c r="Q127" s="99" t="s">
        <v>38</v>
      </c>
      <c r="R127" s="219" t="s">
        <v>249</v>
      </c>
      <c r="S127" s="219"/>
      <c r="T127" s="219"/>
      <c r="U127" s="219"/>
      <c r="V127" s="219"/>
      <c r="W127" s="219"/>
      <c r="X127" s="219"/>
      <c r="Y127" s="219"/>
      <c r="Z127" s="219"/>
      <c r="AA127" s="219"/>
      <c r="AB127" s="219"/>
      <c r="AC127" s="219"/>
      <c r="AD127" s="219"/>
    </row>
    <row r="128" spans="2:39" ht="15.05" customHeight="1" x14ac:dyDescent="0.25">
      <c r="C128" s="89" t="s">
        <v>40</v>
      </c>
      <c r="D128" s="186" t="s">
        <v>340</v>
      </c>
      <c r="E128" s="187"/>
      <c r="F128" s="187"/>
      <c r="G128" s="187"/>
      <c r="H128" s="187"/>
      <c r="I128" s="187"/>
      <c r="J128" s="187"/>
      <c r="K128" s="187"/>
      <c r="L128" s="187"/>
      <c r="M128" s="187"/>
      <c r="N128" s="187"/>
      <c r="O128" s="188"/>
      <c r="Q128" s="99" t="s">
        <v>40</v>
      </c>
      <c r="R128" s="219" t="s">
        <v>250</v>
      </c>
      <c r="S128" s="219"/>
      <c r="T128" s="219"/>
      <c r="U128" s="219"/>
      <c r="V128" s="219"/>
      <c r="W128" s="219"/>
      <c r="X128" s="219"/>
      <c r="Y128" s="219"/>
      <c r="Z128" s="219"/>
      <c r="AA128" s="219"/>
      <c r="AB128" s="219"/>
      <c r="AC128" s="219"/>
      <c r="AD128" s="219"/>
    </row>
    <row r="129" spans="2:30" ht="15.05" customHeight="1" x14ac:dyDescent="0.25">
      <c r="C129" s="89" t="s">
        <v>42</v>
      </c>
      <c r="D129" s="186" t="s">
        <v>118</v>
      </c>
      <c r="E129" s="187"/>
      <c r="F129" s="187"/>
      <c r="G129" s="187"/>
      <c r="H129" s="187"/>
      <c r="I129" s="187"/>
      <c r="J129" s="187"/>
      <c r="K129" s="187"/>
      <c r="L129" s="187"/>
      <c r="M129" s="187"/>
      <c r="N129" s="187"/>
      <c r="O129" s="188"/>
      <c r="Q129" s="99" t="s">
        <v>42</v>
      </c>
      <c r="R129" s="219" t="s">
        <v>235</v>
      </c>
      <c r="S129" s="219"/>
      <c r="T129" s="219"/>
      <c r="U129" s="219"/>
      <c r="V129" s="219"/>
      <c r="W129" s="219"/>
      <c r="X129" s="219"/>
      <c r="Y129" s="219"/>
      <c r="Z129" s="219"/>
      <c r="AA129" s="219"/>
      <c r="AB129" s="219"/>
      <c r="AC129" s="219"/>
      <c r="AD129" s="219"/>
    </row>
    <row r="130" spans="2:30" ht="24.05" customHeight="1" x14ac:dyDescent="0.2">
      <c r="C130" s="89" t="s">
        <v>44</v>
      </c>
      <c r="D130" s="186" t="s">
        <v>119</v>
      </c>
      <c r="E130" s="187"/>
      <c r="F130" s="187"/>
      <c r="G130" s="187"/>
      <c r="H130" s="187"/>
      <c r="I130" s="187"/>
      <c r="J130" s="187"/>
      <c r="K130" s="187"/>
      <c r="L130" s="187"/>
      <c r="M130" s="187"/>
      <c r="N130" s="187"/>
      <c r="O130" s="188"/>
      <c r="Q130" s="99" t="s">
        <v>44</v>
      </c>
      <c r="R130" s="219" t="s">
        <v>251</v>
      </c>
      <c r="S130" s="219"/>
      <c r="T130" s="219"/>
      <c r="U130" s="219"/>
      <c r="V130" s="219"/>
      <c r="W130" s="219"/>
      <c r="X130" s="219"/>
      <c r="Y130" s="219"/>
      <c r="Z130" s="219"/>
      <c r="AA130" s="219"/>
      <c r="AB130" s="219"/>
      <c r="AC130" s="219"/>
      <c r="AD130" s="219"/>
    </row>
    <row r="131" spans="2:30" ht="24.05" customHeight="1" x14ac:dyDescent="0.2">
      <c r="C131" s="89" t="s">
        <v>46</v>
      </c>
      <c r="D131" s="186" t="s">
        <v>120</v>
      </c>
      <c r="E131" s="187"/>
      <c r="F131" s="187"/>
      <c r="G131" s="187"/>
      <c r="H131" s="187"/>
      <c r="I131" s="187"/>
      <c r="J131" s="187"/>
      <c r="K131" s="187"/>
      <c r="L131" s="187"/>
      <c r="M131" s="187"/>
      <c r="N131" s="187"/>
      <c r="O131" s="188"/>
      <c r="Q131" s="95" t="s">
        <v>46</v>
      </c>
      <c r="R131" s="219" t="s">
        <v>252</v>
      </c>
      <c r="S131" s="219"/>
      <c r="T131" s="219"/>
      <c r="U131" s="219"/>
      <c r="V131" s="219"/>
      <c r="W131" s="219"/>
      <c r="X131" s="219"/>
      <c r="Y131" s="219"/>
      <c r="Z131" s="219"/>
      <c r="AA131" s="219"/>
      <c r="AB131" s="219"/>
      <c r="AC131" s="219"/>
      <c r="AD131" s="219"/>
    </row>
    <row r="132" spans="2:30" ht="24.05" customHeight="1" x14ac:dyDescent="0.25">
      <c r="C132" s="89" t="s">
        <v>48</v>
      </c>
      <c r="D132" s="186" t="s">
        <v>121</v>
      </c>
      <c r="E132" s="187"/>
      <c r="F132" s="187"/>
      <c r="G132" s="187"/>
      <c r="H132" s="187"/>
      <c r="I132" s="187"/>
      <c r="J132" s="187"/>
      <c r="K132" s="187"/>
      <c r="L132" s="187"/>
      <c r="M132" s="187"/>
      <c r="N132" s="187"/>
      <c r="O132" s="188"/>
      <c r="Q132" s="99" t="s">
        <v>48</v>
      </c>
      <c r="R132" s="219" t="s">
        <v>236</v>
      </c>
      <c r="S132" s="219"/>
      <c r="T132" s="219"/>
      <c r="U132" s="219"/>
      <c r="V132" s="219"/>
      <c r="W132" s="219"/>
      <c r="X132" s="219"/>
      <c r="Y132" s="219"/>
      <c r="Z132" s="219"/>
      <c r="AA132" s="219"/>
      <c r="AB132" s="219"/>
      <c r="AC132" s="219"/>
      <c r="AD132" s="219"/>
    </row>
    <row r="133" spans="2:30" ht="24.05" customHeight="1" x14ac:dyDescent="0.25">
      <c r="C133" s="89" t="s">
        <v>50</v>
      </c>
      <c r="D133" s="186" t="s">
        <v>122</v>
      </c>
      <c r="E133" s="187"/>
      <c r="F133" s="187"/>
      <c r="G133" s="187"/>
      <c r="H133" s="187"/>
      <c r="I133" s="187"/>
      <c r="J133" s="187"/>
      <c r="K133" s="187"/>
      <c r="L133" s="187"/>
      <c r="M133" s="187"/>
      <c r="N133" s="187"/>
      <c r="O133" s="188"/>
      <c r="Q133" s="99" t="s">
        <v>50</v>
      </c>
      <c r="R133" s="219" t="s">
        <v>253</v>
      </c>
      <c r="S133" s="219"/>
      <c r="T133" s="219"/>
      <c r="U133" s="219"/>
      <c r="V133" s="219"/>
      <c r="W133" s="219"/>
      <c r="X133" s="219"/>
      <c r="Y133" s="219"/>
      <c r="Z133" s="219"/>
      <c r="AA133" s="219"/>
      <c r="AB133" s="219"/>
      <c r="AC133" s="219"/>
      <c r="AD133" s="219"/>
    </row>
    <row r="134" spans="2:30" ht="24.05" customHeight="1" x14ac:dyDescent="0.2">
      <c r="C134" s="89" t="s">
        <v>52</v>
      </c>
      <c r="D134" s="186" t="s">
        <v>123</v>
      </c>
      <c r="E134" s="187"/>
      <c r="F134" s="187"/>
      <c r="G134" s="187"/>
      <c r="H134" s="187"/>
      <c r="I134" s="187"/>
      <c r="J134" s="187"/>
      <c r="K134" s="187"/>
      <c r="L134" s="187"/>
      <c r="M134" s="187"/>
      <c r="N134" s="187"/>
      <c r="O134" s="188"/>
      <c r="Q134" s="99" t="s">
        <v>52</v>
      </c>
      <c r="R134" s="219" t="s">
        <v>268</v>
      </c>
      <c r="S134" s="219"/>
      <c r="T134" s="219"/>
      <c r="U134" s="219"/>
      <c r="V134" s="219"/>
      <c r="W134" s="219"/>
      <c r="X134" s="219"/>
      <c r="Y134" s="219"/>
      <c r="Z134" s="219"/>
      <c r="AA134" s="219"/>
      <c r="AB134" s="219"/>
      <c r="AC134" s="219"/>
      <c r="AD134" s="219"/>
    </row>
    <row r="135" spans="2:30" ht="24.05" customHeight="1" x14ac:dyDescent="0.25">
      <c r="C135" s="89" t="s">
        <v>54</v>
      </c>
      <c r="D135" s="186" t="s">
        <v>124</v>
      </c>
      <c r="E135" s="187"/>
      <c r="F135" s="187"/>
      <c r="G135" s="187"/>
      <c r="H135" s="187"/>
      <c r="I135" s="187"/>
      <c r="J135" s="187"/>
      <c r="K135" s="187"/>
      <c r="L135" s="187"/>
      <c r="M135" s="187"/>
      <c r="N135" s="187"/>
      <c r="O135" s="188"/>
      <c r="Q135" s="99" t="s">
        <v>54</v>
      </c>
      <c r="R135" s="219" t="s">
        <v>283</v>
      </c>
      <c r="S135" s="219"/>
      <c r="T135" s="219"/>
      <c r="U135" s="219"/>
      <c r="V135" s="219"/>
      <c r="W135" s="219"/>
      <c r="X135" s="219"/>
      <c r="Y135" s="219"/>
      <c r="Z135" s="219"/>
      <c r="AA135" s="219"/>
      <c r="AB135" s="219"/>
      <c r="AC135" s="219"/>
      <c r="AD135" s="219"/>
    </row>
    <row r="136" spans="2:30" ht="24.05" customHeight="1" x14ac:dyDescent="0.25">
      <c r="C136" s="89" t="s">
        <v>56</v>
      </c>
      <c r="D136" s="186" t="s">
        <v>315</v>
      </c>
      <c r="E136" s="187"/>
      <c r="F136" s="187"/>
      <c r="G136" s="187"/>
      <c r="H136" s="187"/>
      <c r="I136" s="187"/>
      <c r="J136" s="187"/>
      <c r="K136" s="187"/>
      <c r="L136" s="187"/>
      <c r="M136" s="187"/>
      <c r="N136" s="187"/>
      <c r="O136" s="188"/>
      <c r="Q136" s="99" t="s">
        <v>56</v>
      </c>
      <c r="R136" s="219" t="s">
        <v>255</v>
      </c>
      <c r="S136" s="219"/>
      <c r="T136" s="219"/>
      <c r="U136" s="219"/>
      <c r="V136" s="219"/>
      <c r="W136" s="219"/>
      <c r="X136" s="219"/>
      <c r="Y136" s="219"/>
      <c r="Z136" s="219"/>
      <c r="AA136" s="219"/>
      <c r="AB136" s="219"/>
      <c r="AC136" s="219"/>
      <c r="AD136" s="219"/>
    </row>
    <row r="137" spans="2:30" ht="15.05" customHeight="1" x14ac:dyDescent="0.2">
      <c r="C137" s="67"/>
      <c r="D137" s="67"/>
      <c r="E137" s="67"/>
      <c r="F137" s="67"/>
      <c r="G137" s="67"/>
      <c r="H137" s="67"/>
      <c r="I137" s="67"/>
      <c r="J137" s="67"/>
      <c r="K137" s="67"/>
      <c r="L137" s="67"/>
      <c r="M137" s="67"/>
      <c r="N137" s="67"/>
      <c r="O137" s="67"/>
      <c r="Q137" s="99" t="s">
        <v>115</v>
      </c>
      <c r="R137" s="219" t="s">
        <v>126</v>
      </c>
      <c r="S137" s="219"/>
      <c r="T137" s="219"/>
      <c r="U137" s="219"/>
      <c r="V137" s="219"/>
      <c r="W137" s="219"/>
      <c r="X137" s="219"/>
      <c r="Y137" s="219"/>
      <c r="Z137" s="219"/>
      <c r="AA137" s="219"/>
      <c r="AB137" s="219"/>
      <c r="AC137" s="219"/>
      <c r="AD137" s="219"/>
    </row>
    <row r="138" spans="2:30" ht="15.05" customHeight="1" x14ac:dyDescent="0.25">
      <c r="C138" s="173" t="s">
        <v>242</v>
      </c>
      <c r="D138" s="173"/>
      <c r="E138" s="173"/>
      <c r="F138" s="173"/>
      <c r="G138" s="173"/>
      <c r="H138" s="173"/>
      <c r="I138" s="173"/>
      <c r="J138" s="173"/>
      <c r="K138" s="173"/>
      <c r="L138" s="173"/>
      <c r="M138" s="173"/>
      <c r="N138" s="173"/>
      <c r="O138" s="173"/>
      <c r="Q138" s="66"/>
      <c r="R138" s="98"/>
      <c r="S138" s="98"/>
      <c r="T138" s="98"/>
      <c r="U138" s="98"/>
      <c r="V138" s="98"/>
      <c r="W138" s="98"/>
      <c r="X138" s="98"/>
      <c r="Y138" s="98"/>
      <c r="Z138" s="98"/>
      <c r="AA138" s="98"/>
      <c r="AB138" s="98"/>
      <c r="AC138" s="98"/>
      <c r="AD138" s="98"/>
    </row>
    <row r="139" spans="2:30" ht="15.05" customHeight="1" x14ac:dyDescent="0.2">
      <c r="C139" s="99" t="s">
        <v>36</v>
      </c>
      <c r="D139" s="218" t="s">
        <v>127</v>
      </c>
      <c r="E139" s="218"/>
      <c r="F139" s="218"/>
      <c r="G139" s="218"/>
      <c r="H139" s="218"/>
      <c r="I139" s="218"/>
      <c r="J139" s="218"/>
      <c r="K139" s="218"/>
      <c r="L139" s="218"/>
      <c r="M139" s="218"/>
      <c r="N139" s="218"/>
      <c r="O139" s="218"/>
      <c r="AD139" s="98"/>
    </row>
    <row r="140" spans="2:30" ht="15.05" customHeight="1" x14ac:dyDescent="0.2">
      <c r="C140" s="99" t="s">
        <v>38</v>
      </c>
      <c r="D140" s="218" t="s">
        <v>128</v>
      </c>
      <c r="E140" s="218"/>
      <c r="F140" s="218"/>
      <c r="G140" s="218"/>
      <c r="H140" s="218"/>
      <c r="I140" s="218"/>
      <c r="J140" s="218"/>
      <c r="K140" s="218"/>
      <c r="L140" s="218"/>
      <c r="M140" s="218"/>
      <c r="N140" s="218"/>
      <c r="O140" s="218"/>
      <c r="AD140" s="98"/>
    </row>
    <row r="141" spans="2:30" ht="15.05" customHeight="1" x14ac:dyDescent="0.2">
      <c r="C141" s="99" t="s">
        <v>40</v>
      </c>
      <c r="D141" s="218" t="s">
        <v>129</v>
      </c>
      <c r="E141" s="218"/>
      <c r="F141" s="218"/>
      <c r="G141" s="218"/>
      <c r="H141" s="218"/>
      <c r="I141" s="218"/>
      <c r="J141" s="218"/>
      <c r="K141" s="218"/>
      <c r="L141" s="218"/>
      <c r="M141" s="218"/>
      <c r="N141" s="218"/>
      <c r="O141" s="218"/>
      <c r="AD141" s="98"/>
    </row>
    <row r="142" spans="2:30" ht="15.05" customHeight="1" x14ac:dyDescent="0.2">
      <c r="C142" s="99" t="s">
        <v>42</v>
      </c>
      <c r="D142" s="218" t="s">
        <v>110</v>
      </c>
      <c r="E142" s="218"/>
      <c r="F142" s="218"/>
      <c r="G142" s="218"/>
      <c r="H142" s="218"/>
      <c r="I142" s="218"/>
      <c r="J142" s="218"/>
      <c r="K142" s="218"/>
      <c r="L142" s="218"/>
      <c r="M142" s="218"/>
      <c r="N142" s="218"/>
      <c r="O142" s="218"/>
      <c r="AD142" s="98"/>
    </row>
    <row r="143" spans="2:30" ht="15.05" customHeight="1" x14ac:dyDescent="0.2">
      <c r="C143" s="99" t="s">
        <v>52</v>
      </c>
      <c r="D143" s="218" t="s">
        <v>126</v>
      </c>
      <c r="E143" s="218"/>
      <c r="F143" s="218"/>
      <c r="G143" s="218"/>
      <c r="H143" s="218"/>
      <c r="I143" s="218"/>
      <c r="J143" s="218"/>
      <c r="K143" s="218"/>
      <c r="L143" s="218"/>
      <c r="M143" s="218"/>
      <c r="N143" s="218"/>
      <c r="O143" s="218"/>
      <c r="AD143" s="98"/>
    </row>
    <row r="144" spans="2:30" ht="15.05" customHeight="1" x14ac:dyDescent="0.2">
      <c r="B144" s="270" t="str">
        <f>IF(AM120=0,"","Error: Debe completar toda la información requerida.")</f>
        <v/>
      </c>
      <c r="C144" s="270"/>
      <c r="D144" s="270"/>
      <c r="E144" s="270"/>
      <c r="F144" s="270"/>
      <c r="G144" s="270"/>
      <c r="H144" s="270"/>
      <c r="I144" s="270"/>
      <c r="J144" s="270"/>
      <c r="K144" s="270"/>
      <c r="L144" s="270"/>
      <c r="M144" s="270"/>
      <c r="N144" s="270"/>
      <c r="O144" s="270"/>
      <c r="P144" s="270"/>
      <c r="Q144" s="270"/>
      <c r="R144" s="270"/>
      <c r="S144" s="270"/>
      <c r="T144" s="270"/>
      <c r="U144" s="270"/>
      <c r="V144" s="270"/>
      <c r="W144" s="270"/>
      <c r="X144" s="270"/>
      <c r="Y144" s="270"/>
      <c r="Z144" s="270"/>
      <c r="AA144" s="270"/>
      <c r="AB144" s="270"/>
      <c r="AC144" s="270"/>
      <c r="AD144" s="270"/>
    </row>
    <row r="145" spans="1:39" ht="15.05" customHeight="1" x14ac:dyDescent="0.2">
      <c r="B145" s="259" t="str">
        <f>IF(AM120=0,"","Error: En caso de que seleccione el código 99 no puede seleccionar otra opción del catálogo.")</f>
        <v/>
      </c>
      <c r="C145" s="259"/>
      <c r="D145" s="259"/>
      <c r="E145" s="259"/>
      <c r="F145" s="259"/>
      <c r="G145" s="259"/>
      <c r="H145" s="259"/>
      <c r="I145" s="259"/>
      <c r="J145" s="259"/>
      <c r="K145" s="259"/>
      <c r="L145" s="259"/>
      <c r="M145" s="259"/>
      <c r="N145" s="259"/>
      <c r="O145" s="259"/>
      <c r="P145" s="259"/>
      <c r="Q145" s="259"/>
      <c r="R145" s="259"/>
      <c r="S145" s="259"/>
      <c r="T145" s="259"/>
      <c r="U145" s="259"/>
      <c r="V145" s="259"/>
      <c r="W145" s="259"/>
      <c r="X145" s="259"/>
      <c r="Y145" s="259"/>
      <c r="Z145" s="259"/>
      <c r="AA145" s="259"/>
      <c r="AB145" s="259"/>
      <c r="AC145" s="259"/>
      <c r="AD145" s="259"/>
    </row>
    <row r="146" spans="1:39" ht="36" customHeight="1" x14ac:dyDescent="0.25">
      <c r="A146" s="4" t="s">
        <v>158</v>
      </c>
      <c r="B146" s="240" t="s">
        <v>342</v>
      </c>
      <c r="C146" s="206"/>
      <c r="D146" s="206"/>
      <c r="E146" s="206"/>
      <c r="F146" s="206"/>
      <c r="G146" s="206"/>
      <c r="H146" s="206"/>
      <c r="I146" s="206"/>
      <c r="J146" s="206"/>
      <c r="K146" s="206"/>
      <c r="L146" s="206"/>
      <c r="M146" s="206"/>
      <c r="N146" s="206"/>
      <c r="O146" s="206"/>
      <c r="P146" s="206"/>
      <c r="Q146" s="206"/>
      <c r="R146" s="206"/>
      <c r="S146" s="206"/>
      <c r="T146" s="206"/>
      <c r="U146" s="206"/>
      <c r="V146" s="206"/>
      <c r="W146" s="206"/>
      <c r="X146" s="206"/>
      <c r="Y146" s="206"/>
      <c r="Z146" s="206"/>
      <c r="AA146" s="206"/>
      <c r="AB146" s="206"/>
      <c r="AC146" s="206"/>
      <c r="AD146" s="206"/>
    </row>
    <row r="147" spans="1:39" ht="24.05" customHeight="1" x14ac:dyDescent="0.25">
      <c r="C147" s="189" t="s">
        <v>316</v>
      </c>
      <c r="D147" s="189"/>
      <c r="E147" s="189"/>
      <c r="F147" s="189"/>
      <c r="G147" s="189"/>
      <c r="H147" s="189"/>
      <c r="I147" s="189"/>
      <c r="J147" s="189"/>
      <c r="K147" s="189"/>
      <c r="L147" s="189"/>
      <c r="M147" s="189"/>
      <c r="N147" s="189"/>
      <c r="O147" s="189"/>
      <c r="P147" s="189"/>
      <c r="Q147" s="189"/>
      <c r="R147" s="189"/>
      <c r="S147" s="189"/>
      <c r="T147" s="189"/>
      <c r="U147" s="189"/>
      <c r="V147" s="189"/>
      <c r="W147" s="189"/>
      <c r="X147" s="189"/>
      <c r="Y147" s="189"/>
      <c r="Z147" s="189"/>
      <c r="AA147" s="189"/>
      <c r="AB147" s="189"/>
      <c r="AC147" s="189"/>
      <c r="AD147" s="189"/>
    </row>
    <row r="148" spans="1:39" ht="36" customHeight="1" x14ac:dyDescent="0.25">
      <c r="C148" s="198" t="s">
        <v>317</v>
      </c>
      <c r="D148" s="184"/>
      <c r="E148" s="184"/>
      <c r="F148" s="184"/>
      <c r="G148" s="184"/>
      <c r="H148" s="184"/>
      <c r="I148" s="184"/>
      <c r="J148" s="184"/>
      <c r="K148" s="184"/>
      <c r="L148" s="184"/>
      <c r="M148" s="184"/>
      <c r="N148" s="184"/>
      <c r="O148" s="184"/>
      <c r="P148" s="184"/>
      <c r="Q148" s="184"/>
      <c r="R148" s="184"/>
      <c r="S148" s="184"/>
      <c r="T148" s="184"/>
      <c r="U148" s="184"/>
      <c r="V148" s="184"/>
      <c r="W148" s="184"/>
      <c r="X148" s="184"/>
      <c r="Y148" s="184"/>
      <c r="Z148" s="184"/>
      <c r="AA148" s="184"/>
      <c r="AB148" s="184"/>
      <c r="AC148" s="184"/>
      <c r="AD148" s="184"/>
    </row>
    <row r="149" spans="1:39" ht="24.05" customHeight="1" x14ac:dyDescent="0.25">
      <c r="C149" s="198" t="s">
        <v>318</v>
      </c>
      <c r="D149" s="184"/>
      <c r="E149" s="184"/>
      <c r="F149" s="184"/>
      <c r="G149" s="184"/>
      <c r="H149" s="184"/>
      <c r="I149" s="184"/>
      <c r="J149" s="184"/>
      <c r="K149" s="184"/>
      <c r="L149" s="184"/>
      <c r="M149" s="184"/>
      <c r="N149" s="184"/>
      <c r="O149" s="184"/>
      <c r="P149" s="184"/>
      <c r="Q149" s="184"/>
      <c r="R149" s="184"/>
      <c r="S149" s="184"/>
      <c r="T149" s="184"/>
      <c r="U149" s="184"/>
      <c r="V149" s="184"/>
      <c r="W149" s="184"/>
      <c r="X149" s="184"/>
      <c r="Y149" s="184"/>
      <c r="Z149" s="184"/>
      <c r="AA149" s="184"/>
      <c r="AB149" s="184"/>
      <c r="AC149" s="184"/>
      <c r="AD149" s="184"/>
    </row>
    <row r="150" spans="1:39" ht="24.05" customHeight="1" x14ac:dyDescent="0.25">
      <c r="C150" s="198" t="s">
        <v>319</v>
      </c>
      <c r="D150" s="184"/>
      <c r="E150" s="184"/>
      <c r="F150" s="184"/>
      <c r="G150" s="184"/>
      <c r="H150" s="184"/>
      <c r="I150" s="184"/>
      <c r="J150" s="184"/>
      <c r="K150" s="184"/>
      <c r="L150" s="184"/>
      <c r="M150" s="184"/>
      <c r="N150" s="184"/>
      <c r="O150" s="184"/>
      <c r="P150" s="184"/>
      <c r="Q150" s="184"/>
      <c r="R150" s="184"/>
      <c r="S150" s="184"/>
      <c r="T150" s="184"/>
      <c r="U150" s="184"/>
      <c r="V150" s="184"/>
      <c r="W150" s="184"/>
      <c r="X150" s="184"/>
      <c r="Y150" s="184"/>
      <c r="Z150" s="184"/>
      <c r="AA150" s="184"/>
      <c r="AB150" s="184"/>
      <c r="AC150" s="184"/>
      <c r="AD150" s="184"/>
    </row>
    <row r="151" spans="1:39" ht="24.05" customHeight="1" x14ac:dyDescent="0.25">
      <c r="C151" s="190" t="s">
        <v>264</v>
      </c>
      <c r="D151" s="190"/>
      <c r="E151" s="190"/>
      <c r="F151" s="190"/>
      <c r="G151" s="190"/>
      <c r="H151" s="190"/>
      <c r="I151" s="190"/>
      <c r="J151" s="190"/>
      <c r="K151" s="190"/>
      <c r="L151" s="190"/>
      <c r="M151" s="190"/>
      <c r="N151" s="190"/>
      <c r="O151" s="190"/>
      <c r="P151" s="190"/>
      <c r="Q151" s="190"/>
      <c r="R151" s="190"/>
      <c r="S151" s="190"/>
      <c r="T151" s="190"/>
      <c r="U151" s="190"/>
      <c r="V151" s="190"/>
      <c r="W151" s="190"/>
      <c r="X151" s="190"/>
      <c r="Y151" s="190"/>
      <c r="Z151" s="190"/>
      <c r="AA151" s="190"/>
      <c r="AB151" s="190"/>
      <c r="AC151" s="190"/>
      <c r="AD151" s="190"/>
    </row>
    <row r="152" spans="1:39" ht="24.05" customHeight="1" x14ac:dyDescent="0.25">
      <c r="C152" s="190" t="s">
        <v>260</v>
      </c>
      <c r="D152" s="190"/>
      <c r="E152" s="190"/>
      <c r="F152" s="190"/>
      <c r="G152" s="190"/>
      <c r="H152" s="190"/>
      <c r="I152" s="190"/>
      <c r="J152" s="190"/>
      <c r="K152" s="190"/>
      <c r="L152" s="190"/>
      <c r="M152" s="190"/>
      <c r="N152" s="190"/>
      <c r="O152" s="190"/>
      <c r="P152" s="190"/>
      <c r="Q152" s="190"/>
      <c r="R152" s="190"/>
      <c r="S152" s="190"/>
      <c r="T152" s="190"/>
      <c r="U152" s="190"/>
      <c r="V152" s="190"/>
      <c r="W152" s="190"/>
      <c r="X152" s="190"/>
      <c r="Y152" s="190"/>
      <c r="Z152" s="190"/>
      <c r="AA152" s="190"/>
      <c r="AB152" s="190"/>
      <c r="AC152" s="190"/>
      <c r="AD152" s="190"/>
      <c r="AG152" s="8" t="s">
        <v>346</v>
      </c>
    </row>
    <row r="153" spans="1:39" ht="24.05" customHeight="1" x14ac:dyDescent="0.25">
      <c r="C153" s="190" t="s">
        <v>263</v>
      </c>
      <c r="D153" s="190"/>
      <c r="E153" s="190"/>
      <c r="F153" s="190"/>
      <c r="G153" s="190"/>
      <c r="H153" s="190"/>
      <c r="I153" s="190"/>
      <c r="J153" s="190"/>
      <c r="K153" s="190"/>
      <c r="L153" s="190"/>
      <c r="M153" s="190"/>
      <c r="N153" s="190"/>
      <c r="O153" s="190"/>
      <c r="P153" s="190"/>
      <c r="Q153" s="190"/>
      <c r="R153" s="190"/>
      <c r="S153" s="190"/>
      <c r="T153" s="190"/>
      <c r="U153" s="190"/>
      <c r="V153" s="190"/>
      <c r="W153" s="190"/>
      <c r="X153" s="190"/>
      <c r="Y153" s="190"/>
      <c r="Z153" s="190"/>
      <c r="AA153" s="190"/>
      <c r="AB153" s="190"/>
      <c r="AC153" s="190"/>
      <c r="AD153" s="190"/>
      <c r="AG153" s="8">
        <f>COUNTBLANK(H157:AD166)</f>
        <v>230</v>
      </c>
      <c r="AH153" s="8">
        <v>230</v>
      </c>
    </row>
    <row r="154" spans="1:39" ht="15.05" thickBot="1" x14ac:dyDescent="0.25"/>
    <row r="155" spans="1:39" ht="36" customHeight="1" x14ac:dyDescent="0.25">
      <c r="C155" s="192" t="s">
        <v>18</v>
      </c>
      <c r="D155" s="193"/>
      <c r="E155" s="193"/>
      <c r="F155" s="193"/>
      <c r="G155" s="194"/>
      <c r="H155" s="274" t="s">
        <v>257</v>
      </c>
      <c r="I155" s="275"/>
      <c r="J155" s="275"/>
      <c r="K155" s="275"/>
      <c r="L155" s="275"/>
      <c r="M155" s="275"/>
      <c r="N155" s="276"/>
      <c r="O155" s="275" t="s">
        <v>130</v>
      </c>
      <c r="P155" s="275"/>
      <c r="Q155" s="275"/>
      <c r="R155" s="275"/>
      <c r="S155" s="275"/>
      <c r="T155" s="275"/>
      <c r="U155" s="275"/>
      <c r="V155" s="275"/>
      <c r="W155" s="256" t="s">
        <v>259</v>
      </c>
      <c r="X155" s="257"/>
      <c r="Y155" s="257"/>
      <c r="Z155" s="257"/>
      <c r="AA155" s="257"/>
      <c r="AB155" s="257"/>
      <c r="AC155" s="257"/>
      <c r="AD155" s="258"/>
      <c r="AG155" s="8" t="s">
        <v>345</v>
      </c>
      <c r="AI155" s="8" t="s">
        <v>384</v>
      </c>
      <c r="AK155" s="8" t="s">
        <v>385</v>
      </c>
      <c r="AM155" s="8" t="s">
        <v>386</v>
      </c>
    </row>
    <row r="156" spans="1:39" ht="15.05" customHeight="1" thickBot="1" x14ac:dyDescent="0.35">
      <c r="C156" s="195"/>
      <c r="D156" s="196"/>
      <c r="E156" s="196"/>
      <c r="F156" s="196"/>
      <c r="G156" s="197"/>
      <c r="H156" s="70" t="s">
        <v>36</v>
      </c>
      <c r="I156" s="71" t="s">
        <v>38</v>
      </c>
      <c r="J156" s="71" t="s">
        <v>40</v>
      </c>
      <c r="K156" s="71" t="s">
        <v>42</v>
      </c>
      <c r="L156" s="71" t="s">
        <v>44</v>
      </c>
      <c r="M156" s="71" t="s">
        <v>46</v>
      </c>
      <c r="N156" s="72" t="s">
        <v>52</v>
      </c>
      <c r="O156" s="73" t="s">
        <v>36</v>
      </c>
      <c r="P156" s="71" t="s">
        <v>38</v>
      </c>
      <c r="Q156" s="71" t="s">
        <v>40</v>
      </c>
      <c r="R156" s="71" t="s">
        <v>42</v>
      </c>
      <c r="S156" s="71" t="s">
        <v>44</v>
      </c>
      <c r="T156" s="71" t="s">
        <v>46</v>
      </c>
      <c r="U156" s="74">
        <v>7</v>
      </c>
      <c r="V156" s="75" t="s">
        <v>52</v>
      </c>
      <c r="W156" s="70" t="s">
        <v>36</v>
      </c>
      <c r="X156" s="71" t="s">
        <v>38</v>
      </c>
      <c r="Y156" s="71" t="s">
        <v>40</v>
      </c>
      <c r="Z156" s="71" t="s">
        <v>42</v>
      </c>
      <c r="AA156" s="71" t="s">
        <v>44</v>
      </c>
      <c r="AB156" s="71" t="s">
        <v>46</v>
      </c>
      <c r="AC156" s="74">
        <v>7</v>
      </c>
      <c r="AD156" s="72" t="s">
        <v>52</v>
      </c>
      <c r="AG156"/>
      <c r="AI156" s="8" t="s">
        <v>347</v>
      </c>
      <c r="AK156" s="8" t="s">
        <v>347</v>
      </c>
      <c r="AM156" s="8" t="s">
        <v>347</v>
      </c>
    </row>
    <row r="157" spans="1:39" ht="15.05" customHeight="1" x14ac:dyDescent="0.25">
      <c r="C157" s="277" t="s">
        <v>36</v>
      </c>
      <c r="D157" s="278"/>
      <c r="E157" s="278"/>
      <c r="F157" s="278"/>
      <c r="G157" s="279"/>
      <c r="H157" s="117"/>
      <c r="I157" s="118"/>
      <c r="J157" s="118"/>
      <c r="K157" s="118"/>
      <c r="L157" s="118"/>
      <c r="M157" s="118"/>
      <c r="N157" s="119"/>
      <c r="O157" s="117"/>
      <c r="P157" s="118"/>
      <c r="Q157" s="118"/>
      <c r="R157" s="118"/>
      <c r="S157" s="118"/>
      <c r="T157" s="118"/>
      <c r="U157" s="118"/>
      <c r="V157" s="120"/>
      <c r="W157" s="121"/>
      <c r="X157" s="118"/>
      <c r="Y157" s="118"/>
      <c r="Z157" s="118"/>
      <c r="AA157" s="118"/>
      <c r="AB157" s="118"/>
      <c r="AC157" s="118"/>
      <c r="AD157" s="119"/>
      <c r="AG157">
        <f>+COUNTBLANK(H157:AD157)</f>
        <v>23</v>
      </c>
      <c r="AH157" s="8">
        <f>COUNTBLANK(H157:M157)</f>
        <v>6</v>
      </c>
      <c r="AI157" s="8">
        <f>IF($AG$153=230,0,IF(OR(AND(N157="",AH157&lt;6),AND(N157="X",AH157=6)),0,1))</f>
        <v>0</v>
      </c>
      <c r="AJ157" s="8">
        <f>COUNTBLANK(O157:U157)</f>
        <v>7</v>
      </c>
      <c r="AK157" s="8">
        <f>IF($AG$153=230,0,IF(OR(AND(V157="",AJ157&lt;7),AND(V157="X",AJ157=7)),0,1))</f>
        <v>0</v>
      </c>
      <c r="AL157" s="8">
        <f>COUNTBLANK(W157:AC157)</f>
        <v>7</v>
      </c>
      <c r="AM157" s="8">
        <f>IF($AG$153=230,0,IF(OR(AND(AD157="",AL157&lt;7),AND(AD157="X",AL157=7)),0,1))</f>
        <v>0</v>
      </c>
    </row>
    <row r="158" spans="1:39" ht="15.05" customHeight="1" x14ac:dyDescent="0.25">
      <c r="C158" s="263" t="s">
        <v>38</v>
      </c>
      <c r="D158" s="264"/>
      <c r="E158" s="264"/>
      <c r="F158" s="264"/>
      <c r="G158" s="265"/>
      <c r="H158" s="122"/>
      <c r="I158" s="113"/>
      <c r="J158" s="113"/>
      <c r="K158" s="113"/>
      <c r="L158" s="113"/>
      <c r="M158" s="113"/>
      <c r="N158" s="123"/>
      <c r="O158" s="122"/>
      <c r="P158" s="113"/>
      <c r="Q158" s="113"/>
      <c r="R158" s="113"/>
      <c r="S158" s="113"/>
      <c r="T158" s="113"/>
      <c r="U158" s="113"/>
      <c r="V158" s="124"/>
      <c r="W158" s="125"/>
      <c r="X158" s="113"/>
      <c r="Y158" s="113"/>
      <c r="Z158" s="113"/>
      <c r="AA158" s="113"/>
      <c r="AB158" s="113"/>
      <c r="AC158" s="113"/>
      <c r="AD158" s="123"/>
      <c r="AG158">
        <f t="shared" ref="AG158:AG166" si="16">+COUNTBLANK(H158:AD158)</f>
        <v>23</v>
      </c>
      <c r="AH158" s="8">
        <f t="shared" ref="AH158:AH166" si="17">COUNTBLANK(H158:M158)</f>
        <v>6</v>
      </c>
      <c r="AI158" s="8">
        <f>IF($AG$153=230,0,IF(OR(AND(N158="",AH158&lt;6),AND(N158="X",AH158=6),AND(N158="",V158="",AD158="",AG158=23)),0,1))</f>
        <v>0</v>
      </c>
      <c r="AJ158" s="8">
        <f t="shared" ref="AJ158:AJ166" si="18">COUNTBLANK(O158:U158)</f>
        <v>7</v>
      </c>
      <c r="AK158" s="8">
        <f>IF($AG$153=230,0,IF(OR(AND(V158="",AJ158&lt;7),AND(V158="X",AJ158=7),AND(N158="",V158="",AD158="",AG158=23)),0,1))</f>
        <v>0</v>
      </c>
      <c r="AL158" s="8">
        <f t="shared" ref="AL158:AL166" si="19">COUNTBLANK(W158:AC158)</f>
        <v>7</v>
      </c>
      <c r="AM158" s="8">
        <f>IF($AG$153=230,0,IF(OR(AND(AD158="",AL158&lt;7),AND(AD158="X",AL158=7),AND(N158="",V158="",AD158="",AG158=23)),0,1))</f>
        <v>0</v>
      </c>
    </row>
    <row r="159" spans="1:39" ht="15.05" customHeight="1" x14ac:dyDescent="0.25">
      <c r="C159" s="263" t="s">
        <v>40</v>
      </c>
      <c r="D159" s="264"/>
      <c r="E159" s="264"/>
      <c r="F159" s="264"/>
      <c r="G159" s="265"/>
      <c r="H159" s="122"/>
      <c r="I159" s="113"/>
      <c r="J159" s="113"/>
      <c r="K159" s="113"/>
      <c r="L159" s="113"/>
      <c r="M159" s="113"/>
      <c r="N159" s="123"/>
      <c r="O159" s="122"/>
      <c r="P159" s="113"/>
      <c r="Q159" s="113"/>
      <c r="R159" s="113"/>
      <c r="S159" s="113"/>
      <c r="T159" s="113"/>
      <c r="U159" s="113"/>
      <c r="V159" s="124"/>
      <c r="W159" s="125"/>
      <c r="X159" s="113"/>
      <c r="Y159" s="113"/>
      <c r="Z159" s="113"/>
      <c r="AA159" s="113"/>
      <c r="AB159" s="113"/>
      <c r="AC159" s="113"/>
      <c r="AD159" s="123"/>
      <c r="AG159">
        <f t="shared" si="16"/>
        <v>23</v>
      </c>
      <c r="AH159" s="8">
        <f t="shared" si="17"/>
        <v>6</v>
      </c>
      <c r="AI159" s="8">
        <f t="shared" ref="AI159:AI165" si="20">IF($AG$153=230,0,IF(OR(AND(N159="",AH159&lt;6),AND(N159="X",AH159=6),AND(N159="",V159="",AD159="",AG159=23)),0,1))</f>
        <v>0</v>
      </c>
      <c r="AJ159" s="8">
        <f t="shared" si="18"/>
        <v>7</v>
      </c>
      <c r="AK159" s="8">
        <f t="shared" ref="AK159:AK166" si="21">IF($AG$153=230,0,IF(OR(AND(V159="",AJ159&lt;7),AND(V159="X",AJ159=7),AND(N159="",V159="",AD159="",AG159=23)),0,1))</f>
        <v>0</v>
      </c>
      <c r="AL159" s="8">
        <f t="shared" si="19"/>
        <v>7</v>
      </c>
      <c r="AM159" s="8">
        <f t="shared" ref="AM159:AM165" si="22">IF($AG$153=230,0,IF(OR(AND(AD159="",AL159&lt;7),AND(AD159="X",AL159=7),AND(N159="",V159="",AD159="",AG159=23)),0,1))</f>
        <v>0</v>
      </c>
    </row>
    <row r="160" spans="1:39" ht="15.05" customHeight="1" x14ac:dyDescent="0.25">
      <c r="C160" s="263" t="s">
        <v>42</v>
      </c>
      <c r="D160" s="264"/>
      <c r="E160" s="264"/>
      <c r="F160" s="264"/>
      <c r="G160" s="265"/>
      <c r="H160" s="122"/>
      <c r="I160" s="113"/>
      <c r="J160" s="113"/>
      <c r="K160" s="113"/>
      <c r="L160" s="113"/>
      <c r="M160" s="113"/>
      <c r="N160" s="123"/>
      <c r="O160" s="122"/>
      <c r="P160" s="113"/>
      <c r="Q160" s="113"/>
      <c r="R160" s="113"/>
      <c r="S160" s="113"/>
      <c r="T160" s="113"/>
      <c r="U160" s="113"/>
      <c r="V160" s="124"/>
      <c r="W160" s="125"/>
      <c r="X160" s="113"/>
      <c r="Y160" s="113"/>
      <c r="Z160" s="113"/>
      <c r="AA160" s="113"/>
      <c r="AB160" s="113"/>
      <c r="AC160" s="113"/>
      <c r="AD160" s="123"/>
      <c r="AG160">
        <f t="shared" si="16"/>
        <v>23</v>
      </c>
      <c r="AH160" s="8">
        <f t="shared" si="17"/>
        <v>6</v>
      </c>
      <c r="AI160" s="8">
        <f t="shared" si="20"/>
        <v>0</v>
      </c>
      <c r="AJ160" s="8">
        <f t="shared" si="18"/>
        <v>7</v>
      </c>
      <c r="AK160" s="8">
        <f t="shared" si="21"/>
        <v>0</v>
      </c>
      <c r="AL160" s="8">
        <f t="shared" si="19"/>
        <v>7</v>
      </c>
      <c r="AM160" s="8">
        <f t="shared" si="22"/>
        <v>0</v>
      </c>
    </row>
    <row r="161" spans="2:39" ht="15.05" customHeight="1" x14ac:dyDescent="0.25">
      <c r="C161" s="263" t="s">
        <v>44</v>
      </c>
      <c r="D161" s="264"/>
      <c r="E161" s="264"/>
      <c r="F161" s="264"/>
      <c r="G161" s="265"/>
      <c r="H161" s="122"/>
      <c r="I161" s="113"/>
      <c r="J161" s="113"/>
      <c r="K161" s="113"/>
      <c r="L161" s="113"/>
      <c r="M161" s="113"/>
      <c r="N161" s="123"/>
      <c r="O161" s="122"/>
      <c r="P161" s="113"/>
      <c r="Q161" s="113"/>
      <c r="R161" s="113"/>
      <c r="S161" s="113"/>
      <c r="T161" s="113"/>
      <c r="U161" s="113"/>
      <c r="V161" s="124"/>
      <c r="W161" s="125"/>
      <c r="X161" s="113"/>
      <c r="Y161" s="113"/>
      <c r="Z161" s="113"/>
      <c r="AA161" s="113"/>
      <c r="AB161" s="113"/>
      <c r="AC161" s="113"/>
      <c r="AD161" s="123"/>
      <c r="AG161">
        <f t="shared" si="16"/>
        <v>23</v>
      </c>
      <c r="AH161" s="8">
        <f t="shared" si="17"/>
        <v>6</v>
      </c>
      <c r="AI161" s="8">
        <f t="shared" si="20"/>
        <v>0</v>
      </c>
      <c r="AJ161" s="8">
        <f t="shared" si="18"/>
        <v>7</v>
      </c>
      <c r="AK161" s="8">
        <f t="shared" si="21"/>
        <v>0</v>
      </c>
      <c r="AL161" s="8">
        <f t="shared" si="19"/>
        <v>7</v>
      </c>
      <c r="AM161" s="8">
        <f t="shared" si="22"/>
        <v>0</v>
      </c>
    </row>
    <row r="162" spans="2:39" ht="15.05" customHeight="1" x14ac:dyDescent="0.25">
      <c r="C162" s="263" t="s">
        <v>46</v>
      </c>
      <c r="D162" s="264"/>
      <c r="E162" s="264"/>
      <c r="F162" s="264"/>
      <c r="G162" s="265"/>
      <c r="H162" s="122"/>
      <c r="I162" s="113"/>
      <c r="J162" s="113"/>
      <c r="K162" s="113"/>
      <c r="L162" s="113"/>
      <c r="M162" s="113"/>
      <c r="N162" s="123"/>
      <c r="O162" s="122"/>
      <c r="P162" s="113"/>
      <c r="Q162" s="113"/>
      <c r="R162" s="113"/>
      <c r="S162" s="113"/>
      <c r="T162" s="113"/>
      <c r="U162" s="113"/>
      <c r="V162" s="124"/>
      <c r="W162" s="125"/>
      <c r="X162" s="113"/>
      <c r="Y162" s="113"/>
      <c r="Z162" s="113"/>
      <c r="AA162" s="113"/>
      <c r="AB162" s="113"/>
      <c r="AC162" s="113"/>
      <c r="AD162" s="123"/>
      <c r="AG162">
        <f t="shared" si="16"/>
        <v>23</v>
      </c>
      <c r="AH162" s="8">
        <f t="shared" si="17"/>
        <v>6</v>
      </c>
      <c r="AI162" s="8">
        <f t="shared" si="20"/>
        <v>0</v>
      </c>
      <c r="AJ162" s="8">
        <f t="shared" si="18"/>
        <v>7</v>
      </c>
      <c r="AK162" s="8">
        <f t="shared" si="21"/>
        <v>0</v>
      </c>
      <c r="AL162" s="8">
        <f t="shared" si="19"/>
        <v>7</v>
      </c>
      <c r="AM162" s="8">
        <f t="shared" si="22"/>
        <v>0</v>
      </c>
    </row>
    <row r="163" spans="2:39" ht="15.05" customHeight="1" x14ac:dyDescent="0.25">
      <c r="C163" s="263" t="s">
        <v>48</v>
      </c>
      <c r="D163" s="264"/>
      <c r="E163" s="264"/>
      <c r="F163" s="264"/>
      <c r="G163" s="265"/>
      <c r="H163" s="122"/>
      <c r="I163" s="113"/>
      <c r="J163" s="113"/>
      <c r="K163" s="113"/>
      <c r="L163" s="113"/>
      <c r="M163" s="113"/>
      <c r="N163" s="123"/>
      <c r="O163" s="122"/>
      <c r="P163" s="113"/>
      <c r="Q163" s="113"/>
      <c r="R163" s="113"/>
      <c r="S163" s="113"/>
      <c r="T163" s="113"/>
      <c r="U163" s="113"/>
      <c r="V163" s="124"/>
      <c r="W163" s="125"/>
      <c r="X163" s="113"/>
      <c r="Y163" s="113"/>
      <c r="Z163" s="113"/>
      <c r="AA163" s="113"/>
      <c r="AB163" s="113"/>
      <c r="AC163" s="113"/>
      <c r="AD163" s="123"/>
      <c r="AG163">
        <f t="shared" si="16"/>
        <v>23</v>
      </c>
      <c r="AH163" s="8">
        <f t="shared" si="17"/>
        <v>6</v>
      </c>
      <c r="AI163" s="8">
        <f t="shared" si="20"/>
        <v>0</v>
      </c>
      <c r="AJ163" s="8">
        <f t="shared" si="18"/>
        <v>7</v>
      </c>
      <c r="AK163" s="8">
        <f t="shared" si="21"/>
        <v>0</v>
      </c>
      <c r="AL163" s="8">
        <f t="shared" si="19"/>
        <v>7</v>
      </c>
      <c r="AM163" s="8">
        <f t="shared" si="22"/>
        <v>0</v>
      </c>
    </row>
    <row r="164" spans="2:39" ht="15.05" customHeight="1" x14ac:dyDescent="0.25">
      <c r="C164" s="263" t="s">
        <v>50</v>
      </c>
      <c r="D164" s="264"/>
      <c r="E164" s="264"/>
      <c r="F164" s="264"/>
      <c r="G164" s="265"/>
      <c r="H164" s="122"/>
      <c r="I164" s="113"/>
      <c r="J164" s="113"/>
      <c r="K164" s="113"/>
      <c r="L164" s="113"/>
      <c r="M164" s="113"/>
      <c r="N164" s="123"/>
      <c r="O164" s="122"/>
      <c r="P164" s="113"/>
      <c r="Q164" s="113"/>
      <c r="R164" s="113"/>
      <c r="S164" s="113"/>
      <c r="T164" s="113"/>
      <c r="U164" s="113"/>
      <c r="V164" s="124"/>
      <c r="W164" s="125"/>
      <c r="X164" s="113"/>
      <c r="Y164" s="113"/>
      <c r="Z164" s="113"/>
      <c r="AA164" s="113"/>
      <c r="AB164" s="113"/>
      <c r="AC164" s="113"/>
      <c r="AD164" s="123"/>
      <c r="AG164">
        <f t="shared" si="16"/>
        <v>23</v>
      </c>
      <c r="AH164" s="8">
        <f t="shared" si="17"/>
        <v>6</v>
      </c>
      <c r="AI164" s="8">
        <f t="shared" si="20"/>
        <v>0</v>
      </c>
      <c r="AJ164" s="8">
        <f t="shared" si="18"/>
        <v>7</v>
      </c>
      <c r="AK164" s="8">
        <f t="shared" si="21"/>
        <v>0</v>
      </c>
      <c r="AL164" s="8">
        <f t="shared" si="19"/>
        <v>7</v>
      </c>
      <c r="AM164" s="8">
        <f t="shared" si="22"/>
        <v>0</v>
      </c>
    </row>
    <row r="165" spans="2:39" ht="15.05" customHeight="1" x14ac:dyDescent="0.25">
      <c r="C165" s="263" t="s">
        <v>52</v>
      </c>
      <c r="D165" s="264"/>
      <c r="E165" s="264"/>
      <c r="F165" s="264"/>
      <c r="G165" s="265"/>
      <c r="H165" s="122"/>
      <c r="I165" s="113"/>
      <c r="J165" s="113"/>
      <c r="K165" s="113"/>
      <c r="L165" s="113"/>
      <c r="M165" s="113"/>
      <c r="N165" s="123"/>
      <c r="O165" s="122"/>
      <c r="P165" s="113"/>
      <c r="Q165" s="113"/>
      <c r="R165" s="113"/>
      <c r="S165" s="113"/>
      <c r="T165" s="113"/>
      <c r="U165" s="113"/>
      <c r="V165" s="124"/>
      <c r="W165" s="125"/>
      <c r="X165" s="113"/>
      <c r="Y165" s="113"/>
      <c r="Z165" s="113"/>
      <c r="AA165" s="113"/>
      <c r="AB165" s="113"/>
      <c r="AC165" s="113"/>
      <c r="AD165" s="123"/>
      <c r="AG165">
        <f t="shared" si="16"/>
        <v>23</v>
      </c>
      <c r="AH165" s="8">
        <f t="shared" si="17"/>
        <v>6</v>
      </c>
      <c r="AI165" s="8">
        <f t="shared" si="20"/>
        <v>0</v>
      </c>
      <c r="AJ165" s="8">
        <f t="shared" si="18"/>
        <v>7</v>
      </c>
      <c r="AK165" s="8">
        <f t="shared" si="21"/>
        <v>0</v>
      </c>
      <c r="AL165" s="8">
        <f t="shared" si="19"/>
        <v>7</v>
      </c>
      <c r="AM165" s="8">
        <f t="shared" si="22"/>
        <v>0</v>
      </c>
    </row>
    <row r="166" spans="2:39" ht="15.05" customHeight="1" thickBot="1" x14ac:dyDescent="0.3">
      <c r="C166" s="266" t="s">
        <v>54</v>
      </c>
      <c r="D166" s="267"/>
      <c r="E166" s="267"/>
      <c r="F166" s="267"/>
      <c r="G166" s="268"/>
      <c r="H166" s="126"/>
      <c r="I166" s="127"/>
      <c r="J166" s="127"/>
      <c r="K166" s="127"/>
      <c r="L166" s="127"/>
      <c r="M166" s="127"/>
      <c r="N166" s="128"/>
      <c r="O166" s="126"/>
      <c r="P166" s="127"/>
      <c r="Q166" s="127"/>
      <c r="R166" s="127"/>
      <c r="S166" s="127"/>
      <c r="T166" s="127"/>
      <c r="U166" s="127"/>
      <c r="V166" s="129"/>
      <c r="W166" s="130"/>
      <c r="X166" s="127"/>
      <c r="Y166" s="127"/>
      <c r="Z166" s="127"/>
      <c r="AA166" s="127"/>
      <c r="AB166" s="127"/>
      <c r="AC166" s="127"/>
      <c r="AD166" s="128"/>
      <c r="AG166">
        <f t="shared" si="16"/>
        <v>23</v>
      </c>
      <c r="AH166" s="8">
        <f t="shared" si="17"/>
        <v>6</v>
      </c>
      <c r="AI166" s="8">
        <f>IF($AG$153=230,0,IF(OR(AND(N166="",AH166&lt;6),AND(N166="X",AH166=6),AND(N166="",V166="",AD166="",AG166=23)),0,1))</f>
        <v>0</v>
      </c>
      <c r="AJ166" s="8">
        <f t="shared" si="18"/>
        <v>7</v>
      </c>
      <c r="AK166" s="8">
        <f t="shared" si="21"/>
        <v>0</v>
      </c>
      <c r="AL166" s="8">
        <f t="shared" si="19"/>
        <v>7</v>
      </c>
      <c r="AM166" s="8">
        <f>IF($AG$153=230,0,IF(OR(AND(AD166="",AL166&lt;7),AND(AD166="X",AL166=7),AND(N166="",V166="",AD166="",AG166=23)),0,1))</f>
        <v>0</v>
      </c>
    </row>
    <row r="167" spans="2:39" ht="15.05" customHeight="1" x14ac:dyDescent="0.25">
      <c r="AG167"/>
      <c r="AH167"/>
      <c r="AI167" s="105">
        <f>SUM(AI157:AI166)</f>
        <v>0</v>
      </c>
      <c r="AK167" s="105">
        <f>SUM(AK157:AK166)</f>
        <v>0</v>
      </c>
      <c r="AM167" s="105">
        <f>SUM(AM157:AM166)</f>
        <v>0</v>
      </c>
    </row>
    <row r="168" spans="2:39" ht="45" customHeight="1" x14ac:dyDescent="0.2">
      <c r="C168" s="269" t="s">
        <v>265</v>
      </c>
      <c r="D168" s="269"/>
      <c r="E168" s="269"/>
      <c r="F168" s="167"/>
      <c r="G168" s="168"/>
      <c r="H168" s="168"/>
      <c r="I168" s="168"/>
      <c r="J168" s="168"/>
      <c r="K168" s="168"/>
      <c r="L168" s="168"/>
      <c r="M168" s="168"/>
      <c r="N168" s="168"/>
      <c r="O168" s="168"/>
      <c r="P168" s="168"/>
      <c r="Q168" s="168"/>
      <c r="R168" s="168"/>
      <c r="S168" s="168"/>
      <c r="T168" s="168"/>
      <c r="U168" s="168"/>
      <c r="V168" s="168"/>
      <c r="W168" s="168"/>
      <c r="X168" s="168"/>
      <c r="Y168" s="168"/>
      <c r="Z168" s="168"/>
      <c r="AA168" s="168"/>
      <c r="AB168" s="168"/>
      <c r="AC168" s="168"/>
      <c r="AD168" s="169"/>
      <c r="AG168" s="8">
        <f>+COUNTIF(M157:M166,"x")</f>
        <v>0</v>
      </c>
      <c r="AH168" s="105">
        <f>+IF(OR(AND(AG168&gt;=1,AG169=0),AND(AG168=0,F168=""),),0,1)</f>
        <v>0</v>
      </c>
    </row>
    <row r="169" spans="2:39" ht="15.05" customHeight="1" x14ac:dyDescent="0.2">
      <c r="B169" s="272" t="str">
        <f>IF(AH168=0,"","Error: Debe especificar el otro.")</f>
        <v/>
      </c>
      <c r="C169" s="272"/>
      <c r="D169" s="272"/>
      <c r="E169" s="272"/>
      <c r="F169" s="272"/>
      <c r="G169" s="272"/>
      <c r="H169" s="272"/>
      <c r="I169" s="272"/>
      <c r="J169" s="272"/>
      <c r="K169" s="272"/>
      <c r="L169" s="272"/>
      <c r="M169" s="272"/>
      <c r="N169" s="272"/>
      <c r="O169" s="272"/>
      <c r="P169" s="272"/>
      <c r="Q169" s="272"/>
      <c r="R169" s="272"/>
      <c r="S169" s="272"/>
      <c r="T169" s="272"/>
      <c r="U169" s="272"/>
      <c r="V169" s="272"/>
      <c r="W169" s="272"/>
      <c r="X169" s="272"/>
      <c r="Y169" s="272"/>
      <c r="Z169" s="272"/>
      <c r="AA169" s="272"/>
      <c r="AB169" s="272"/>
      <c r="AC169" s="272"/>
      <c r="AD169" s="272"/>
      <c r="AG169" s="8">
        <f>+COUNTBLANK(F168)</f>
        <v>1</v>
      </c>
    </row>
    <row r="170" spans="2:39" ht="45" customHeight="1" x14ac:dyDescent="0.25">
      <c r="C170" s="269" t="s">
        <v>266</v>
      </c>
      <c r="D170" s="269"/>
      <c r="E170" s="269"/>
      <c r="F170" s="167"/>
      <c r="G170" s="168"/>
      <c r="H170" s="168"/>
      <c r="I170" s="168"/>
      <c r="J170" s="168"/>
      <c r="K170" s="168"/>
      <c r="L170" s="168"/>
      <c r="M170" s="168"/>
      <c r="N170" s="168"/>
      <c r="O170" s="168"/>
      <c r="P170" s="168"/>
      <c r="Q170" s="168"/>
      <c r="R170" s="168"/>
      <c r="S170" s="168"/>
      <c r="T170" s="168"/>
      <c r="U170" s="168"/>
      <c r="V170" s="168"/>
      <c r="W170" s="168"/>
      <c r="X170" s="168"/>
      <c r="Y170" s="168"/>
      <c r="Z170" s="168"/>
      <c r="AA170" s="168"/>
      <c r="AB170" s="168"/>
      <c r="AC170" s="168"/>
      <c r="AD170" s="169"/>
      <c r="AG170" s="8">
        <f>+COUNTIF(U157:U166,"x")</f>
        <v>0</v>
      </c>
      <c r="AH170" s="105">
        <f>+IF(OR(AND(AG170&gt;=1,AG171=0),AND(AG170=0,F170=""),),0,1)</f>
        <v>0</v>
      </c>
    </row>
    <row r="171" spans="2:39" ht="15.05" customHeight="1" x14ac:dyDescent="0.2">
      <c r="B171" s="272" t="str">
        <f>IF(AH170=0,"","Error: Debe especificar el otro.")</f>
        <v/>
      </c>
      <c r="C171" s="272"/>
      <c r="D171" s="272"/>
      <c r="E171" s="272"/>
      <c r="F171" s="272"/>
      <c r="G171" s="272"/>
      <c r="H171" s="272"/>
      <c r="I171" s="272"/>
      <c r="J171" s="272"/>
      <c r="K171" s="272"/>
      <c r="L171" s="272"/>
      <c r="M171" s="272"/>
      <c r="N171" s="272"/>
      <c r="O171" s="272"/>
      <c r="P171" s="272"/>
      <c r="Q171" s="272"/>
      <c r="R171" s="272"/>
      <c r="S171" s="272"/>
      <c r="T171" s="272"/>
      <c r="U171" s="272"/>
      <c r="V171" s="272"/>
      <c r="W171" s="272"/>
      <c r="X171" s="272"/>
      <c r="Y171" s="272"/>
      <c r="Z171" s="272"/>
      <c r="AA171" s="272"/>
      <c r="AB171" s="272"/>
      <c r="AC171" s="272"/>
      <c r="AD171" s="272"/>
      <c r="AG171" s="8">
        <f>+COUNTBLANK(F170)</f>
        <v>1</v>
      </c>
    </row>
    <row r="172" spans="2:39" ht="45" customHeight="1" x14ac:dyDescent="0.2">
      <c r="C172" s="269" t="s">
        <v>267</v>
      </c>
      <c r="D172" s="269"/>
      <c r="E172" s="269"/>
      <c r="F172" s="167"/>
      <c r="G172" s="168"/>
      <c r="H172" s="168"/>
      <c r="I172" s="168"/>
      <c r="J172" s="168"/>
      <c r="K172" s="168"/>
      <c r="L172" s="168"/>
      <c r="M172" s="168"/>
      <c r="N172" s="168"/>
      <c r="O172" s="168"/>
      <c r="P172" s="168"/>
      <c r="Q172" s="168"/>
      <c r="R172" s="168"/>
      <c r="S172" s="168"/>
      <c r="T172" s="168"/>
      <c r="U172" s="168"/>
      <c r="V172" s="168"/>
      <c r="W172" s="168"/>
      <c r="X172" s="168"/>
      <c r="Y172" s="168"/>
      <c r="Z172" s="168"/>
      <c r="AA172" s="168"/>
      <c r="AB172" s="168"/>
      <c r="AC172" s="168"/>
      <c r="AD172" s="169"/>
      <c r="AG172" s="8">
        <f>+COUNTIF(AC157:AC166,"x")</f>
        <v>0</v>
      </c>
      <c r="AH172" s="105">
        <f>+IF(OR(AND(AG172&gt;=1,AG173=0),AND(AG172=0,F172=""),),0,1)</f>
        <v>0</v>
      </c>
    </row>
    <row r="173" spans="2:39" ht="15.05" customHeight="1" x14ac:dyDescent="0.2">
      <c r="B173" s="272" t="str">
        <f>IF(AH172=0,"","Error: Debe especificar el otro.")</f>
        <v/>
      </c>
      <c r="C173" s="272"/>
      <c r="D173" s="272"/>
      <c r="E173" s="272"/>
      <c r="F173" s="272"/>
      <c r="G173" s="272"/>
      <c r="H173" s="272"/>
      <c r="I173" s="272"/>
      <c r="J173" s="272"/>
      <c r="K173" s="272"/>
      <c r="L173" s="272"/>
      <c r="M173" s="272"/>
      <c r="N173" s="272"/>
      <c r="O173" s="272"/>
      <c r="P173" s="272"/>
      <c r="Q173" s="272"/>
      <c r="R173" s="272"/>
      <c r="S173" s="272"/>
      <c r="T173" s="272"/>
      <c r="U173" s="272"/>
      <c r="V173" s="272"/>
      <c r="W173" s="272"/>
      <c r="X173" s="272"/>
      <c r="Y173" s="272"/>
      <c r="Z173" s="272"/>
      <c r="AA173" s="272"/>
      <c r="AB173" s="272"/>
      <c r="AC173" s="272"/>
      <c r="AD173" s="272"/>
      <c r="AG173" s="8">
        <f>+COUNTBLANK(F172)</f>
        <v>1</v>
      </c>
    </row>
    <row r="174" spans="2:39" ht="24.05" customHeight="1" x14ac:dyDescent="0.25">
      <c r="C174" s="180" t="s">
        <v>262</v>
      </c>
      <c r="D174" s="180"/>
      <c r="E174" s="180"/>
      <c r="F174" s="180"/>
      <c r="G174" s="180"/>
      <c r="H174" s="180"/>
      <c r="I174" s="180"/>
      <c r="J174" s="180"/>
      <c r="K174" s="180"/>
      <c r="L174" s="180"/>
      <c r="N174" s="180" t="s">
        <v>131</v>
      </c>
      <c r="O174" s="180"/>
      <c r="P174" s="180"/>
      <c r="Q174" s="180"/>
      <c r="R174" s="180"/>
      <c r="S174" s="180"/>
      <c r="T174" s="180"/>
      <c r="U174" s="180"/>
      <c r="W174" s="180" t="s">
        <v>258</v>
      </c>
      <c r="X174" s="180"/>
      <c r="Y174" s="180"/>
      <c r="Z174" s="180"/>
      <c r="AA174" s="180"/>
      <c r="AB174" s="180"/>
      <c r="AC174" s="180"/>
      <c r="AD174" s="180"/>
    </row>
    <row r="175" spans="2:39" ht="15.05" customHeight="1" x14ac:dyDescent="0.25">
      <c r="C175" s="99" t="s">
        <v>36</v>
      </c>
      <c r="D175" s="211" t="s">
        <v>132</v>
      </c>
      <c r="E175" s="211"/>
      <c r="F175" s="211"/>
      <c r="G175" s="211"/>
      <c r="H175" s="211"/>
      <c r="I175" s="211"/>
      <c r="J175" s="211"/>
      <c r="K175" s="211"/>
      <c r="L175" s="211"/>
      <c r="N175" s="42" t="s">
        <v>36</v>
      </c>
      <c r="O175" s="211" t="s">
        <v>133</v>
      </c>
      <c r="P175" s="211"/>
      <c r="Q175" s="211"/>
      <c r="R175" s="211"/>
      <c r="S175" s="211"/>
      <c r="T175" s="211"/>
      <c r="U175" s="211"/>
      <c r="W175" s="42" t="s">
        <v>36</v>
      </c>
      <c r="X175" s="211" t="s">
        <v>139</v>
      </c>
      <c r="Y175" s="211"/>
      <c r="Z175" s="211"/>
      <c r="AA175" s="211"/>
      <c r="AB175" s="211"/>
      <c r="AC175" s="211"/>
      <c r="AD175" s="211"/>
    </row>
    <row r="176" spans="2:39" ht="24.05" customHeight="1" x14ac:dyDescent="0.25">
      <c r="C176" s="99" t="s">
        <v>38</v>
      </c>
      <c r="D176" s="211" t="s">
        <v>174</v>
      </c>
      <c r="E176" s="211"/>
      <c r="F176" s="211"/>
      <c r="G176" s="211"/>
      <c r="H176" s="211"/>
      <c r="I176" s="211"/>
      <c r="J176" s="211"/>
      <c r="K176" s="211"/>
      <c r="L176" s="211"/>
      <c r="N176" s="99" t="s">
        <v>38</v>
      </c>
      <c r="O176" s="211" t="s">
        <v>134</v>
      </c>
      <c r="P176" s="211"/>
      <c r="Q176" s="211"/>
      <c r="R176" s="211"/>
      <c r="S176" s="211"/>
      <c r="T176" s="211"/>
      <c r="U176" s="211"/>
      <c r="W176" s="99" t="s">
        <v>38</v>
      </c>
      <c r="X176" s="211" t="s">
        <v>140</v>
      </c>
      <c r="Y176" s="211"/>
      <c r="Z176" s="211"/>
      <c r="AA176" s="211"/>
      <c r="AB176" s="211"/>
      <c r="AC176" s="211"/>
      <c r="AD176" s="211"/>
    </row>
    <row r="177" spans="1:33" ht="24.05" customHeight="1" x14ac:dyDescent="0.25">
      <c r="C177" s="99" t="s">
        <v>40</v>
      </c>
      <c r="D177" s="211" t="s">
        <v>175</v>
      </c>
      <c r="E177" s="211"/>
      <c r="F177" s="211"/>
      <c r="G177" s="211"/>
      <c r="H177" s="211"/>
      <c r="I177" s="211"/>
      <c r="J177" s="211"/>
      <c r="K177" s="211"/>
      <c r="L177" s="211"/>
      <c r="N177" s="99" t="s">
        <v>40</v>
      </c>
      <c r="O177" s="211" t="s">
        <v>135</v>
      </c>
      <c r="P177" s="211"/>
      <c r="Q177" s="211"/>
      <c r="R177" s="211"/>
      <c r="S177" s="211"/>
      <c r="T177" s="211"/>
      <c r="U177" s="211"/>
      <c r="W177" s="99" t="s">
        <v>40</v>
      </c>
      <c r="X177" s="211" t="s">
        <v>141</v>
      </c>
      <c r="Y177" s="211"/>
      <c r="Z177" s="211"/>
      <c r="AA177" s="211"/>
      <c r="AB177" s="211"/>
      <c r="AC177" s="211"/>
      <c r="AD177" s="211"/>
    </row>
    <row r="178" spans="1:33" ht="15.05" customHeight="1" x14ac:dyDescent="0.25">
      <c r="C178" s="99" t="s">
        <v>42</v>
      </c>
      <c r="D178" s="211" t="s">
        <v>176</v>
      </c>
      <c r="E178" s="211"/>
      <c r="F178" s="211"/>
      <c r="G178" s="211"/>
      <c r="H178" s="211"/>
      <c r="I178" s="211"/>
      <c r="J178" s="211"/>
      <c r="K178" s="211"/>
      <c r="L178" s="211"/>
      <c r="N178" s="99" t="s">
        <v>42</v>
      </c>
      <c r="O178" s="211" t="s">
        <v>136</v>
      </c>
      <c r="P178" s="211"/>
      <c r="Q178" s="211"/>
      <c r="R178" s="211"/>
      <c r="S178" s="211"/>
      <c r="T178" s="211"/>
      <c r="U178" s="211"/>
      <c r="W178" s="99">
        <v>4</v>
      </c>
      <c r="X178" s="211" t="s">
        <v>142</v>
      </c>
      <c r="Y178" s="211"/>
      <c r="Z178" s="211"/>
      <c r="AA178" s="211"/>
      <c r="AB178" s="211"/>
      <c r="AC178" s="211"/>
      <c r="AD178" s="211"/>
    </row>
    <row r="179" spans="1:33" ht="24.05" customHeight="1" x14ac:dyDescent="0.25">
      <c r="C179" s="99" t="s">
        <v>44</v>
      </c>
      <c r="D179" s="211" t="s">
        <v>177</v>
      </c>
      <c r="E179" s="211"/>
      <c r="F179" s="211"/>
      <c r="G179" s="211"/>
      <c r="H179" s="211"/>
      <c r="I179" s="211"/>
      <c r="J179" s="211"/>
      <c r="K179" s="211"/>
      <c r="L179" s="211"/>
      <c r="N179" s="99" t="s">
        <v>44</v>
      </c>
      <c r="O179" s="211" t="s">
        <v>137</v>
      </c>
      <c r="P179" s="211"/>
      <c r="Q179" s="211"/>
      <c r="R179" s="211"/>
      <c r="S179" s="211"/>
      <c r="T179" s="211"/>
      <c r="U179" s="211"/>
      <c r="W179" s="99" t="s">
        <v>44</v>
      </c>
      <c r="X179" s="211" t="s">
        <v>143</v>
      </c>
      <c r="Y179" s="211"/>
      <c r="Z179" s="211"/>
      <c r="AA179" s="211"/>
      <c r="AB179" s="211"/>
      <c r="AC179" s="211"/>
      <c r="AD179" s="211"/>
    </row>
    <row r="180" spans="1:33" ht="15.05" customHeight="1" x14ac:dyDescent="0.25">
      <c r="C180" s="99" t="s">
        <v>46</v>
      </c>
      <c r="D180" s="211" t="s">
        <v>241</v>
      </c>
      <c r="E180" s="211"/>
      <c r="F180" s="211"/>
      <c r="G180" s="211"/>
      <c r="H180" s="211"/>
      <c r="I180" s="211"/>
      <c r="J180" s="211"/>
      <c r="K180" s="211"/>
      <c r="L180" s="211"/>
      <c r="N180" s="99" t="s">
        <v>46</v>
      </c>
      <c r="O180" s="211" t="s">
        <v>138</v>
      </c>
      <c r="P180" s="211"/>
      <c r="Q180" s="211"/>
      <c r="R180" s="211"/>
      <c r="S180" s="211"/>
      <c r="T180" s="211"/>
      <c r="U180" s="211"/>
      <c r="W180" s="99" t="s">
        <v>46</v>
      </c>
      <c r="X180" s="211" t="s">
        <v>144</v>
      </c>
      <c r="Y180" s="211"/>
      <c r="Z180" s="211"/>
      <c r="AA180" s="211"/>
      <c r="AB180" s="211"/>
      <c r="AC180" s="211"/>
      <c r="AD180" s="211"/>
    </row>
    <row r="181" spans="1:33" ht="15.05" customHeight="1" x14ac:dyDescent="0.2">
      <c r="C181" s="99" t="s">
        <v>52</v>
      </c>
      <c r="D181" s="211" t="s">
        <v>126</v>
      </c>
      <c r="E181" s="211"/>
      <c r="F181" s="211"/>
      <c r="G181" s="211"/>
      <c r="H181" s="211"/>
      <c r="I181" s="211"/>
      <c r="J181" s="211"/>
      <c r="K181" s="211"/>
      <c r="L181" s="211"/>
      <c r="N181" s="99" t="s">
        <v>48</v>
      </c>
      <c r="O181" s="211" t="s">
        <v>241</v>
      </c>
      <c r="P181" s="211"/>
      <c r="Q181" s="211"/>
      <c r="R181" s="211"/>
      <c r="S181" s="211"/>
      <c r="T181" s="211"/>
      <c r="U181" s="211"/>
      <c r="W181" s="99" t="s">
        <v>48</v>
      </c>
      <c r="X181" s="211" t="s">
        <v>261</v>
      </c>
      <c r="Y181" s="211"/>
      <c r="Z181" s="211"/>
      <c r="AA181" s="211"/>
      <c r="AB181" s="211"/>
      <c r="AC181" s="211"/>
      <c r="AD181" s="211"/>
    </row>
    <row r="182" spans="1:33" ht="15.05" customHeight="1" x14ac:dyDescent="0.2">
      <c r="N182" s="99" t="s">
        <v>52</v>
      </c>
      <c r="O182" s="211" t="s">
        <v>126</v>
      </c>
      <c r="P182" s="211"/>
      <c r="Q182" s="211"/>
      <c r="R182" s="211"/>
      <c r="S182" s="211"/>
      <c r="T182" s="211"/>
      <c r="U182" s="211"/>
      <c r="W182" s="99" t="s">
        <v>52</v>
      </c>
      <c r="X182" s="211" t="s">
        <v>126</v>
      </c>
      <c r="Y182" s="211"/>
      <c r="Z182" s="211"/>
      <c r="AA182" s="211"/>
      <c r="AB182" s="211"/>
      <c r="AC182" s="211"/>
      <c r="AD182" s="211"/>
    </row>
    <row r="183" spans="1:33" ht="27.85" customHeight="1" x14ac:dyDescent="0.2">
      <c r="B183" s="273" t="str">
        <f>IF(SUM(AI167:AM167)=0,"","Error: Debe completar toda la información requerida o en caso de que seleccione el código 9 no puede seleccionar otra opción del catálogo.")</f>
        <v/>
      </c>
      <c r="C183" s="273"/>
      <c r="D183" s="273"/>
      <c r="E183" s="273"/>
      <c r="F183" s="273"/>
      <c r="G183" s="273"/>
      <c r="H183" s="273"/>
      <c r="I183" s="273"/>
      <c r="J183" s="273"/>
      <c r="K183" s="273"/>
      <c r="L183" s="273"/>
      <c r="M183" s="273"/>
      <c r="N183" s="273"/>
      <c r="O183" s="273"/>
      <c r="P183" s="273"/>
      <c r="Q183" s="273"/>
      <c r="R183" s="273"/>
      <c r="S183" s="273"/>
      <c r="T183" s="273"/>
      <c r="U183" s="273"/>
      <c r="V183" s="273"/>
      <c r="W183" s="273"/>
      <c r="X183" s="273"/>
      <c r="Y183" s="273"/>
      <c r="Z183" s="273"/>
      <c r="AA183" s="273"/>
      <c r="AB183" s="273"/>
      <c r="AC183" s="273"/>
      <c r="AD183" s="273"/>
    </row>
    <row r="184" spans="1:33" ht="15.05" customHeight="1" x14ac:dyDescent="0.25">
      <c r="B184"/>
      <c r="C184"/>
      <c r="D184"/>
      <c r="E184"/>
      <c r="F184"/>
      <c r="G184"/>
      <c r="H184"/>
      <c r="I184"/>
      <c r="J184"/>
      <c r="K184"/>
      <c r="L184"/>
      <c r="M184"/>
      <c r="N184"/>
      <c r="O184"/>
      <c r="P184"/>
      <c r="Q184"/>
      <c r="R184"/>
      <c r="S184"/>
      <c r="T184"/>
      <c r="U184"/>
      <c r="V184"/>
      <c r="W184"/>
      <c r="X184"/>
      <c r="Y184"/>
      <c r="Z184"/>
      <c r="AA184"/>
      <c r="AB184"/>
      <c r="AC184"/>
      <c r="AD184"/>
    </row>
    <row r="185" spans="1:33" ht="15.05" customHeight="1" thickBot="1" x14ac:dyDescent="0.25"/>
    <row r="186" spans="1:33" ht="15.05" customHeight="1" thickBot="1" x14ac:dyDescent="0.3">
      <c r="B186" s="222" t="s">
        <v>270</v>
      </c>
      <c r="C186" s="223"/>
      <c r="D186" s="223"/>
      <c r="E186" s="223"/>
      <c r="F186" s="223"/>
      <c r="G186" s="223"/>
      <c r="H186" s="223"/>
      <c r="I186" s="223"/>
      <c r="J186" s="223"/>
      <c r="K186" s="223"/>
      <c r="L186" s="223"/>
      <c r="M186" s="223"/>
      <c r="N186" s="223"/>
      <c r="O186" s="223"/>
      <c r="P186" s="223"/>
      <c r="Q186" s="223"/>
      <c r="R186" s="223"/>
      <c r="S186" s="223"/>
      <c r="T186" s="223"/>
      <c r="U186" s="223"/>
      <c r="V186" s="223"/>
      <c r="W186" s="223"/>
      <c r="X186" s="223"/>
      <c r="Y186" s="223"/>
      <c r="Z186" s="223"/>
      <c r="AA186" s="223"/>
      <c r="AB186" s="223"/>
      <c r="AC186" s="223"/>
      <c r="AD186" s="224"/>
    </row>
    <row r="187" spans="1:33" ht="15.05" customHeight="1" x14ac:dyDescent="0.2"/>
    <row r="188" spans="1:33" ht="24.05" customHeight="1" x14ac:dyDescent="0.25">
      <c r="A188" s="4" t="s">
        <v>207</v>
      </c>
      <c r="B188" s="240" t="s">
        <v>269</v>
      </c>
      <c r="C188" s="206"/>
      <c r="D188" s="206"/>
      <c r="E188" s="206"/>
      <c r="F188" s="206"/>
      <c r="G188" s="206"/>
      <c r="H188" s="206"/>
      <c r="I188" s="206"/>
      <c r="J188" s="206"/>
      <c r="K188" s="206"/>
      <c r="L188" s="206"/>
      <c r="M188" s="206"/>
      <c r="N188" s="206"/>
      <c r="O188" s="206"/>
      <c r="P188" s="206"/>
      <c r="Q188" s="206"/>
      <c r="R188" s="206"/>
      <c r="S188" s="206"/>
      <c r="T188" s="206"/>
      <c r="U188" s="206"/>
      <c r="V188" s="206"/>
      <c r="W188" s="206"/>
      <c r="X188" s="206"/>
      <c r="Y188" s="206"/>
      <c r="Z188" s="206"/>
      <c r="AA188" s="206"/>
      <c r="AB188" s="206"/>
      <c r="AC188" s="206"/>
      <c r="AD188" s="206"/>
    </row>
    <row r="189" spans="1:33" ht="15.05" customHeight="1" x14ac:dyDescent="0.25">
      <c r="C189" s="189" t="s">
        <v>112</v>
      </c>
      <c r="D189" s="189"/>
      <c r="E189" s="189"/>
      <c r="F189" s="189"/>
      <c r="G189" s="189"/>
      <c r="H189" s="189"/>
      <c r="I189" s="189"/>
      <c r="J189" s="189"/>
      <c r="K189" s="189"/>
      <c r="L189" s="189"/>
      <c r="M189" s="189"/>
      <c r="N189" s="189"/>
      <c r="O189" s="189"/>
      <c r="P189" s="189"/>
      <c r="Q189" s="189"/>
      <c r="R189" s="189"/>
      <c r="S189" s="189"/>
      <c r="T189" s="189"/>
      <c r="U189" s="189"/>
      <c r="V189" s="189"/>
      <c r="W189" s="189"/>
      <c r="X189" s="189"/>
      <c r="Y189" s="189"/>
      <c r="Z189" s="189"/>
      <c r="AA189" s="189"/>
      <c r="AB189" s="189"/>
      <c r="AC189" s="189"/>
      <c r="AD189" s="189"/>
    </row>
    <row r="190" spans="1:33" ht="15.05" customHeight="1" thickBot="1" x14ac:dyDescent="0.25">
      <c r="AG190" s="8" t="s">
        <v>345</v>
      </c>
    </row>
    <row r="191" spans="1:33" ht="15.05" customHeight="1" thickBot="1" x14ac:dyDescent="0.3">
      <c r="C191" s="131"/>
      <c r="D191" s="5" t="s">
        <v>113</v>
      </c>
      <c r="I191" s="131"/>
      <c r="J191" s="5" t="s">
        <v>208</v>
      </c>
      <c r="T191" s="131"/>
      <c r="U191" s="5" t="s">
        <v>209</v>
      </c>
    </row>
    <row r="192" spans="1:33" ht="15.05" customHeight="1" x14ac:dyDescent="0.2"/>
    <row r="193" spans="1:39" ht="15.05" customHeight="1" x14ac:dyDescent="0.2">
      <c r="B193" s="271" t="str">
        <f>IF(COUNTIF(C191:T191,"X")&gt;1,"Error: Seleccionar sólo un código.","")</f>
        <v/>
      </c>
      <c r="C193" s="271"/>
      <c r="D193" s="271"/>
      <c r="E193" s="271"/>
      <c r="F193" s="271"/>
      <c r="G193" s="271"/>
      <c r="H193" s="271"/>
      <c r="I193" s="271"/>
      <c r="J193" s="271"/>
      <c r="K193" s="271"/>
      <c r="L193" s="271"/>
      <c r="M193" s="271"/>
      <c r="N193" s="271"/>
      <c r="O193" s="271"/>
      <c r="P193" s="271"/>
      <c r="Q193" s="271"/>
      <c r="R193" s="271"/>
      <c r="S193" s="271"/>
      <c r="T193" s="271"/>
      <c r="U193" s="271"/>
      <c r="V193" s="271"/>
      <c r="W193" s="271"/>
      <c r="X193" s="271"/>
      <c r="Y193" s="271"/>
      <c r="Z193" s="271"/>
      <c r="AA193" s="271"/>
      <c r="AB193" s="271"/>
      <c r="AC193" s="271"/>
      <c r="AD193" s="271"/>
    </row>
    <row r="194" spans="1:39" ht="15.05" customHeight="1" x14ac:dyDescent="0.2"/>
    <row r="195" spans="1:39" ht="36" customHeight="1" x14ac:dyDescent="0.25">
      <c r="A195" s="4" t="s">
        <v>210</v>
      </c>
      <c r="B195" s="207" t="s">
        <v>320</v>
      </c>
      <c r="C195" s="207"/>
      <c r="D195" s="207"/>
      <c r="E195" s="207"/>
      <c r="F195" s="207"/>
      <c r="G195" s="207"/>
      <c r="H195" s="207"/>
      <c r="I195" s="207"/>
      <c r="J195" s="207"/>
      <c r="K195" s="207"/>
      <c r="L195" s="207"/>
      <c r="M195" s="207"/>
      <c r="N195" s="207"/>
      <c r="O195" s="207"/>
      <c r="P195" s="207"/>
      <c r="Q195" s="207"/>
      <c r="R195" s="207"/>
      <c r="S195" s="207"/>
      <c r="T195" s="207"/>
      <c r="U195" s="207"/>
      <c r="V195" s="207"/>
      <c r="W195" s="207"/>
      <c r="X195" s="207"/>
      <c r="Y195" s="207"/>
      <c r="Z195" s="207"/>
      <c r="AA195" s="207"/>
      <c r="AB195" s="207"/>
      <c r="AC195" s="207"/>
      <c r="AD195" s="207"/>
    </row>
    <row r="196" spans="1:39" ht="24.05" customHeight="1" x14ac:dyDescent="0.25">
      <c r="C196" s="184" t="s">
        <v>321</v>
      </c>
      <c r="D196" s="184"/>
      <c r="E196" s="184"/>
      <c r="F196" s="184"/>
      <c r="G196" s="184"/>
      <c r="H196" s="184"/>
      <c r="I196" s="184"/>
      <c r="J196" s="184"/>
      <c r="K196" s="184"/>
      <c r="L196" s="184"/>
      <c r="M196" s="184"/>
      <c r="N196" s="184"/>
      <c r="O196" s="184"/>
      <c r="P196" s="184"/>
      <c r="Q196" s="184"/>
      <c r="R196" s="184"/>
      <c r="S196" s="184"/>
      <c r="T196" s="184"/>
      <c r="U196" s="184"/>
      <c r="V196" s="184"/>
      <c r="W196" s="184"/>
      <c r="X196" s="184"/>
      <c r="Y196" s="184"/>
      <c r="Z196" s="184"/>
      <c r="AA196" s="184"/>
      <c r="AB196" s="184"/>
      <c r="AC196" s="184"/>
      <c r="AD196" s="184"/>
    </row>
    <row r="197" spans="1:39" ht="24.05" customHeight="1" x14ac:dyDescent="0.25">
      <c r="C197" s="184" t="s">
        <v>322</v>
      </c>
      <c r="D197" s="184"/>
      <c r="E197" s="184"/>
      <c r="F197" s="184"/>
      <c r="G197" s="184"/>
      <c r="H197" s="184"/>
      <c r="I197" s="184"/>
      <c r="J197" s="184"/>
      <c r="K197" s="184"/>
      <c r="L197" s="184"/>
      <c r="M197" s="184"/>
      <c r="N197" s="184"/>
      <c r="O197" s="184"/>
      <c r="P197" s="184"/>
      <c r="Q197" s="184"/>
      <c r="R197" s="184"/>
      <c r="S197" s="184"/>
      <c r="T197" s="184"/>
      <c r="U197" s="184"/>
      <c r="V197" s="184"/>
      <c r="W197" s="184"/>
      <c r="X197" s="184"/>
      <c r="Y197" s="184"/>
      <c r="Z197" s="184"/>
      <c r="AA197" s="184"/>
      <c r="AB197" s="184"/>
      <c r="AC197" s="184"/>
      <c r="AD197" s="184"/>
    </row>
    <row r="198" spans="1:39" ht="36" customHeight="1" x14ac:dyDescent="0.25">
      <c r="C198" s="184" t="s">
        <v>323</v>
      </c>
      <c r="D198" s="184"/>
      <c r="E198" s="184"/>
      <c r="F198" s="184"/>
      <c r="G198" s="184"/>
      <c r="H198" s="184"/>
      <c r="I198" s="184"/>
      <c r="J198" s="184"/>
      <c r="K198" s="184"/>
      <c r="L198" s="184"/>
      <c r="M198" s="184"/>
      <c r="N198" s="184"/>
      <c r="O198" s="184"/>
      <c r="P198" s="184"/>
      <c r="Q198" s="184"/>
      <c r="R198" s="184"/>
      <c r="S198" s="184"/>
      <c r="T198" s="184"/>
      <c r="U198" s="184"/>
      <c r="V198" s="184"/>
      <c r="W198" s="184"/>
      <c r="X198" s="184"/>
      <c r="Y198" s="184"/>
      <c r="Z198" s="184"/>
      <c r="AA198" s="184"/>
      <c r="AB198" s="184"/>
      <c r="AC198" s="184"/>
      <c r="AD198" s="184"/>
    </row>
    <row r="199" spans="1:39" ht="60.05" customHeight="1" x14ac:dyDescent="0.25">
      <c r="C199" s="189" t="s">
        <v>332</v>
      </c>
      <c r="D199" s="189"/>
      <c r="E199" s="189"/>
      <c r="F199" s="189"/>
      <c r="G199" s="189"/>
      <c r="H199" s="189"/>
      <c r="I199" s="189"/>
      <c r="J199" s="189"/>
      <c r="K199" s="189"/>
      <c r="L199" s="189"/>
      <c r="M199" s="189"/>
      <c r="N199" s="189"/>
      <c r="O199" s="189"/>
      <c r="P199" s="189"/>
      <c r="Q199" s="189"/>
      <c r="R199" s="189"/>
      <c r="S199" s="189"/>
      <c r="T199" s="189"/>
      <c r="U199" s="189"/>
      <c r="V199" s="189"/>
      <c r="W199" s="189"/>
      <c r="X199" s="189"/>
      <c r="Y199" s="189"/>
      <c r="Z199" s="189"/>
      <c r="AA199" s="189"/>
      <c r="AB199" s="189"/>
      <c r="AC199" s="189"/>
      <c r="AD199" s="189"/>
    </row>
    <row r="200" spans="1:39" ht="24.05" customHeight="1" x14ac:dyDescent="0.25">
      <c r="C200" s="190" t="s">
        <v>324</v>
      </c>
      <c r="D200" s="190"/>
      <c r="E200" s="190"/>
      <c r="F200" s="190"/>
      <c r="G200" s="190"/>
      <c r="H200" s="190"/>
      <c r="I200" s="190"/>
      <c r="J200" s="190"/>
      <c r="K200" s="190"/>
      <c r="L200" s="190"/>
      <c r="M200" s="190"/>
      <c r="N200" s="190"/>
      <c r="O200" s="190"/>
      <c r="P200" s="190"/>
      <c r="Q200" s="190"/>
      <c r="R200" s="190"/>
      <c r="S200" s="190"/>
      <c r="T200" s="190"/>
      <c r="U200" s="190"/>
      <c r="V200" s="190"/>
      <c r="W200" s="190"/>
      <c r="X200" s="190"/>
      <c r="Y200" s="190"/>
      <c r="Z200" s="190"/>
      <c r="AA200" s="190"/>
      <c r="AB200" s="190"/>
      <c r="AC200" s="190"/>
      <c r="AD200" s="190"/>
    </row>
    <row r="201" spans="1:39" ht="36.85" customHeight="1" x14ac:dyDescent="0.25">
      <c r="C201" s="191" t="s">
        <v>314</v>
      </c>
      <c r="D201" s="191"/>
      <c r="E201" s="191"/>
      <c r="F201" s="191"/>
      <c r="G201" s="191"/>
      <c r="H201" s="191"/>
      <c r="I201" s="191"/>
      <c r="J201" s="191"/>
      <c r="K201" s="191"/>
      <c r="L201" s="191"/>
      <c r="M201" s="191"/>
      <c r="N201" s="191"/>
      <c r="O201" s="191"/>
      <c r="P201" s="191"/>
      <c r="Q201" s="191"/>
      <c r="R201" s="191"/>
      <c r="S201" s="191"/>
      <c r="T201" s="191"/>
      <c r="U201" s="191"/>
      <c r="V201" s="191"/>
      <c r="W201" s="191"/>
      <c r="X201" s="191"/>
      <c r="Y201" s="191"/>
      <c r="Z201" s="191"/>
      <c r="AA201" s="191"/>
      <c r="AB201" s="191"/>
      <c r="AC201" s="191"/>
      <c r="AD201" s="191"/>
      <c r="AG201" s="8" t="s">
        <v>346</v>
      </c>
    </row>
    <row r="202" spans="1:39" ht="14.25" x14ac:dyDescent="0.2">
      <c r="AG202" s="8">
        <f>+COUNTBLANK(D206:AD215)</f>
        <v>270</v>
      </c>
      <c r="AH202" s="8">
        <v>270</v>
      </c>
    </row>
    <row r="203" spans="1:39" ht="36" customHeight="1" x14ac:dyDescent="0.25">
      <c r="C203" s="176" t="s">
        <v>18</v>
      </c>
      <c r="D203" s="178" t="s">
        <v>325</v>
      </c>
      <c r="E203" s="178"/>
      <c r="F203" s="178"/>
      <c r="G203" s="178"/>
      <c r="H203" s="178"/>
      <c r="I203" s="178"/>
      <c r="J203" s="178"/>
      <c r="K203" s="180" t="s">
        <v>114</v>
      </c>
      <c r="L203" s="180"/>
      <c r="M203" s="180"/>
      <c r="N203" s="180"/>
      <c r="O203" s="181"/>
      <c r="P203" s="173" t="s">
        <v>246</v>
      </c>
      <c r="Q203" s="173"/>
      <c r="R203" s="173"/>
      <c r="S203" s="173"/>
      <c r="T203" s="173"/>
      <c r="U203" s="173"/>
      <c r="V203" s="173"/>
      <c r="W203" s="173"/>
      <c r="X203" s="173"/>
      <c r="Y203" s="173"/>
      <c r="Z203" s="173"/>
      <c r="AA203" s="173"/>
      <c r="AB203" s="173"/>
      <c r="AC203" s="173"/>
      <c r="AD203" s="173"/>
    </row>
    <row r="204" spans="1:39" ht="30.8" customHeight="1" x14ac:dyDescent="0.25">
      <c r="C204" s="176"/>
      <c r="D204" s="178"/>
      <c r="E204" s="178"/>
      <c r="F204" s="178"/>
      <c r="G204" s="178"/>
      <c r="H204" s="178"/>
      <c r="I204" s="178"/>
      <c r="J204" s="178"/>
      <c r="K204" s="180"/>
      <c r="L204" s="180"/>
      <c r="M204" s="180"/>
      <c r="N204" s="180"/>
      <c r="O204" s="181"/>
      <c r="P204" s="174" t="s">
        <v>339</v>
      </c>
      <c r="Q204" s="174"/>
      <c r="R204" s="174"/>
      <c r="S204" s="174" t="s">
        <v>238</v>
      </c>
      <c r="T204" s="174"/>
      <c r="U204" s="174"/>
      <c r="V204" s="174"/>
      <c r="W204" s="174"/>
      <c r="X204" s="174"/>
      <c r="Y204" s="174"/>
      <c r="Z204" s="174"/>
      <c r="AA204" s="174"/>
      <c r="AB204" s="174"/>
      <c r="AC204" s="174"/>
      <c r="AD204" s="174"/>
    </row>
    <row r="205" spans="1:39" ht="26.2" customHeight="1" x14ac:dyDescent="0.3">
      <c r="C205" s="177"/>
      <c r="D205" s="179"/>
      <c r="E205" s="179"/>
      <c r="F205" s="179"/>
      <c r="G205" s="179"/>
      <c r="H205" s="179"/>
      <c r="I205" s="179"/>
      <c r="J205" s="179"/>
      <c r="K205" s="182"/>
      <c r="L205" s="182"/>
      <c r="M205" s="182"/>
      <c r="N205" s="182"/>
      <c r="O205" s="183"/>
      <c r="P205" s="175"/>
      <c r="Q205" s="175"/>
      <c r="R205" s="175"/>
      <c r="S205" s="82" t="s">
        <v>237</v>
      </c>
      <c r="T205" s="82" t="s">
        <v>38</v>
      </c>
      <c r="U205" s="82" t="s">
        <v>40</v>
      </c>
      <c r="V205" s="82" t="s">
        <v>42</v>
      </c>
      <c r="W205" s="82" t="s">
        <v>44</v>
      </c>
      <c r="X205" s="82" t="s">
        <v>46</v>
      </c>
      <c r="Y205" s="82" t="s">
        <v>48</v>
      </c>
      <c r="Z205" s="82" t="s">
        <v>50</v>
      </c>
      <c r="AA205" s="82" t="s">
        <v>52</v>
      </c>
      <c r="AB205" s="82" t="s">
        <v>54</v>
      </c>
      <c r="AC205" s="82" t="s">
        <v>56</v>
      </c>
      <c r="AD205" s="82" t="s">
        <v>115</v>
      </c>
      <c r="AG205" s="8">
        <v>1</v>
      </c>
      <c r="AH205" s="8">
        <v>1</v>
      </c>
      <c r="AI205" s="8" t="s">
        <v>345</v>
      </c>
      <c r="AJ205"/>
      <c r="AK205"/>
      <c r="AM205" s="8" t="s">
        <v>347</v>
      </c>
    </row>
    <row r="206" spans="1:39" ht="15.05" customHeight="1" x14ac:dyDescent="0.25">
      <c r="C206" s="99" t="s">
        <v>36</v>
      </c>
      <c r="D206" s="167"/>
      <c r="E206" s="168"/>
      <c r="F206" s="168"/>
      <c r="G206" s="168"/>
      <c r="H206" s="168"/>
      <c r="I206" s="168"/>
      <c r="J206" s="169"/>
      <c r="K206" s="167"/>
      <c r="L206" s="168"/>
      <c r="M206" s="168"/>
      <c r="N206" s="168"/>
      <c r="O206" s="169"/>
      <c r="P206" s="170"/>
      <c r="Q206" s="170"/>
      <c r="R206" s="170"/>
      <c r="S206" s="116"/>
      <c r="T206" s="116"/>
      <c r="U206" s="116"/>
      <c r="V206" s="116"/>
      <c r="W206" s="116"/>
      <c r="X206" s="116"/>
      <c r="Y206" s="116"/>
      <c r="Z206" s="116"/>
      <c r="AA206" s="113"/>
      <c r="AB206" s="113"/>
      <c r="AC206" s="113"/>
      <c r="AD206" s="113"/>
      <c r="AG206" s="8">
        <v>2</v>
      </c>
      <c r="AH206" s="8">
        <v>2</v>
      </c>
      <c r="AJ206"/>
      <c r="AK206"/>
      <c r="AL206" s="8">
        <f>COUNTBLANK(S206:AC206)</f>
        <v>11</v>
      </c>
      <c r="AM206" s="8">
        <f>IF($AG$202=270,0,IF(OR(AND(AD206="",AL206&lt;11),AND(AD206="X",AL206=11)),0,1))</f>
        <v>0</v>
      </c>
    </row>
    <row r="207" spans="1:39" ht="15.05" customHeight="1" x14ac:dyDescent="0.25">
      <c r="C207" s="99" t="s">
        <v>38</v>
      </c>
      <c r="D207" s="167"/>
      <c r="E207" s="168"/>
      <c r="F207" s="168"/>
      <c r="G207" s="168"/>
      <c r="H207" s="168"/>
      <c r="I207" s="168"/>
      <c r="J207" s="169"/>
      <c r="K207" s="167"/>
      <c r="L207" s="168"/>
      <c r="M207" s="168"/>
      <c r="N207" s="168"/>
      <c r="O207" s="169"/>
      <c r="P207" s="170"/>
      <c r="Q207" s="170"/>
      <c r="R207" s="170"/>
      <c r="S207" s="116"/>
      <c r="T207" s="116"/>
      <c r="U207" s="116"/>
      <c r="V207" s="116"/>
      <c r="W207" s="116"/>
      <c r="X207" s="116"/>
      <c r="Y207" s="116"/>
      <c r="Z207" s="116"/>
      <c r="AA207" s="113"/>
      <c r="AB207" s="113"/>
      <c r="AC207" s="113"/>
      <c r="AD207" s="113"/>
      <c r="AG207" s="8">
        <v>3</v>
      </c>
      <c r="AH207" s="8">
        <v>3</v>
      </c>
      <c r="AJ207"/>
      <c r="AK207"/>
      <c r="AL207" s="8">
        <f t="shared" ref="AL207:AL215" si="23">COUNTBLANK(S207:AC207)</f>
        <v>11</v>
      </c>
      <c r="AM207" s="8">
        <f>IF($AG$202=270,0,IF(OR(AND(AD207="",AL207&lt;11),AND(AD207="X",AL207=11),AND(D207="",K207="",P207="",AD207="",AL110=11)),0,1))</f>
        <v>0</v>
      </c>
    </row>
    <row r="208" spans="1:39" ht="15.05" customHeight="1" x14ac:dyDescent="0.25">
      <c r="C208" s="99" t="s">
        <v>40</v>
      </c>
      <c r="D208" s="167"/>
      <c r="E208" s="168"/>
      <c r="F208" s="168"/>
      <c r="G208" s="168"/>
      <c r="H208" s="168"/>
      <c r="I208" s="168"/>
      <c r="J208" s="169"/>
      <c r="K208" s="167"/>
      <c r="L208" s="168"/>
      <c r="M208" s="168"/>
      <c r="N208" s="168"/>
      <c r="O208" s="169"/>
      <c r="P208" s="170"/>
      <c r="Q208" s="170"/>
      <c r="R208" s="170"/>
      <c r="S208" s="116"/>
      <c r="T208" s="116"/>
      <c r="U208" s="116"/>
      <c r="V208" s="116"/>
      <c r="W208" s="116"/>
      <c r="X208" s="116"/>
      <c r="Y208" s="116"/>
      <c r="Z208" s="116"/>
      <c r="AA208" s="113"/>
      <c r="AB208" s="113"/>
      <c r="AC208" s="113"/>
      <c r="AD208" s="113"/>
      <c r="AG208" s="8">
        <v>4</v>
      </c>
      <c r="AH208" s="8">
        <v>4</v>
      </c>
      <c r="AJ208"/>
      <c r="AK208"/>
      <c r="AL208" s="8">
        <f t="shared" si="23"/>
        <v>11</v>
      </c>
      <c r="AM208" s="8">
        <f t="shared" ref="AM208:AM215" si="24">IF($AG$202=270,0,IF(OR(AND(AD208="",AL208&lt;11),AND(AD208="X",AL208=11),AND(D208="",K208="",P208="",AD208="",AL111=11)),0,1))</f>
        <v>0</v>
      </c>
    </row>
    <row r="209" spans="2:39" ht="15.05" customHeight="1" x14ac:dyDescent="0.25">
      <c r="C209" s="99" t="s">
        <v>42</v>
      </c>
      <c r="D209" s="167"/>
      <c r="E209" s="168"/>
      <c r="F209" s="168"/>
      <c r="G209" s="168"/>
      <c r="H209" s="168"/>
      <c r="I209" s="168"/>
      <c r="J209" s="169"/>
      <c r="K209" s="167"/>
      <c r="L209" s="168"/>
      <c r="M209" s="168"/>
      <c r="N209" s="168"/>
      <c r="O209" s="169"/>
      <c r="P209" s="170"/>
      <c r="Q209" s="170"/>
      <c r="R209" s="170"/>
      <c r="S209" s="116"/>
      <c r="T209" s="116"/>
      <c r="U209" s="116"/>
      <c r="V209" s="116"/>
      <c r="W209" s="116"/>
      <c r="X209" s="116"/>
      <c r="Y209" s="116"/>
      <c r="Z209" s="116"/>
      <c r="AA209" s="113"/>
      <c r="AB209" s="113"/>
      <c r="AC209" s="113"/>
      <c r="AD209" s="113"/>
      <c r="AG209" s="8">
        <v>5</v>
      </c>
      <c r="AH209" s="8">
        <v>9</v>
      </c>
      <c r="AJ209"/>
      <c r="AK209"/>
      <c r="AL209" s="8">
        <f t="shared" si="23"/>
        <v>11</v>
      </c>
      <c r="AM209" s="8">
        <f t="shared" si="24"/>
        <v>0</v>
      </c>
    </row>
    <row r="210" spans="2:39" ht="15.05" customHeight="1" x14ac:dyDescent="0.25">
      <c r="C210" s="99" t="s">
        <v>44</v>
      </c>
      <c r="D210" s="167"/>
      <c r="E210" s="168"/>
      <c r="F210" s="168"/>
      <c r="G210" s="168"/>
      <c r="H210" s="168"/>
      <c r="I210" s="168"/>
      <c r="J210" s="169"/>
      <c r="K210" s="167"/>
      <c r="L210" s="168"/>
      <c r="M210" s="168"/>
      <c r="N210" s="168"/>
      <c r="O210" s="169"/>
      <c r="P210" s="170"/>
      <c r="Q210" s="170"/>
      <c r="R210" s="170"/>
      <c r="S210" s="116"/>
      <c r="T210" s="116"/>
      <c r="U210" s="116"/>
      <c r="V210" s="116"/>
      <c r="W210" s="116"/>
      <c r="X210" s="116"/>
      <c r="Y210" s="116"/>
      <c r="Z210" s="116"/>
      <c r="AA210" s="113"/>
      <c r="AB210" s="113"/>
      <c r="AC210" s="113"/>
      <c r="AD210" s="113"/>
      <c r="AG210" s="8">
        <v>6</v>
      </c>
      <c r="AJ210"/>
      <c r="AK210"/>
      <c r="AL210" s="8">
        <f t="shared" si="23"/>
        <v>11</v>
      </c>
      <c r="AM210" s="8">
        <f t="shared" si="24"/>
        <v>0</v>
      </c>
    </row>
    <row r="211" spans="2:39" ht="15.05" customHeight="1" x14ac:dyDescent="0.25">
      <c r="C211" s="99" t="s">
        <v>46</v>
      </c>
      <c r="D211" s="167"/>
      <c r="E211" s="168"/>
      <c r="F211" s="168"/>
      <c r="G211" s="168"/>
      <c r="H211" s="168"/>
      <c r="I211" s="168"/>
      <c r="J211" s="169"/>
      <c r="K211" s="167"/>
      <c r="L211" s="168"/>
      <c r="M211" s="168"/>
      <c r="N211" s="168"/>
      <c r="O211" s="169"/>
      <c r="P211" s="170"/>
      <c r="Q211" s="170"/>
      <c r="R211" s="170"/>
      <c r="S211" s="116"/>
      <c r="T211" s="116"/>
      <c r="U211" s="116"/>
      <c r="V211" s="116"/>
      <c r="W211" s="116"/>
      <c r="X211" s="116"/>
      <c r="Y211" s="116"/>
      <c r="Z211" s="116"/>
      <c r="AA211" s="113"/>
      <c r="AB211" s="113"/>
      <c r="AC211" s="113"/>
      <c r="AD211" s="113"/>
      <c r="AG211" s="8">
        <v>7</v>
      </c>
      <c r="AJ211"/>
      <c r="AK211"/>
      <c r="AL211" s="8">
        <f t="shared" si="23"/>
        <v>11</v>
      </c>
      <c r="AM211" s="8">
        <f t="shared" si="24"/>
        <v>0</v>
      </c>
    </row>
    <row r="212" spans="2:39" ht="15.05" customHeight="1" x14ac:dyDescent="0.25">
      <c r="C212" s="99" t="s">
        <v>48</v>
      </c>
      <c r="D212" s="167"/>
      <c r="E212" s="168"/>
      <c r="F212" s="168"/>
      <c r="G212" s="168"/>
      <c r="H212" s="168"/>
      <c r="I212" s="168"/>
      <c r="J212" s="169"/>
      <c r="K212" s="167"/>
      <c r="L212" s="168"/>
      <c r="M212" s="168"/>
      <c r="N212" s="168"/>
      <c r="O212" s="169"/>
      <c r="P212" s="170"/>
      <c r="Q212" s="170"/>
      <c r="R212" s="170"/>
      <c r="S212" s="116"/>
      <c r="T212" s="116"/>
      <c r="U212" s="116"/>
      <c r="V212" s="116"/>
      <c r="W212" s="116"/>
      <c r="X212" s="116"/>
      <c r="Y212" s="116"/>
      <c r="Z212" s="116"/>
      <c r="AA212" s="113"/>
      <c r="AB212" s="113"/>
      <c r="AC212" s="113"/>
      <c r="AD212" s="113"/>
      <c r="AG212" s="8">
        <v>8</v>
      </c>
      <c r="AJ212"/>
      <c r="AK212"/>
      <c r="AL212" s="8">
        <f t="shared" si="23"/>
        <v>11</v>
      </c>
      <c r="AM212" s="8">
        <f t="shared" si="24"/>
        <v>0</v>
      </c>
    </row>
    <row r="213" spans="2:39" ht="15.05" customHeight="1" x14ac:dyDescent="0.25">
      <c r="C213" s="99" t="s">
        <v>50</v>
      </c>
      <c r="D213" s="167"/>
      <c r="E213" s="168"/>
      <c r="F213" s="168"/>
      <c r="G213" s="168"/>
      <c r="H213" s="168"/>
      <c r="I213" s="168"/>
      <c r="J213" s="169"/>
      <c r="K213" s="167"/>
      <c r="L213" s="168"/>
      <c r="M213" s="168"/>
      <c r="N213" s="168"/>
      <c r="O213" s="169"/>
      <c r="P213" s="170"/>
      <c r="Q213" s="170"/>
      <c r="R213" s="170"/>
      <c r="S213" s="116"/>
      <c r="T213" s="116"/>
      <c r="U213" s="116"/>
      <c r="V213" s="116"/>
      <c r="W213" s="116"/>
      <c r="X213" s="116"/>
      <c r="Y213" s="116"/>
      <c r="Z213" s="116"/>
      <c r="AA213" s="113"/>
      <c r="AB213" s="113"/>
      <c r="AC213" s="113"/>
      <c r="AD213" s="113"/>
      <c r="AG213" s="8">
        <v>9</v>
      </c>
      <c r="AJ213"/>
      <c r="AK213"/>
      <c r="AL213" s="8">
        <f t="shared" si="23"/>
        <v>11</v>
      </c>
      <c r="AM213" s="8">
        <f t="shared" si="24"/>
        <v>0</v>
      </c>
    </row>
    <row r="214" spans="2:39" ht="15.05" customHeight="1" x14ac:dyDescent="0.25">
      <c r="C214" s="99" t="s">
        <v>52</v>
      </c>
      <c r="D214" s="167"/>
      <c r="E214" s="168"/>
      <c r="F214" s="168"/>
      <c r="G214" s="168"/>
      <c r="H214" s="168"/>
      <c r="I214" s="168"/>
      <c r="J214" s="169"/>
      <c r="K214" s="167"/>
      <c r="L214" s="168"/>
      <c r="M214" s="168"/>
      <c r="N214" s="168"/>
      <c r="O214" s="169"/>
      <c r="P214" s="170"/>
      <c r="Q214" s="170"/>
      <c r="R214" s="170"/>
      <c r="S214" s="116"/>
      <c r="T214" s="116"/>
      <c r="U214" s="116"/>
      <c r="V214" s="116"/>
      <c r="W214" s="116"/>
      <c r="X214" s="116"/>
      <c r="Y214" s="116"/>
      <c r="Z214" s="116"/>
      <c r="AA214" s="113"/>
      <c r="AB214" s="113"/>
      <c r="AC214" s="113"/>
      <c r="AD214" s="113"/>
      <c r="AG214" s="8">
        <v>10</v>
      </c>
      <c r="AJ214"/>
      <c r="AK214"/>
      <c r="AL214" s="8">
        <f t="shared" si="23"/>
        <v>11</v>
      </c>
      <c r="AM214" s="8">
        <f t="shared" si="24"/>
        <v>0</v>
      </c>
    </row>
    <row r="215" spans="2:39" ht="15.05" customHeight="1" x14ac:dyDescent="0.25">
      <c r="C215" s="95" t="s">
        <v>54</v>
      </c>
      <c r="D215" s="167"/>
      <c r="E215" s="168"/>
      <c r="F215" s="168"/>
      <c r="G215" s="168"/>
      <c r="H215" s="168"/>
      <c r="I215" s="168"/>
      <c r="J215" s="169"/>
      <c r="K215" s="167"/>
      <c r="L215" s="168"/>
      <c r="M215" s="168"/>
      <c r="N215" s="168"/>
      <c r="O215" s="169"/>
      <c r="P215" s="170"/>
      <c r="Q215" s="170"/>
      <c r="R215" s="170"/>
      <c r="S215" s="116"/>
      <c r="T215" s="116"/>
      <c r="U215" s="116"/>
      <c r="V215" s="116"/>
      <c r="W215" s="116"/>
      <c r="X215" s="116"/>
      <c r="Y215" s="116"/>
      <c r="Z215" s="116"/>
      <c r="AA215" s="113"/>
      <c r="AB215" s="113"/>
      <c r="AC215" s="113"/>
      <c r="AD215" s="113"/>
      <c r="AG215" s="8">
        <v>11</v>
      </c>
      <c r="AJ215"/>
      <c r="AK215"/>
      <c r="AL215" s="8">
        <f t="shared" si="23"/>
        <v>11</v>
      </c>
      <c r="AM215" s="8">
        <f t="shared" si="24"/>
        <v>0</v>
      </c>
    </row>
    <row r="216" spans="2:39" ht="15.05" customHeight="1" x14ac:dyDescent="0.25">
      <c r="AG216" s="8">
        <v>12</v>
      </c>
      <c r="AJ216"/>
      <c r="AK216"/>
      <c r="AM216" s="135">
        <f>SUM(AM206:AM215)</f>
        <v>0</v>
      </c>
    </row>
    <row r="217" spans="2:39" ht="45" customHeight="1" x14ac:dyDescent="0.25">
      <c r="C217" s="165" t="s">
        <v>334</v>
      </c>
      <c r="D217" s="165"/>
      <c r="E217" s="165"/>
      <c r="F217" s="166"/>
      <c r="G217" s="166"/>
      <c r="H217" s="166"/>
      <c r="I217" s="166"/>
      <c r="J217" s="166"/>
      <c r="K217" s="166"/>
      <c r="L217" s="166"/>
      <c r="M217" s="166"/>
      <c r="N217" s="166"/>
      <c r="O217" s="166"/>
      <c r="P217" s="166"/>
      <c r="Q217" s="166"/>
      <c r="R217" s="166"/>
      <c r="S217" s="166"/>
      <c r="T217" s="166"/>
      <c r="U217" s="166"/>
      <c r="V217" s="166"/>
      <c r="W217" s="166"/>
      <c r="X217" s="166"/>
      <c r="Y217" s="166"/>
      <c r="Z217" s="166"/>
      <c r="AA217" s="166"/>
      <c r="AB217" s="166"/>
      <c r="AC217" s="166"/>
      <c r="AD217" s="166"/>
      <c r="AG217" s="8">
        <v>13</v>
      </c>
      <c r="AH217" s="8">
        <f>+COUNTIF(D206:J215,13)</f>
        <v>0</v>
      </c>
      <c r="AI217" s="105">
        <f>+IF(OR(AND(AH217&gt;=1,AH218=0),AND(AH217=0,F217=""),),0,1)</f>
        <v>0</v>
      </c>
    </row>
    <row r="218" spans="2:39" ht="15.05" customHeight="1" x14ac:dyDescent="0.2">
      <c r="B218" s="272" t="str">
        <f>IF(AI217=0,"","Error: Debe especificar el otro.")</f>
        <v/>
      </c>
      <c r="C218" s="272"/>
      <c r="D218" s="272"/>
      <c r="E218" s="272"/>
      <c r="F218" s="272"/>
      <c r="G218" s="272"/>
      <c r="H218" s="272"/>
      <c r="I218" s="272"/>
      <c r="J218" s="272"/>
      <c r="K218" s="272"/>
      <c r="L218" s="272"/>
      <c r="M218" s="272"/>
      <c r="N218" s="272"/>
      <c r="O218" s="272"/>
      <c r="P218" s="272"/>
      <c r="Q218" s="272"/>
      <c r="R218" s="272"/>
      <c r="S218" s="272"/>
      <c r="T218" s="272"/>
      <c r="U218" s="272"/>
      <c r="V218" s="272"/>
      <c r="W218" s="272"/>
      <c r="X218" s="272"/>
      <c r="Y218" s="272"/>
      <c r="Z218" s="272"/>
      <c r="AA218" s="272"/>
      <c r="AB218" s="272"/>
      <c r="AC218" s="272"/>
      <c r="AD218" s="272"/>
      <c r="AH218" s="8">
        <f>+COUNTBLANK(F217)</f>
        <v>1</v>
      </c>
    </row>
    <row r="219" spans="2:39" ht="45" customHeight="1" x14ac:dyDescent="0.25">
      <c r="C219" s="165" t="s">
        <v>254</v>
      </c>
      <c r="D219" s="165"/>
      <c r="E219" s="165"/>
      <c r="F219" s="166"/>
      <c r="G219" s="166"/>
      <c r="H219" s="166"/>
      <c r="I219" s="166"/>
      <c r="J219" s="166"/>
      <c r="K219" s="166"/>
      <c r="L219" s="166"/>
      <c r="M219" s="166"/>
      <c r="N219" s="166"/>
      <c r="O219" s="166"/>
      <c r="P219" s="166"/>
      <c r="Q219" s="166"/>
      <c r="R219" s="166"/>
      <c r="S219" s="166"/>
      <c r="T219" s="166"/>
      <c r="U219" s="166"/>
      <c r="V219" s="166"/>
      <c r="W219" s="166"/>
      <c r="X219" s="166"/>
      <c r="Y219" s="166"/>
      <c r="Z219" s="166"/>
      <c r="AA219" s="166"/>
      <c r="AB219" s="166"/>
      <c r="AC219" s="166"/>
      <c r="AD219" s="166"/>
      <c r="AG219" s="8">
        <f>+COUNTIF(AC206:AC215,"x")</f>
        <v>0</v>
      </c>
      <c r="AH219" s="105">
        <f>+IF(OR(AND(AG219&gt;=1,AG220=0),AND(AG219=0,F219=""),),0,1)</f>
        <v>0</v>
      </c>
    </row>
    <row r="220" spans="2:39" ht="15.05" customHeight="1" x14ac:dyDescent="0.2">
      <c r="B220" s="272" t="str">
        <f>IF(AH219=0,"","Error: Debe especificar el otro.")</f>
        <v/>
      </c>
      <c r="C220" s="272"/>
      <c r="D220" s="272"/>
      <c r="E220" s="272"/>
      <c r="F220" s="272"/>
      <c r="G220" s="272"/>
      <c r="H220" s="272"/>
      <c r="I220" s="272"/>
      <c r="J220" s="272"/>
      <c r="K220" s="272"/>
      <c r="L220" s="272"/>
      <c r="M220" s="272"/>
      <c r="N220" s="272"/>
      <c r="O220" s="272"/>
      <c r="P220" s="272"/>
      <c r="Q220" s="272"/>
      <c r="R220" s="272"/>
      <c r="S220" s="272"/>
      <c r="T220" s="272"/>
      <c r="U220" s="272"/>
      <c r="V220" s="272"/>
      <c r="W220" s="272"/>
      <c r="X220" s="272"/>
      <c r="Y220" s="272"/>
      <c r="Z220" s="272"/>
      <c r="AA220" s="272"/>
      <c r="AB220" s="272"/>
      <c r="AC220" s="272"/>
      <c r="AD220" s="272"/>
      <c r="AG220" s="8">
        <f>+COUNTBLANK(F219)</f>
        <v>1</v>
      </c>
    </row>
    <row r="221" spans="2:39" ht="24.05" customHeight="1" x14ac:dyDescent="0.25">
      <c r="C221" s="171" t="s">
        <v>326</v>
      </c>
      <c r="D221" s="171"/>
      <c r="E221" s="171"/>
      <c r="F221" s="171"/>
      <c r="G221" s="171"/>
      <c r="H221" s="171"/>
      <c r="I221" s="171"/>
      <c r="J221" s="171"/>
      <c r="K221" s="171"/>
      <c r="L221" s="171"/>
      <c r="M221" s="171"/>
      <c r="N221" s="171"/>
      <c r="O221" s="171"/>
      <c r="Q221" s="173" t="s">
        <v>247</v>
      </c>
      <c r="R221" s="173"/>
      <c r="S221" s="173"/>
      <c r="T221" s="173"/>
      <c r="U221" s="173"/>
      <c r="V221" s="173"/>
      <c r="W221" s="173"/>
      <c r="X221" s="173"/>
      <c r="Y221" s="173"/>
      <c r="Z221" s="173"/>
      <c r="AA221" s="173"/>
      <c r="AB221" s="173"/>
      <c r="AC221" s="173"/>
      <c r="AD221" s="173"/>
    </row>
    <row r="222" spans="2:39" ht="15.05" customHeight="1" x14ac:dyDescent="0.2">
      <c r="C222" s="80" t="s">
        <v>36</v>
      </c>
      <c r="D222" s="221" t="s">
        <v>146</v>
      </c>
      <c r="E222" s="221"/>
      <c r="F222" s="221"/>
      <c r="G222" s="221"/>
      <c r="H222" s="221"/>
      <c r="I222" s="221"/>
      <c r="J222" s="221"/>
      <c r="K222" s="221"/>
      <c r="L222" s="221"/>
      <c r="M222" s="221"/>
      <c r="N222" s="221"/>
      <c r="O222" s="221"/>
      <c r="Q222" s="99" t="s">
        <v>36</v>
      </c>
      <c r="R222" s="219" t="s">
        <v>248</v>
      </c>
      <c r="S222" s="219"/>
      <c r="T222" s="219"/>
      <c r="U222" s="219"/>
      <c r="V222" s="219"/>
      <c r="W222" s="219"/>
      <c r="X222" s="219"/>
      <c r="Y222" s="219"/>
      <c r="Z222" s="219"/>
      <c r="AA222" s="219"/>
      <c r="AB222" s="219"/>
      <c r="AC222" s="219"/>
      <c r="AD222" s="219"/>
    </row>
    <row r="223" spans="2:39" ht="15.05" customHeight="1" x14ac:dyDescent="0.2">
      <c r="C223" s="80" t="s">
        <v>38</v>
      </c>
      <c r="D223" s="221" t="s">
        <v>147</v>
      </c>
      <c r="E223" s="221"/>
      <c r="F223" s="221"/>
      <c r="G223" s="221"/>
      <c r="H223" s="221"/>
      <c r="I223" s="221"/>
      <c r="J223" s="221"/>
      <c r="K223" s="221"/>
      <c r="L223" s="221"/>
      <c r="M223" s="221"/>
      <c r="N223" s="221"/>
      <c r="O223" s="221"/>
      <c r="Q223" s="99" t="s">
        <v>38</v>
      </c>
      <c r="R223" s="219" t="s">
        <v>249</v>
      </c>
      <c r="S223" s="219"/>
      <c r="T223" s="219"/>
      <c r="U223" s="219"/>
      <c r="V223" s="219"/>
      <c r="W223" s="219"/>
      <c r="X223" s="219"/>
      <c r="Y223" s="219"/>
      <c r="Z223" s="219"/>
      <c r="AA223" s="219"/>
      <c r="AB223" s="219"/>
      <c r="AC223" s="219"/>
      <c r="AD223" s="219"/>
    </row>
    <row r="224" spans="2:39" ht="15.05" customHeight="1" x14ac:dyDescent="0.2">
      <c r="C224" s="80" t="s">
        <v>40</v>
      </c>
      <c r="D224" s="231" t="s">
        <v>148</v>
      </c>
      <c r="E224" s="232"/>
      <c r="F224" s="232"/>
      <c r="G224" s="232"/>
      <c r="H224" s="232"/>
      <c r="I224" s="232"/>
      <c r="J224" s="232"/>
      <c r="K224" s="232"/>
      <c r="L224" s="232"/>
      <c r="M224" s="232"/>
      <c r="N224" s="232"/>
      <c r="O224" s="233"/>
      <c r="Q224" s="99" t="s">
        <v>40</v>
      </c>
      <c r="R224" s="219" t="s">
        <v>250</v>
      </c>
      <c r="S224" s="219"/>
      <c r="T224" s="219"/>
      <c r="U224" s="219"/>
      <c r="V224" s="219"/>
      <c r="W224" s="219"/>
      <c r="X224" s="219"/>
      <c r="Y224" s="219"/>
      <c r="Z224" s="219"/>
      <c r="AA224" s="219"/>
      <c r="AB224" s="219"/>
      <c r="AC224" s="219"/>
      <c r="AD224" s="219"/>
    </row>
    <row r="225" spans="3:30" ht="15.05" customHeight="1" x14ac:dyDescent="0.25">
      <c r="C225" s="80" t="s">
        <v>42</v>
      </c>
      <c r="D225" s="221" t="s">
        <v>149</v>
      </c>
      <c r="E225" s="221"/>
      <c r="F225" s="221"/>
      <c r="G225" s="221"/>
      <c r="H225" s="221"/>
      <c r="I225" s="221"/>
      <c r="J225" s="221"/>
      <c r="K225" s="221"/>
      <c r="L225" s="221"/>
      <c r="M225" s="221"/>
      <c r="N225" s="221"/>
      <c r="O225" s="221"/>
      <c r="Q225" s="99" t="s">
        <v>42</v>
      </c>
      <c r="R225" s="219" t="s">
        <v>235</v>
      </c>
      <c r="S225" s="219"/>
      <c r="T225" s="219"/>
      <c r="U225" s="219"/>
      <c r="V225" s="219"/>
      <c r="W225" s="219"/>
      <c r="X225" s="219"/>
      <c r="Y225" s="219"/>
      <c r="Z225" s="219"/>
      <c r="AA225" s="219"/>
      <c r="AB225" s="219"/>
      <c r="AC225" s="219"/>
      <c r="AD225" s="219"/>
    </row>
    <row r="226" spans="3:30" ht="24.05" customHeight="1" x14ac:dyDescent="0.2">
      <c r="C226" s="80" t="s">
        <v>44</v>
      </c>
      <c r="D226" s="231" t="s">
        <v>150</v>
      </c>
      <c r="E226" s="232"/>
      <c r="F226" s="232"/>
      <c r="G226" s="232"/>
      <c r="H226" s="232"/>
      <c r="I226" s="232"/>
      <c r="J226" s="232"/>
      <c r="K226" s="232"/>
      <c r="L226" s="232"/>
      <c r="M226" s="232"/>
      <c r="N226" s="232"/>
      <c r="O226" s="233"/>
      <c r="Q226" s="99" t="s">
        <v>44</v>
      </c>
      <c r="R226" s="219" t="s">
        <v>251</v>
      </c>
      <c r="S226" s="219"/>
      <c r="T226" s="219"/>
      <c r="U226" s="219"/>
      <c r="V226" s="219"/>
      <c r="W226" s="219"/>
      <c r="X226" s="219"/>
      <c r="Y226" s="219"/>
      <c r="Z226" s="219"/>
      <c r="AA226" s="219"/>
      <c r="AB226" s="219"/>
      <c r="AC226" s="219"/>
      <c r="AD226" s="219"/>
    </row>
    <row r="227" spans="3:30" ht="24.05" customHeight="1" x14ac:dyDescent="0.2">
      <c r="C227" s="80" t="s">
        <v>46</v>
      </c>
      <c r="D227" s="231" t="s">
        <v>151</v>
      </c>
      <c r="E227" s="232"/>
      <c r="F227" s="232"/>
      <c r="G227" s="232"/>
      <c r="H227" s="232"/>
      <c r="I227" s="232"/>
      <c r="J227" s="232"/>
      <c r="K227" s="232"/>
      <c r="L227" s="232"/>
      <c r="M227" s="232"/>
      <c r="N227" s="232"/>
      <c r="O227" s="233"/>
      <c r="Q227" s="95" t="s">
        <v>46</v>
      </c>
      <c r="R227" s="219" t="s">
        <v>252</v>
      </c>
      <c r="S227" s="219"/>
      <c r="T227" s="219"/>
      <c r="U227" s="219"/>
      <c r="V227" s="219"/>
      <c r="W227" s="219"/>
      <c r="X227" s="219"/>
      <c r="Y227" s="219"/>
      <c r="Z227" s="219"/>
      <c r="AA227" s="219"/>
      <c r="AB227" s="219"/>
      <c r="AC227" s="219"/>
      <c r="AD227" s="219"/>
    </row>
    <row r="228" spans="3:30" ht="24.05" customHeight="1" x14ac:dyDescent="0.25">
      <c r="C228" s="80" t="s">
        <v>48</v>
      </c>
      <c r="D228" s="221" t="s">
        <v>152</v>
      </c>
      <c r="E228" s="221"/>
      <c r="F228" s="221"/>
      <c r="G228" s="221"/>
      <c r="H228" s="221"/>
      <c r="I228" s="221"/>
      <c r="J228" s="221"/>
      <c r="K228" s="221"/>
      <c r="L228" s="221"/>
      <c r="M228" s="221"/>
      <c r="N228" s="221"/>
      <c r="O228" s="221"/>
      <c r="Q228" s="99" t="s">
        <v>48</v>
      </c>
      <c r="R228" s="219" t="s">
        <v>236</v>
      </c>
      <c r="S228" s="219"/>
      <c r="T228" s="219"/>
      <c r="U228" s="219"/>
      <c r="V228" s="219"/>
      <c r="W228" s="219"/>
      <c r="X228" s="219"/>
      <c r="Y228" s="219"/>
      <c r="Z228" s="219"/>
      <c r="AA228" s="219"/>
      <c r="AB228" s="219"/>
      <c r="AC228" s="219"/>
      <c r="AD228" s="219"/>
    </row>
    <row r="229" spans="3:30" ht="24.05" customHeight="1" x14ac:dyDescent="0.25">
      <c r="C229" s="80" t="s">
        <v>50</v>
      </c>
      <c r="D229" s="221" t="s">
        <v>153</v>
      </c>
      <c r="E229" s="221"/>
      <c r="F229" s="221"/>
      <c r="G229" s="221"/>
      <c r="H229" s="221"/>
      <c r="I229" s="221"/>
      <c r="J229" s="221"/>
      <c r="K229" s="221"/>
      <c r="L229" s="221"/>
      <c r="M229" s="221"/>
      <c r="N229" s="221"/>
      <c r="O229" s="221"/>
      <c r="Q229" s="99" t="s">
        <v>50</v>
      </c>
      <c r="R229" s="219" t="s">
        <v>253</v>
      </c>
      <c r="S229" s="219"/>
      <c r="T229" s="219"/>
      <c r="U229" s="219"/>
      <c r="V229" s="219"/>
      <c r="W229" s="219"/>
      <c r="X229" s="219"/>
      <c r="Y229" s="219"/>
      <c r="Z229" s="219"/>
      <c r="AA229" s="219"/>
      <c r="AB229" s="219"/>
      <c r="AC229" s="219"/>
      <c r="AD229" s="219"/>
    </row>
    <row r="230" spans="3:30" ht="15.05" customHeight="1" x14ac:dyDescent="0.2">
      <c r="C230" s="80" t="s">
        <v>52</v>
      </c>
      <c r="D230" s="221" t="s">
        <v>154</v>
      </c>
      <c r="E230" s="221"/>
      <c r="F230" s="221"/>
      <c r="G230" s="221"/>
      <c r="H230" s="221"/>
      <c r="I230" s="221"/>
      <c r="J230" s="221"/>
      <c r="K230" s="221"/>
      <c r="L230" s="221"/>
      <c r="M230" s="221"/>
      <c r="N230" s="221"/>
      <c r="O230" s="221"/>
      <c r="Q230" s="99" t="s">
        <v>52</v>
      </c>
      <c r="R230" s="219" t="s">
        <v>268</v>
      </c>
      <c r="S230" s="219"/>
      <c r="T230" s="219"/>
      <c r="U230" s="219"/>
      <c r="V230" s="219"/>
      <c r="W230" s="219"/>
      <c r="X230" s="219"/>
      <c r="Y230" s="219"/>
      <c r="Z230" s="219"/>
      <c r="AA230" s="219"/>
      <c r="AB230" s="219"/>
      <c r="AC230" s="219"/>
      <c r="AD230" s="219"/>
    </row>
    <row r="231" spans="3:30" ht="15.05" customHeight="1" x14ac:dyDescent="0.2">
      <c r="C231" s="80" t="s">
        <v>54</v>
      </c>
      <c r="D231" s="231" t="s">
        <v>155</v>
      </c>
      <c r="E231" s="232"/>
      <c r="F231" s="232"/>
      <c r="G231" s="232"/>
      <c r="H231" s="232"/>
      <c r="I231" s="232"/>
      <c r="J231" s="232"/>
      <c r="K231" s="232"/>
      <c r="L231" s="232"/>
      <c r="M231" s="232"/>
      <c r="N231" s="232"/>
      <c r="O231" s="233"/>
      <c r="Q231" s="99" t="s">
        <v>54</v>
      </c>
      <c r="R231" s="219" t="s">
        <v>283</v>
      </c>
      <c r="S231" s="219"/>
      <c r="T231" s="219"/>
      <c r="U231" s="219"/>
      <c r="V231" s="219"/>
      <c r="W231" s="219"/>
      <c r="X231" s="219"/>
      <c r="Y231" s="219"/>
      <c r="Z231" s="219"/>
      <c r="AA231" s="219"/>
      <c r="AB231" s="219"/>
      <c r="AC231" s="219"/>
      <c r="AD231" s="219"/>
    </row>
    <row r="232" spans="3:30" ht="15.05" customHeight="1" x14ac:dyDescent="0.25">
      <c r="C232" s="80" t="s">
        <v>56</v>
      </c>
      <c r="D232" s="231" t="s">
        <v>156</v>
      </c>
      <c r="E232" s="232"/>
      <c r="F232" s="232"/>
      <c r="G232" s="232"/>
      <c r="H232" s="232"/>
      <c r="I232" s="232"/>
      <c r="J232" s="232"/>
      <c r="K232" s="232"/>
      <c r="L232" s="232"/>
      <c r="M232" s="232"/>
      <c r="N232" s="232"/>
      <c r="O232" s="233"/>
      <c r="Q232" s="99" t="s">
        <v>56</v>
      </c>
      <c r="R232" s="219" t="s">
        <v>255</v>
      </c>
      <c r="S232" s="219"/>
      <c r="T232" s="219"/>
      <c r="U232" s="219"/>
      <c r="V232" s="219"/>
      <c r="W232" s="219"/>
      <c r="X232" s="219"/>
      <c r="Y232" s="219"/>
      <c r="Z232" s="219"/>
      <c r="AA232" s="219"/>
      <c r="AB232" s="219"/>
      <c r="AC232" s="219"/>
      <c r="AD232" s="219"/>
    </row>
    <row r="233" spans="3:30" ht="15.05" customHeight="1" x14ac:dyDescent="0.25">
      <c r="C233" s="84" t="s">
        <v>58</v>
      </c>
      <c r="D233" s="221" t="s">
        <v>157</v>
      </c>
      <c r="E233" s="221"/>
      <c r="F233" s="221"/>
      <c r="G233" s="221"/>
      <c r="H233" s="221"/>
      <c r="I233" s="221"/>
      <c r="J233" s="221"/>
      <c r="K233" s="221"/>
      <c r="L233" s="221"/>
      <c r="M233" s="221"/>
      <c r="N233" s="221"/>
      <c r="O233" s="221"/>
      <c r="Q233" s="99" t="s">
        <v>115</v>
      </c>
      <c r="R233" s="219" t="s">
        <v>126</v>
      </c>
      <c r="S233" s="219"/>
      <c r="T233" s="219"/>
      <c r="U233" s="219"/>
      <c r="V233" s="219"/>
      <c r="W233" s="219"/>
      <c r="X233" s="219"/>
      <c r="Y233" s="219"/>
      <c r="Z233" s="219"/>
      <c r="AA233" s="219"/>
      <c r="AB233" s="219"/>
      <c r="AC233" s="219"/>
      <c r="AD233" s="219"/>
    </row>
    <row r="234" spans="3:30" ht="15.05" customHeight="1" x14ac:dyDescent="0.2">
      <c r="C234" s="84" t="s">
        <v>60</v>
      </c>
      <c r="D234" s="221" t="s">
        <v>338</v>
      </c>
      <c r="E234" s="221"/>
      <c r="F234" s="221"/>
      <c r="G234" s="221"/>
      <c r="H234" s="221"/>
      <c r="I234" s="221"/>
      <c r="J234" s="221"/>
      <c r="K234" s="221"/>
      <c r="L234" s="221"/>
      <c r="M234" s="221"/>
      <c r="N234" s="221"/>
      <c r="O234" s="221"/>
      <c r="P234" s="6"/>
      <c r="Q234" s="6"/>
      <c r="R234" s="6"/>
      <c r="S234" s="6"/>
      <c r="T234" s="6"/>
      <c r="U234" s="6"/>
      <c r="V234" s="6"/>
      <c r="W234" s="6"/>
      <c r="X234" s="6"/>
      <c r="Y234" s="6"/>
      <c r="Z234" s="6"/>
      <c r="AA234" s="6"/>
      <c r="AB234" s="6"/>
      <c r="AC234" s="6"/>
      <c r="AD234" s="6"/>
    </row>
    <row r="235" spans="3:30" ht="15.05" customHeight="1" x14ac:dyDescent="0.2">
      <c r="C235" s="6"/>
      <c r="D235" s="6"/>
      <c r="E235" s="6"/>
      <c r="F235" s="6"/>
      <c r="G235" s="6"/>
      <c r="H235" s="6"/>
      <c r="I235" s="6"/>
      <c r="J235" s="6"/>
      <c r="K235" s="6"/>
      <c r="L235" s="6"/>
      <c r="M235" s="6"/>
      <c r="N235" s="6"/>
      <c r="O235" s="6"/>
      <c r="P235" s="6"/>
      <c r="Q235" s="6"/>
      <c r="R235" s="6"/>
      <c r="S235" s="6"/>
      <c r="T235" s="6"/>
      <c r="U235" s="6"/>
      <c r="V235" s="6"/>
      <c r="W235" s="6"/>
      <c r="X235" s="6"/>
      <c r="Y235" s="6"/>
      <c r="Z235" s="6"/>
      <c r="AA235" s="6"/>
      <c r="AB235" s="6"/>
      <c r="AC235" s="6"/>
      <c r="AD235" s="6"/>
    </row>
    <row r="236" spans="3:30" ht="15.05" customHeight="1" x14ac:dyDescent="0.25">
      <c r="C236" s="173" t="s">
        <v>242</v>
      </c>
      <c r="D236" s="173"/>
      <c r="E236" s="173"/>
      <c r="F236" s="173"/>
      <c r="G236" s="173"/>
      <c r="H236" s="173"/>
      <c r="I236" s="173"/>
      <c r="J236" s="173"/>
      <c r="K236" s="173"/>
      <c r="L236" s="173"/>
      <c r="M236" s="173"/>
      <c r="N236" s="173"/>
      <c r="O236" s="173"/>
      <c r="P236" s="6"/>
      <c r="Q236" s="6"/>
      <c r="R236" s="6"/>
      <c r="S236" s="6"/>
      <c r="T236" s="6"/>
      <c r="U236" s="6"/>
      <c r="V236" s="6"/>
      <c r="W236" s="6"/>
      <c r="X236" s="6"/>
      <c r="Y236" s="6"/>
      <c r="Z236" s="6"/>
      <c r="AA236" s="6"/>
      <c r="AB236" s="6"/>
      <c r="AC236" s="6"/>
      <c r="AD236" s="6"/>
    </row>
    <row r="237" spans="3:30" ht="15.05" customHeight="1" x14ac:dyDescent="0.2">
      <c r="C237" s="99" t="s">
        <v>36</v>
      </c>
      <c r="D237" s="218" t="s">
        <v>127</v>
      </c>
      <c r="E237" s="218"/>
      <c r="F237" s="218"/>
      <c r="G237" s="218"/>
      <c r="H237" s="218"/>
      <c r="I237" s="218"/>
      <c r="J237" s="218"/>
      <c r="K237" s="218"/>
      <c r="L237" s="218"/>
      <c r="M237" s="218"/>
      <c r="N237" s="218"/>
      <c r="O237" s="218"/>
      <c r="P237" s="6"/>
      <c r="Q237" s="6"/>
      <c r="R237" s="6"/>
      <c r="S237" s="6"/>
      <c r="T237" s="6"/>
      <c r="U237" s="6"/>
      <c r="V237" s="6"/>
      <c r="W237" s="6"/>
      <c r="X237" s="6"/>
      <c r="Y237" s="6"/>
      <c r="Z237" s="6"/>
      <c r="AA237" s="6"/>
      <c r="AB237" s="6"/>
      <c r="AC237" s="6"/>
      <c r="AD237" s="6"/>
    </row>
    <row r="238" spans="3:30" ht="15.05" customHeight="1" x14ac:dyDescent="0.2">
      <c r="C238" s="99" t="s">
        <v>38</v>
      </c>
      <c r="D238" s="218" t="s">
        <v>128</v>
      </c>
      <c r="E238" s="218"/>
      <c r="F238" s="218"/>
      <c r="G238" s="218"/>
      <c r="H238" s="218"/>
      <c r="I238" s="218"/>
      <c r="J238" s="218"/>
      <c r="K238" s="218"/>
      <c r="L238" s="218"/>
      <c r="M238" s="218"/>
      <c r="N238" s="218"/>
      <c r="O238" s="218"/>
      <c r="P238" s="6"/>
      <c r="Q238" s="6"/>
      <c r="R238" s="6"/>
      <c r="S238" s="6"/>
      <c r="T238" s="6"/>
      <c r="U238" s="6"/>
      <c r="V238" s="6"/>
      <c r="W238" s="6"/>
      <c r="X238" s="6"/>
      <c r="Y238" s="6"/>
      <c r="Z238" s="6"/>
      <c r="AA238" s="6"/>
      <c r="AB238" s="6"/>
      <c r="AC238" s="6"/>
      <c r="AD238" s="6"/>
    </row>
    <row r="239" spans="3:30" ht="15.05" customHeight="1" x14ac:dyDescent="0.2">
      <c r="C239" s="99" t="s">
        <v>40</v>
      </c>
      <c r="D239" s="218" t="s">
        <v>129</v>
      </c>
      <c r="E239" s="218"/>
      <c r="F239" s="218"/>
      <c r="G239" s="218"/>
      <c r="H239" s="218"/>
      <c r="I239" s="218"/>
      <c r="J239" s="218"/>
      <c r="K239" s="218"/>
      <c r="L239" s="218"/>
      <c r="M239" s="218"/>
      <c r="N239" s="218"/>
      <c r="O239" s="218"/>
      <c r="P239" s="6"/>
      <c r="Q239" s="6"/>
      <c r="R239" s="6"/>
      <c r="S239" s="6"/>
      <c r="T239" s="6"/>
      <c r="U239" s="6"/>
      <c r="V239" s="6"/>
      <c r="W239" s="6"/>
      <c r="X239" s="6"/>
      <c r="Y239" s="6"/>
      <c r="Z239" s="6"/>
      <c r="AA239" s="6"/>
      <c r="AB239" s="6"/>
      <c r="AC239" s="6"/>
      <c r="AD239" s="6"/>
    </row>
    <row r="240" spans="3:30" ht="15.05" customHeight="1" x14ac:dyDescent="0.2">
      <c r="C240" s="99" t="s">
        <v>42</v>
      </c>
      <c r="D240" s="218" t="s">
        <v>110</v>
      </c>
      <c r="E240" s="218"/>
      <c r="F240" s="218"/>
      <c r="G240" s="218"/>
      <c r="H240" s="218"/>
      <c r="I240" s="218"/>
      <c r="J240" s="218"/>
      <c r="K240" s="218"/>
      <c r="L240" s="218"/>
      <c r="M240" s="218"/>
      <c r="N240" s="218"/>
      <c r="O240" s="218"/>
      <c r="P240" s="6"/>
      <c r="Q240" s="6"/>
      <c r="R240" s="6"/>
      <c r="S240" s="6"/>
      <c r="T240" s="6"/>
      <c r="U240" s="6"/>
      <c r="V240" s="6"/>
      <c r="W240" s="6"/>
      <c r="X240" s="6"/>
      <c r="Y240" s="6"/>
      <c r="Z240" s="6"/>
      <c r="AA240" s="6"/>
      <c r="AB240" s="6"/>
      <c r="AC240" s="6"/>
      <c r="AD240" s="6"/>
    </row>
    <row r="241" spans="1:33" ht="15.05" customHeight="1" x14ac:dyDescent="0.2">
      <c r="C241" s="99" t="s">
        <v>52</v>
      </c>
      <c r="D241" s="218" t="s">
        <v>126</v>
      </c>
      <c r="E241" s="218"/>
      <c r="F241" s="218"/>
      <c r="G241" s="218"/>
      <c r="H241" s="218"/>
      <c r="I241" s="218"/>
      <c r="J241" s="218"/>
      <c r="K241" s="218"/>
      <c r="L241" s="218"/>
      <c r="M241" s="218"/>
      <c r="N241" s="218"/>
      <c r="O241" s="218"/>
      <c r="P241" s="6"/>
      <c r="Q241" s="6"/>
      <c r="R241" s="6"/>
      <c r="S241" s="6"/>
      <c r="T241" s="6"/>
      <c r="U241" s="6"/>
      <c r="V241" s="6"/>
      <c r="W241" s="6"/>
      <c r="X241" s="6"/>
      <c r="Y241" s="6"/>
      <c r="Z241" s="6"/>
      <c r="AA241" s="6"/>
      <c r="AB241" s="6"/>
      <c r="AC241" s="6"/>
      <c r="AD241" s="6"/>
    </row>
    <row r="242" spans="1:33" ht="29.95" customHeight="1" x14ac:dyDescent="0.2">
      <c r="B242" s="273" t="str">
        <f>IF(SUM(AM216)=0,"","Error: Debe completar toda la información requerida o en caso de que seleccione el código 99 no puede seleccionar otra opción del catálogo.")</f>
        <v/>
      </c>
      <c r="C242" s="273"/>
      <c r="D242" s="273"/>
      <c r="E242" s="273"/>
      <c r="F242" s="273"/>
      <c r="G242" s="273"/>
      <c r="H242" s="273"/>
      <c r="I242" s="273"/>
      <c r="J242" s="273"/>
      <c r="K242" s="273"/>
      <c r="L242" s="273"/>
      <c r="M242" s="273"/>
      <c r="N242" s="273"/>
      <c r="O242" s="273"/>
      <c r="P242" s="273"/>
      <c r="Q242" s="273"/>
      <c r="R242" s="273"/>
      <c r="S242" s="273"/>
      <c r="T242" s="273"/>
      <c r="U242" s="273"/>
      <c r="V242" s="273"/>
      <c r="W242" s="273"/>
      <c r="X242" s="273"/>
      <c r="Y242" s="273"/>
      <c r="Z242" s="273"/>
      <c r="AA242" s="273"/>
      <c r="AB242" s="273"/>
      <c r="AC242" s="273"/>
      <c r="AD242" s="273"/>
    </row>
    <row r="243" spans="1:33" ht="15.05" customHeight="1" x14ac:dyDescent="0.2">
      <c r="C243" s="6"/>
      <c r="D243" s="6"/>
      <c r="E243" s="6"/>
      <c r="F243" s="6"/>
      <c r="G243" s="6"/>
      <c r="H243" s="6"/>
      <c r="I243" s="6"/>
      <c r="J243" s="6"/>
      <c r="K243" s="6"/>
      <c r="L243" s="6"/>
      <c r="M243" s="6"/>
      <c r="N243" s="6"/>
      <c r="O243" s="6"/>
      <c r="P243" s="6"/>
      <c r="Q243" s="6"/>
      <c r="R243" s="6"/>
      <c r="S243" s="6"/>
      <c r="T243" s="6"/>
      <c r="U243" s="6"/>
      <c r="V243" s="6"/>
      <c r="W243" s="6"/>
      <c r="X243" s="6"/>
      <c r="Y243" s="6"/>
      <c r="Z243" s="6"/>
      <c r="AA243" s="6"/>
      <c r="AB243" s="6"/>
      <c r="AC243" s="6"/>
      <c r="AD243" s="6"/>
    </row>
    <row r="244" spans="1:33" ht="15.05" thickBot="1" x14ac:dyDescent="0.25"/>
    <row r="245" spans="1:33" ht="15.05" thickBot="1" x14ac:dyDescent="0.3">
      <c r="B245" s="222" t="s">
        <v>271</v>
      </c>
      <c r="C245" s="223"/>
      <c r="D245" s="223"/>
      <c r="E245" s="223"/>
      <c r="F245" s="223"/>
      <c r="G245" s="223"/>
      <c r="H245" s="223"/>
      <c r="I245" s="223"/>
      <c r="J245" s="223"/>
      <c r="K245" s="223"/>
      <c r="L245" s="223"/>
      <c r="M245" s="223"/>
      <c r="N245" s="223"/>
      <c r="O245" s="223"/>
      <c r="P245" s="223"/>
      <c r="Q245" s="223"/>
      <c r="R245" s="223"/>
      <c r="S245" s="223"/>
      <c r="T245" s="223"/>
      <c r="U245" s="223"/>
      <c r="V245" s="223"/>
      <c r="W245" s="223"/>
      <c r="X245" s="223"/>
      <c r="Y245" s="223"/>
      <c r="Z245" s="223"/>
      <c r="AA245" s="223"/>
      <c r="AB245" s="223"/>
      <c r="AC245" s="223"/>
      <c r="AD245" s="224"/>
    </row>
    <row r="246" spans="1:33" ht="14.25" x14ac:dyDescent="0.2">
      <c r="B246" s="225" t="s">
        <v>289</v>
      </c>
      <c r="C246" s="209"/>
      <c r="D246" s="209"/>
      <c r="E246" s="209"/>
      <c r="F246" s="209"/>
      <c r="G246" s="209"/>
      <c r="H246" s="209"/>
      <c r="I246" s="209"/>
      <c r="J246" s="209"/>
      <c r="K246" s="209"/>
      <c r="L246" s="209"/>
      <c r="M246" s="209"/>
      <c r="N246" s="209"/>
      <c r="O246" s="209"/>
      <c r="P246" s="209"/>
      <c r="Q246" s="209"/>
      <c r="R246" s="209"/>
      <c r="S246" s="209"/>
      <c r="T246" s="209"/>
      <c r="U246" s="209"/>
      <c r="V246" s="209"/>
      <c r="W246" s="209"/>
      <c r="X246" s="209"/>
      <c r="Y246" s="209"/>
      <c r="Z246" s="209"/>
      <c r="AA246" s="209"/>
      <c r="AB246" s="209"/>
      <c r="AC246" s="209"/>
      <c r="AD246" s="210"/>
    </row>
    <row r="247" spans="1:33" ht="36" customHeight="1" x14ac:dyDescent="0.25">
      <c r="B247" s="76"/>
      <c r="C247" s="202" t="s">
        <v>285</v>
      </c>
      <c r="D247" s="202"/>
      <c r="E247" s="202"/>
      <c r="F247" s="202"/>
      <c r="G247" s="202"/>
      <c r="H247" s="202"/>
      <c r="I247" s="202"/>
      <c r="J247" s="202"/>
      <c r="K247" s="202"/>
      <c r="L247" s="202"/>
      <c r="M247" s="202"/>
      <c r="N247" s="202"/>
      <c r="O247" s="202"/>
      <c r="P247" s="202"/>
      <c r="Q247" s="202"/>
      <c r="R247" s="202"/>
      <c r="S247" s="202"/>
      <c r="T247" s="202"/>
      <c r="U247" s="202"/>
      <c r="V247" s="202"/>
      <c r="W247" s="202"/>
      <c r="X247" s="202"/>
      <c r="Y247" s="202"/>
      <c r="Z247" s="202"/>
      <c r="AA247" s="202"/>
      <c r="AB247" s="202"/>
      <c r="AC247" s="202"/>
      <c r="AD247" s="203"/>
    </row>
    <row r="248" spans="1:33" ht="36" customHeight="1" x14ac:dyDescent="0.25">
      <c r="B248" s="76"/>
      <c r="C248" s="202" t="s">
        <v>286</v>
      </c>
      <c r="D248" s="226"/>
      <c r="E248" s="226"/>
      <c r="F248" s="226"/>
      <c r="G248" s="226"/>
      <c r="H248" s="226"/>
      <c r="I248" s="226"/>
      <c r="J248" s="226"/>
      <c r="K248" s="226"/>
      <c r="L248" s="226"/>
      <c r="M248" s="226"/>
      <c r="N248" s="226"/>
      <c r="O248" s="226"/>
      <c r="P248" s="226"/>
      <c r="Q248" s="226"/>
      <c r="R248" s="226"/>
      <c r="S248" s="226"/>
      <c r="T248" s="226"/>
      <c r="U248" s="226"/>
      <c r="V248" s="226"/>
      <c r="W248" s="226"/>
      <c r="X248" s="226"/>
      <c r="Y248" s="226"/>
      <c r="Z248" s="226"/>
      <c r="AA248" s="226"/>
      <c r="AB248" s="226"/>
      <c r="AC248" s="226"/>
      <c r="AD248" s="227"/>
    </row>
    <row r="249" spans="1:33" ht="24.05" customHeight="1" x14ac:dyDescent="0.2">
      <c r="B249" s="76"/>
      <c r="C249" s="202" t="s">
        <v>287</v>
      </c>
      <c r="D249" s="226"/>
      <c r="E249" s="226"/>
      <c r="F249" s="226"/>
      <c r="G249" s="226"/>
      <c r="H249" s="226"/>
      <c r="I249" s="226"/>
      <c r="J249" s="226"/>
      <c r="K249" s="226"/>
      <c r="L249" s="226"/>
      <c r="M249" s="226"/>
      <c r="N249" s="226"/>
      <c r="O249" s="226"/>
      <c r="P249" s="226"/>
      <c r="Q249" s="226"/>
      <c r="R249" s="226"/>
      <c r="S249" s="226"/>
      <c r="T249" s="226"/>
      <c r="U249" s="226"/>
      <c r="V249" s="226"/>
      <c r="W249" s="226"/>
      <c r="X249" s="226"/>
      <c r="Y249" s="226"/>
      <c r="Z249" s="226"/>
      <c r="AA249" s="226"/>
      <c r="AB249" s="226"/>
      <c r="AC249" s="226"/>
      <c r="AD249" s="227"/>
    </row>
    <row r="250" spans="1:33" ht="15.05" customHeight="1" x14ac:dyDescent="0.25">
      <c r="B250" s="77"/>
      <c r="C250" s="228" t="s">
        <v>288</v>
      </c>
      <c r="D250" s="229"/>
      <c r="E250" s="229"/>
      <c r="F250" s="229"/>
      <c r="G250" s="229"/>
      <c r="H250" s="229"/>
      <c r="I250" s="229"/>
      <c r="J250" s="229"/>
      <c r="K250" s="229"/>
      <c r="L250" s="229"/>
      <c r="M250" s="229"/>
      <c r="N250" s="229"/>
      <c r="O250" s="229"/>
      <c r="P250" s="229"/>
      <c r="Q250" s="229"/>
      <c r="R250" s="229"/>
      <c r="S250" s="229"/>
      <c r="T250" s="229"/>
      <c r="U250" s="229"/>
      <c r="V250" s="229"/>
      <c r="W250" s="229"/>
      <c r="X250" s="229"/>
      <c r="Y250" s="229"/>
      <c r="Z250" s="229"/>
      <c r="AA250" s="229"/>
      <c r="AB250" s="229"/>
      <c r="AC250" s="229"/>
      <c r="AD250" s="230"/>
    </row>
    <row r="251" spans="1:33" ht="14.25" x14ac:dyDescent="0.2"/>
    <row r="252" spans="1:33" ht="24.05" customHeight="1" x14ac:dyDescent="0.25">
      <c r="A252" s="4" t="s">
        <v>211</v>
      </c>
      <c r="B252" s="206" t="s">
        <v>272</v>
      </c>
      <c r="C252" s="206"/>
      <c r="D252" s="206"/>
      <c r="E252" s="206"/>
      <c r="F252" s="206"/>
      <c r="G252" s="206"/>
      <c r="H252" s="206"/>
      <c r="I252" s="206"/>
      <c r="J252" s="206"/>
      <c r="K252" s="206"/>
      <c r="L252" s="206"/>
      <c r="M252" s="206"/>
      <c r="N252" s="206"/>
      <c r="O252" s="206"/>
      <c r="P252" s="206"/>
      <c r="Q252" s="206"/>
      <c r="R252" s="206"/>
      <c r="S252" s="206"/>
      <c r="T252" s="206"/>
      <c r="U252" s="206"/>
      <c r="V252" s="206"/>
      <c r="W252" s="206"/>
      <c r="X252" s="206"/>
      <c r="Y252" s="206"/>
      <c r="Z252" s="206"/>
      <c r="AA252" s="206"/>
      <c r="AB252" s="206"/>
      <c r="AC252" s="206"/>
      <c r="AD252" s="206"/>
      <c r="AG252" s="8" t="s">
        <v>345</v>
      </c>
    </row>
    <row r="253" spans="1:33" ht="15.05" customHeight="1" x14ac:dyDescent="0.25">
      <c r="C253" s="189" t="s">
        <v>112</v>
      </c>
      <c r="D253" s="189"/>
      <c r="E253" s="189"/>
      <c r="F253" s="189"/>
      <c r="G253" s="189"/>
      <c r="H253" s="189"/>
      <c r="I253" s="189"/>
      <c r="J253" s="189"/>
      <c r="K253" s="189"/>
      <c r="L253" s="189"/>
      <c r="M253" s="189"/>
      <c r="N253" s="189"/>
      <c r="O253" s="189"/>
      <c r="P253" s="189"/>
      <c r="Q253" s="189"/>
      <c r="R253" s="189"/>
      <c r="S253" s="189"/>
      <c r="T253" s="189"/>
      <c r="U253" s="189"/>
      <c r="V253" s="189"/>
      <c r="W253" s="189"/>
      <c r="X253" s="189"/>
      <c r="Y253" s="189"/>
      <c r="Z253" s="189"/>
      <c r="AA253" s="189"/>
      <c r="AB253" s="189"/>
      <c r="AC253" s="189"/>
      <c r="AD253" s="189"/>
    </row>
    <row r="254" spans="1:33" ht="15.05" customHeight="1" thickBot="1" x14ac:dyDescent="0.25"/>
    <row r="255" spans="1:33" ht="15.05" customHeight="1" thickBot="1" x14ac:dyDescent="0.3">
      <c r="C255" s="131"/>
      <c r="D255" s="5" t="s">
        <v>113</v>
      </c>
      <c r="I255" s="131"/>
      <c r="J255" s="5" t="s">
        <v>239</v>
      </c>
      <c r="T255" s="131"/>
      <c r="U255" s="5" t="s">
        <v>240</v>
      </c>
    </row>
    <row r="256" spans="1:33" ht="15.05" customHeight="1" x14ac:dyDescent="0.2"/>
    <row r="257" spans="1:39" ht="15.05" customHeight="1" x14ac:dyDescent="0.2">
      <c r="B257" s="271" t="str">
        <f>IF(COUNTIF(C255:T255,"X")&gt;1,"Error: Seleccionar sólo un código.","")</f>
        <v/>
      </c>
      <c r="C257" s="271"/>
      <c r="D257" s="271"/>
      <c r="E257" s="271"/>
      <c r="F257" s="271"/>
      <c r="G257" s="271"/>
      <c r="H257" s="271"/>
      <c r="I257" s="271"/>
      <c r="J257" s="271"/>
      <c r="K257" s="271"/>
      <c r="L257" s="271"/>
      <c r="M257" s="271"/>
      <c r="N257" s="271"/>
      <c r="O257" s="271"/>
      <c r="P257" s="271"/>
      <c r="Q257" s="271"/>
      <c r="R257" s="271"/>
      <c r="S257" s="271"/>
      <c r="T257" s="271"/>
      <c r="U257" s="271"/>
      <c r="V257" s="271"/>
      <c r="W257" s="271"/>
      <c r="X257" s="271"/>
      <c r="Y257" s="271"/>
      <c r="Z257" s="271"/>
      <c r="AA257" s="271"/>
      <c r="AB257" s="271"/>
      <c r="AC257" s="271"/>
      <c r="AD257" s="271"/>
    </row>
    <row r="258" spans="1:39" ht="15.05" customHeight="1" x14ac:dyDescent="0.2"/>
    <row r="259" spans="1:39" ht="36" customHeight="1" x14ac:dyDescent="0.25">
      <c r="A259" s="4" t="s">
        <v>212</v>
      </c>
      <c r="B259" s="207" t="s">
        <v>327</v>
      </c>
      <c r="C259" s="207"/>
      <c r="D259" s="207"/>
      <c r="E259" s="207"/>
      <c r="F259" s="207"/>
      <c r="G259" s="207"/>
      <c r="H259" s="207"/>
      <c r="I259" s="207"/>
      <c r="J259" s="207"/>
      <c r="K259" s="207"/>
      <c r="L259" s="207"/>
      <c r="M259" s="207"/>
      <c r="N259" s="207"/>
      <c r="O259" s="207"/>
      <c r="P259" s="207"/>
      <c r="Q259" s="207"/>
      <c r="R259" s="207"/>
      <c r="S259" s="207"/>
      <c r="T259" s="207"/>
      <c r="U259" s="207"/>
      <c r="V259" s="207"/>
      <c r="W259" s="207"/>
      <c r="X259" s="207"/>
      <c r="Y259" s="207"/>
      <c r="Z259" s="207"/>
      <c r="AA259" s="207"/>
      <c r="AB259" s="207"/>
      <c r="AC259" s="207"/>
      <c r="AD259" s="207"/>
    </row>
    <row r="260" spans="1:39" ht="24.05" customHeight="1" x14ac:dyDescent="0.25">
      <c r="C260" s="184" t="s">
        <v>328</v>
      </c>
      <c r="D260" s="184"/>
      <c r="E260" s="184"/>
      <c r="F260" s="184"/>
      <c r="G260" s="184"/>
      <c r="H260" s="184"/>
      <c r="I260" s="184"/>
      <c r="J260" s="184"/>
      <c r="K260" s="184"/>
      <c r="L260" s="184"/>
      <c r="M260" s="184"/>
      <c r="N260" s="184"/>
      <c r="O260" s="184"/>
      <c r="P260" s="184"/>
      <c r="Q260" s="184"/>
      <c r="R260" s="184"/>
      <c r="S260" s="184"/>
      <c r="T260" s="184"/>
      <c r="U260" s="184"/>
      <c r="V260" s="184"/>
      <c r="W260" s="184"/>
      <c r="X260" s="184"/>
      <c r="Y260" s="184"/>
      <c r="Z260" s="184"/>
      <c r="AA260" s="184"/>
      <c r="AB260" s="184"/>
      <c r="AC260" s="184"/>
      <c r="AD260" s="184"/>
    </row>
    <row r="261" spans="1:39" ht="24.05" customHeight="1" x14ac:dyDescent="0.25">
      <c r="C261" s="184" t="s">
        <v>329</v>
      </c>
      <c r="D261" s="184"/>
      <c r="E261" s="184"/>
      <c r="F261" s="184"/>
      <c r="G261" s="184"/>
      <c r="H261" s="184"/>
      <c r="I261" s="184"/>
      <c r="J261" s="184"/>
      <c r="K261" s="184"/>
      <c r="L261" s="184"/>
      <c r="M261" s="184"/>
      <c r="N261" s="184"/>
      <c r="O261" s="184"/>
      <c r="P261" s="184"/>
      <c r="Q261" s="184"/>
      <c r="R261" s="184"/>
      <c r="S261" s="184"/>
      <c r="T261" s="184"/>
      <c r="U261" s="184"/>
      <c r="V261" s="184"/>
      <c r="W261" s="184"/>
      <c r="X261" s="184"/>
      <c r="Y261" s="184"/>
      <c r="Z261" s="184"/>
      <c r="AA261" s="184"/>
      <c r="AB261" s="184"/>
      <c r="AC261" s="184"/>
      <c r="AD261" s="184"/>
    </row>
    <row r="262" spans="1:39" ht="36" customHeight="1" x14ac:dyDescent="0.25">
      <c r="C262" s="184" t="s">
        <v>330</v>
      </c>
      <c r="D262" s="184"/>
      <c r="E262" s="184"/>
      <c r="F262" s="184"/>
      <c r="G262" s="184"/>
      <c r="H262" s="184"/>
      <c r="I262" s="184"/>
      <c r="J262" s="184"/>
      <c r="K262" s="184"/>
      <c r="L262" s="184"/>
      <c r="M262" s="184"/>
      <c r="N262" s="184"/>
      <c r="O262" s="184"/>
      <c r="P262" s="184"/>
      <c r="Q262" s="184"/>
      <c r="R262" s="184"/>
      <c r="S262" s="184"/>
      <c r="T262" s="184"/>
      <c r="U262" s="184"/>
      <c r="V262" s="184"/>
      <c r="W262" s="184"/>
      <c r="X262" s="184"/>
      <c r="Y262" s="184"/>
      <c r="Z262" s="184"/>
      <c r="AA262" s="184"/>
      <c r="AB262" s="184"/>
      <c r="AC262" s="184"/>
      <c r="AD262" s="184"/>
    </row>
    <row r="263" spans="1:39" ht="60.05" customHeight="1" x14ac:dyDescent="0.25">
      <c r="C263" s="189" t="s">
        <v>331</v>
      </c>
      <c r="D263" s="189"/>
      <c r="E263" s="189"/>
      <c r="F263" s="189"/>
      <c r="G263" s="189"/>
      <c r="H263" s="189"/>
      <c r="I263" s="189"/>
      <c r="J263" s="189"/>
      <c r="K263" s="189"/>
      <c r="L263" s="189"/>
      <c r="M263" s="189"/>
      <c r="N263" s="189"/>
      <c r="O263" s="189"/>
      <c r="P263" s="189"/>
      <c r="Q263" s="189"/>
      <c r="R263" s="189"/>
      <c r="S263" s="189"/>
      <c r="T263" s="189"/>
      <c r="U263" s="189"/>
      <c r="V263" s="189"/>
      <c r="W263" s="189"/>
      <c r="X263" s="189"/>
      <c r="Y263" s="189"/>
      <c r="Z263" s="189"/>
      <c r="AA263" s="189"/>
      <c r="AB263" s="189"/>
      <c r="AC263" s="189"/>
      <c r="AD263" s="189"/>
    </row>
    <row r="264" spans="1:39" ht="24.05" customHeight="1" x14ac:dyDescent="0.25">
      <c r="C264" s="190" t="s">
        <v>333</v>
      </c>
      <c r="D264" s="190"/>
      <c r="E264" s="190"/>
      <c r="F264" s="190"/>
      <c r="G264" s="190"/>
      <c r="H264" s="190"/>
      <c r="I264" s="190"/>
      <c r="J264" s="190"/>
      <c r="K264" s="190"/>
      <c r="L264" s="190"/>
      <c r="M264" s="190"/>
      <c r="N264" s="190"/>
      <c r="O264" s="190"/>
      <c r="P264" s="190"/>
      <c r="Q264" s="190"/>
      <c r="R264" s="190"/>
      <c r="S264" s="190"/>
      <c r="T264" s="190"/>
      <c r="U264" s="190"/>
      <c r="V264" s="190"/>
      <c r="W264" s="190"/>
      <c r="X264" s="190"/>
      <c r="Y264" s="190"/>
      <c r="Z264" s="190"/>
      <c r="AA264" s="190"/>
      <c r="AB264" s="190"/>
      <c r="AC264" s="190"/>
      <c r="AD264" s="190"/>
    </row>
    <row r="265" spans="1:39" ht="36" customHeight="1" x14ac:dyDescent="0.25">
      <c r="C265" s="191" t="s">
        <v>314</v>
      </c>
      <c r="D265" s="191"/>
      <c r="E265" s="191"/>
      <c r="F265" s="191"/>
      <c r="G265" s="191"/>
      <c r="H265" s="191"/>
      <c r="I265" s="191"/>
      <c r="J265" s="191"/>
      <c r="K265" s="191"/>
      <c r="L265" s="191"/>
      <c r="M265" s="191"/>
      <c r="N265" s="191"/>
      <c r="O265" s="191"/>
      <c r="P265" s="191"/>
      <c r="Q265" s="191"/>
      <c r="R265" s="191"/>
      <c r="S265" s="191"/>
      <c r="T265" s="191"/>
      <c r="U265" s="191"/>
      <c r="V265" s="191"/>
      <c r="W265" s="191"/>
      <c r="X265" s="191"/>
      <c r="Y265" s="191"/>
      <c r="Z265" s="191"/>
      <c r="AA265" s="191"/>
      <c r="AB265" s="191"/>
      <c r="AC265" s="191"/>
      <c r="AD265" s="191"/>
      <c r="AG265" s="8" t="s">
        <v>346</v>
      </c>
    </row>
    <row r="266" spans="1:39" ht="15.05" customHeight="1" x14ac:dyDescent="0.2">
      <c r="AG266" s="8">
        <f>+COUNTBLANK(D270:AD279)</f>
        <v>270</v>
      </c>
      <c r="AH266" s="8">
        <v>270</v>
      </c>
    </row>
    <row r="267" spans="1:39" ht="36" customHeight="1" x14ac:dyDescent="0.25">
      <c r="C267" s="176" t="s">
        <v>18</v>
      </c>
      <c r="D267" s="178" t="s">
        <v>325</v>
      </c>
      <c r="E267" s="178"/>
      <c r="F267" s="178"/>
      <c r="G267" s="178"/>
      <c r="H267" s="178"/>
      <c r="I267" s="178"/>
      <c r="J267" s="178"/>
      <c r="K267" s="180" t="s">
        <v>114</v>
      </c>
      <c r="L267" s="180"/>
      <c r="M267" s="180"/>
      <c r="N267" s="180"/>
      <c r="O267" s="181"/>
      <c r="P267" s="173" t="s">
        <v>246</v>
      </c>
      <c r="Q267" s="173"/>
      <c r="R267" s="173"/>
      <c r="S267" s="173"/>
      <c r="T267" s="173"/>
      <c r="U267" s="173"/>
      <c r="V267" s="173"/>
      <c r="W267" s="173"/>
      <c r="X267" s="173"/>
      <c r="Y267" s="173"/>
      <c r="Z267" s="173"/>
      <c r="AA267" s="173"/>
      <c r="AB267" s="173"/>
      <c r="AC267" s="173"/>
      <c r="AD267" s="173"/>
    </row>
    <row r="268" spans="1:39" ht="24.05" customHeight="1" x14ac:dyDescent="0.25">
      <c r="C268" s="176"/>
      <c r="D268" s="178"/>
      <c r="E268" s="178"/>
      <c r="F268" s="178"/>
      <c r="G268" s="178"/>
      <c r="H268" s="178"/>
      <c r="I268" s="178"/>
      <c r="J268" s="178"/>
      <c r="K268" s="180"/>
      <c r="L268" s="180"/>
      <c r="M268" s="180"/>
      <c r="N268" s="180"/>
      <c r="O268" s="181"/>
      <c r="P268" s="174" t="s">
        <v>339</v>
      </c>
      <c r="Q268" s="174"/>
      <c r="R268" s="174"/>
      <c r="S268" s="174" t="s">
        <v>238</v>
      </c>
      <c r="T268" s="174"/>
      <c r="U268" s="174"/>
      <c r="V268" s="174"/>
      <c r="W268" s="174"/>
      <c r="X268" s="174"/>
      <c r="Y268" s="174"/>
      <c r="Z268" s="174"/>
      <c r="AA268" s="174"/>
      <c r="AB268" s="174"/>
      <c r="AC268" s="174"/>
      <c r="AD268" s="174"/>
    </row>
    <row r="269" spans="1:39" ht="34.549999999999997" customHeight="1" x14ac:dyDescent="0.3">
      <c r="C269" s="177"/>
      <c r="D269" s="179"/>
      <c r="E269" s="179"/>
      <c r="F269" s="179"/>
      <c r="G269" s="179"/>
      <c r="H269" s="179"/>
      <c r="I269" s="179"/>
      <c r="J269" s="179"/>
      <c r="K269" s="182"/>
      <c r="L269" s="182"/>
      <c r="M269" s="182"/>
      <c r="N269" s="182"/>
      <c r="O269" s="183"/>
      <c r="P269" s="175"/>
      <c r="Q269" s="175"/>
      <c r="R269" s="175"/>
      <c r="S269" s="82" t="s">
        <v>237</v>
      </c>
      <c r="T269" s="82" t="s">
        <v>38</v>
      </c>
      <c r="U269" s="82" t="s">
        <v>40</v>
      </c>
      <c r="V269" s="82" t="s">
        <v>42</v>
      </c>
      <c r="W269" s="82" t="s">
        <v>44</v>
      </c>
      <c r="X269" s="82" t="s">
        <v>46</v>
      </c>
      <c r="Y269" s="82" t="s">
        <v>48</v>
      </c>
      <c r="Z269" s="82" t="s">
        <v>50</v>
      </c>
      <c r="AA269" s="82" t="s">
        <v>52</v>
      </c>
      <c r="AB269" s="82" t="s">
        <v>54</v>
      </c>
      <c r="AC269" s="82" t="s">
        <v>56</v>
      </c>
      <c r="AD269" s="82" t="s">
        <v>115</v>
      </c>
      <c r="AG269" s="8">
        <v>1</v>
      </c>
      <c r="AH269" s="8">
        <v>1</v>
      </c>
      <c r="AI269" s="8" t="s">
        <v>345</v>
      </c>
      <c r="AJ269"/>
      <c r="AK269"/>
      <c r="AM269" s="8" t="s">
        <v>347</v>
      </c>
    </row>
    <row r="270" spans="1:39" ht="15.05" customHeight="1" x14ac:dyDescent="0.25">
      <c r="C270" s="99" t="s">
        <v>36</v>
      </c>
      <c r="D270" s="167"/>
      <c r="E270" s="168"/>
      <c r="F270" s="168"/>
      <c r="G270" s="168"/>
      <c r="H270" s="168"/>
      <c r="I270" s="168"/>
      <c r="J270" s="169"/>
      <c r="K270" s="167"/>
      <c r="L270" s="168"/>
      <c r="M270" s="168"/>
      <c r="N270" s="168"/>
      <c r="O270" s="169"/>
      <c r="P270" s="170"/>
      <c r="Q270" s="170"/>
      <c r="R270" s="170"/>
      <c r="S270" s="116"/>
      <c r="T270" s="116"/>
      <c r="U270" s="116"/>
      <c r="V270" s="116"/>
      <c r="W270" s="116"/>
      <c r="X270" s="116"/>
      <c r="Y270" s="116"/>
      <c r="Z270" s="116"/>
      <c r="AA270" s="113"/>
      <c r="AB270" s="113"/>
      <c r="AC270" s="113"/>
      <c r="AD270" s="113"/>
      <c r="AG270" s="8">
        <v>2</v>
      </c>
      <c r="AH270" s="8">
        <v>2</v>
      </c>
      <c r="AJ270"/>
      <c r="AK270"/>
      <c r="AL270" s="8">
        <f>COUNTBLANK(S270:AC270)</f>
        <v>11</v>
      </c>
      <c r="AM270" s="8">
        <f>IF($AG$266=270,0,IF(OR(AND(AD270="",AL270&lt;11),AND(AD270="X",AL270=11)),0,1))</f>
        <v>0</v>
      </c>
    </row>
    <row r="271" spans="1:39" ht="15.05" customHeight="1" x14ac:dyDescent="0.25">
      <c r="C271" s="99" t="s">
        <v>38</v>
      </c>
      <c r="D271" s="167"/>
      <c r="E271" s="168"/>
      <c r="F271" s="168"/>
      <c r="G271" s="168"/>
      <c r="H271" s="168"/>
      <c r="I271" s="168"/>
      <c r="J271" s="169"/>
      <c r="K271" s="167"/>
      <c r="L271" s="168"/>
      <c r="M271" s="168"/>
      <c r="N271" s="168"/>
      <c r="O271" s="169"/>
      <c r="P271" s="170"/>
      <c r="Q271" s="170"/>
      <c r="R271" s="170"/>
      <c r="S271" s="116"/>
      <c r="T271" s="116"/>
      <c r="U271" s="116"/>
      <c r="V271" s="116"/>
      <c r="W271" s="116"/>
      <c r="X271" s="116"/>
      <c r="Y271" s="116"/>
      <c r="Z271" s="116"/>
      <c r="AA271" s="113"/>
      <c r="AB271" s="113"/>
      <c r="AC271" s="113"/>
      <c r="AD271" s="113"/>
      <c r="AG271" s="8">
        <v>3</v>
      </c>
      <c r="AH271" s="8">
        <v>3</v>
      </c>
      <c r="AJ271"/>
      <c r="AK271"/>
      <c r="AL271" s="8">
        <f>COUNTBLANK(S271:AC271)</f>
        <v>11</v>
      </c>
      <c r="AM271" s="8">
        <f>IF($AG$266=270,0,IF(OR(AND(AD271="",AL271&lt;11),AND(AD271="X",AL271=11),AND(D271="",K271="",P271="",AD271="",AL174=11)),0,1))</f>
        <v>0</v>
      </c>
    </row>
    <row r="272" spans="1:39" ht="15.05" customHeight="1" x14ac:dyDescent="0.25">
      <c r="C272" s="99" t="s">
        <v>40</v>
      </c>
      <c r="D272" s="167"/>
      <c r="E272" s="168"/>
      <c r="F272" s="168"/>
      <c r="G272" s="168"/>
      <c r="H272" s="168"/>
      <c r="I272" s="168"/>
      <c r="J272" s="169"/>
      <c r="K272" s="167"/>
      <c r="L272" s="168"/>
      <c r="M272" s="168"/>
      <c r="N272" s="168"/>
      <c r="O272" s="169"/>
      <c r="P272" s="170"/>
      <c r="Q272" s="170"/>
      <c r="R272" s="170"/>
      <c r="S272" s="116"/>
      <c r="T272" s="116"/>
      <c r="U272" s="116"/>
      <c r="V272" s="116"/>
      <c r="W272" s="116"/>
      <c r="X272" s="116"/>
      <c r="Y272" s="116"/>
      <c r="Z272" s="116"/>
      <c r="AA272" s="113"/>
      <c r="AB272" s="113"/>
      <c r="AC272" s="113"/>
      <c r="AD272" s="113"/>
      <c r="AG272" s="8">
        <v>4</v>
      </c>
      <c r="AH272" s="8">
        <v>4</v>
      </c>
      <c r="AJ272"/>
      <c r="AK272"/>
      <c r="AL272" s="8">
        <f t="shared" ref="AL272:AL279" si="25">COUNTBLANK(S272:AC272)</f>
        <v>11</v>
      </c>
      <c r="AM272" s="8">
        <f t="shared" ref="AM272:AM279" si="26">IF($AG$266=270,0,IF(OR(AND(AD272="",AL272&lt;11),AND(AD272="X",AL272=11),AND(D272="",K272="",P272="",AD272="",AL175=11)),0,1))</f>
        <v>0</v>
      </c>
    </row>
    <row r="273" spans="3:39" ht="15.05" customHeight="1" x14ac:dyDescent="0.25">
      <c r="C273" s="99" t="s">
        <v>42</v>
      </c>
      <c r="D273" s="167"/>
      <c r="E273" s="168"/>
      <c r="F273" s="168"/>
      <c r="G273" s="168"/>
      <c r="H273" s="168"/>
      <c r="I273" s="168"/>
      <c r="J273" s="169"/>
      <c r="K273" s="167"/>
      <c r="L273" s="168"/>
      <c r="M273" s="168"/>
      <c r="N273" s="168"/>
      <c r="O273" s="169"/>
      <c r="P273" s="170"/>
      <c r="Q273" s="170"/>
      <c r="R273" s="170"/>
      <c r="S273" s="116"/>
      <c r="T273" s="116"/>
      <c r="U273" s="116"/>
      <c r="V273" s="116"/>
      <c r="W273" s="116"/>
      <c r="X273" s="116"/>
      <c r="Y273" s="116"/>
      <c r="Z273" s="116"/>
      <c r="AA273" s="113"/>
      <c r="AB273" s="113"/>
      <c r="AC273" s="113"/>
      <c r="AD273" s="113"/>
      <c r="AG273" s="8">
        <v>5</v>
      </c>
      <c r="AH273" s="8">
        <v>9</v>
      </c>
      <c r="AJ273"/>
      <c r="AK273"/>
      <c r="AL273" s="8">
        <f t="shared" si="25"/>
        <v>11</v>
      </c>
      <c r="AM273" s="8">
        <f t="shared" si="26"/>
        <v>0</v>
      </c>
    </row>
    <row r="274" spans="3:39" ht="15.05" customHeight="1" x14ac:dyDescent="0.25">
      <c r="C274" s="99" t="s">
        <v>44</v>
      </c>
      <c r="D274" s="167"/>
      <c r="E274" s="168"/>
      <c r="F274" s="168"/>
      <c r="G274" s="168"/>
      <c r="H274" s="168"/>
      <c r="I274" s="168"/>
      <c r="J274" s="169"/>
      <c r="K274" s="167"/>
      <c r="L274" s="168"/>
      <c r="M274" s="168"/>
      <c r="N274" s="168"/>
      <c r="O274" s="169"/>
      <c r="P274" s="170"/>
      <c r="Q274" s="170"/>
      <c r="R274" s="170"/>
      <c r="S274" s="116"/>
      <c r="T274" s="116"/>
      <c r="U274" s="116"/>
      <c r="V274" s="116"/>
      <c r="W274" s="116"/>
      <c r="X274" s="116"/>
      <c r="Y274" s="116"/>
      <c r="Z274" s="116"/>
      <c r="AA274" s="113"/>
      <c r="AB274" s="113"/>
      <c r="AC274" s="113"/>
      <c r="AD274" s="113"/>
      <c r="AG274" s="8">
        <v>6</v>
      </c>
      <c r="AJ274"/>
      <c r="AK274"/>
      <c r="AL274" s="8">
        <f t="shared" si="25"/>
        <v>11</v>
      </c>
      <c r="AM274" s="8">
        <f t="shared" si="26"/>
        <v>0</v>
      </c>
    </row>
    <row r="275" spans="3:39" ht="15.05" customHeight="1" x14ac:dyDescent="0.25">
      <c r="C275" s="99" t="s">
        <v>46</v>
      </c>
      <c r="D275" s="167"/>
      <c r="E275" s="168"/>
      <c r="F275" s="168"/>
      <c r="G275" s="168"/>
      <c r="H275" s="168"/>
      <c r="I275" s="168"/>
      <c r="J275" s="169"/>
      <c r="K275" s="167"/>
      <c r="L275" s="168"/>
      <c r="M275" s="168"/>
      <c r="N275" s="168"/>
      <c r="O275" s="169"/>
      <c r="P275" s="170"/>
      <c r="Q275" s="170"/>
      <c r="R275" s="170"/>
      <c r="S275" s="116"/>
      <c r="T275" s="116"/>
      <c r="U275" s="116"/>
      <c r="V275" s="116"/>
      <c r="W275" s="116"/>
      <c r="X275" s="116"/>
      <c r="Y275" s="116"/>
      <c r="Z275" s="116"/>
      <c r="AA275" s="113"/>
      <c r="AB275" s="113"/>
      <c r="AC275" s="113"/>
      <c r="AD275" s="113"/>
      <c r="AG275" s="8">
        <v>7</v>
      </c>
      <c r="AJ275"/>
      <c r="AK275"/>
      <c r="AL275" s="8">
        <f t="shared" si="25"/>
        <v>11</v>
      </c>
      <c r="AM275" s="8">
        <f t="shared" si="26"/>
        <v>0</v>
      </c>
    </row>
    <row r="276" spans="3:39" ht="15.05" customHeight="1" x14ac:dyDescent="0.25">
      <c r="C276" s="99" t="s">
        <v>48</v>
      </c>
      <c r="D276" s="167"/>
      <c r="E276" s="168"/>
      <c r="F276" s="168"/>
      <c r="G276" s="168"/>
      <c r="H276" s="168"/>
      <c r="I276" s="168"/>
      <c r="J276" s="169"/>
      <c r="K276" s="167"/>
      <c r="L276" s="168"/>
      <c r="M276" s="168"/>
      <c r="N276" s="168"/>
      <c r="O276" s="169"/>
      <c r="P276" s="170"/>
      <c r="Q276" s="170"/>
      <c r="R276" s="170"/>
      <c r="S276" s="116"/>
      <c r="T276" s="116"/>
      <c r="U276" s="116"/>
      <c r="V276" s="116"/>
      <c r="W276" s="116"/>
      <c r="X276" s="116"/>
      <c r="Y276" s="116"/>
      <c r="Z276" s="116"/>
      <c r="AA276" s="113"/>
      <c r="AB276" s="113"/>
      <c r="AC276" s="113"/>
      <c r="AD276" s="113"/>
      <c r="AG276" s="8">
        <v>8</v>
      </c>
      <c r="AJ276"/>
      <c r="AK276"/>
      <c r="AL276" s="8">
        <f t="shared" si="25"/>
        <v>11</v>
      </c>
      <c r="AM276" s="8">
        <f t="shared" si="26"/>
        <v>0</v>
      </c>
    </row>
    <row r="277" spans="3:39" ht="15.05" customHeight="1" x14ac:dyDescent="0.25">
      <c r="C277" s="99" t="s">
        <v>50</v>
      </c>
      <c r="D277" s="167"/>
      <c r="E277" s="168"/>
      <c r="F277" s="168"/>
      <c r="G277" s="168"/>
      <c r="H277" s="168"/>
      <c r="I277" s="168"/>
      <c r="J277" s="169"/>
      <c r="K277" s="167"/>
      <c r="L277" s="168"/>
      <c r="M277" s="168"/>
      <c r="N277" s="168"/>
      <c r="O277" s="169"/>
      <c r="P277" s="170"/>
      <c r="Q277" s="170"/>
      <c r="R277" s="170"/>
      <c r="S277" s="116"/>
      <c r="T277" s="116"/>
      <c r="U277" s="116"/>
      <c r="V277" s="116"/>
      <c r="W277" s="116"/>
      <c r="X277" s="116"/>
      <c r="Y277" s="116"/>
      <c r="Z277" s="116"/>
      <c r="AA277" s="113"/>
      <c r="AB277" s="113"/>
      <c r="AC277" s="113"/>
      <c r="AD277" s="113"/>
      <c r="AG277" s="8">
        <v>9</v>
      </c>
      <c r="AJ277"/>
      <c r="AK277"/>
      <c r="AL277" s="8">
        <f t="shared" si="25"/>
        <v>11</v>
      </c>
      <c r="AM277" s="8">
        <f t="shared" si="26"/>
        <v>0</v>
      </c>
    </row>
    <row r="278" spans="3:39" ht="15.05" customHeight="1" x14ac:dyDescent="0.25">
      <c r="C278" s="99" t="s">
        <v>52</v>
      </c>
      <c r="D278" s="167"/>
      <c r="E278" s="168"/>
      <c r="F278" s="168"/>
      <c r="G278" s="168"/>
      <c r="H278" s="168"/>
      <c r="I278" s="168"/>
      <c r="J278" s="169"/>
      <c r="K278" s="167"/>
      <c r="L278" s="168"/>
      <c r="M278" s="168"/>
      <c r="N278" s="168"/>
      <c r="O278" s="169"/>
      <c r="P278" s="170"/>
      <c r="Q278" s="170"/>
      <c r="R278" s="170"/>
      <c r="S278" s="116"/>
      <c r="T278" s="116"/>
      <c r="U278" s="116"/>
      <c r="V278" s="116"/>
      <c r="W278" s="116"/>
      <c r="X278" s="116"/>
      <c r="Y278" s="116"/>
      <c r="Z278" s="116"/>
      <c r="AA278" s="113"/>
      <c r="AB278" s="113"/>
      <c r="AC278" s="113"/>
      <c r="AD278" s="113"/>
      <c r="AJ278"/>
      <c r="AK278"/>
      <c r="AL278" s="8">
        <f t="shared" si="25"/>
        <v>11</v>
      </c>
      <c r="AM278" s="8">
        <f t="shared" si="26"/>
        <v>0</v>
      </c>
    </row>
    <row r="279" spans="3:39" ht="15.05" customHeight="1" x14ac:dyDescent="0.25">
      <c r="C279" s="95" t="s">
        <v>54</v>
      </c>
      <c r="D279" s="167"/>
      <c r="E279" s="168"/>
      <c r="F279" s="168"/>
      <c r="G279" s="168"/>
      <c r="H279" s="168"/>
      <c r="I279" s="168"/>
      <c r="J279" s="169"/>
      <c r="K279" s="167"/>
      <c r="L279" s="168"/>
      <c r="M279" s="168"/>
      <c r="N279" s="168"/>
      <c r="O279" s="169"/>
      <c r="P279" s="170"/>
      <c r="Q279" s="170"/>
      <c r="R279" s="170"/>
      <c r="S279" s="116"/>
      <c r="T279" s="116"/>
      <c r="U279" s="116"/>
      <c r="V279" s="116"/>
      <c r="W279" s="116"/>
      <c r="X279" s="116"/>
      <c r="Y279" s="116"/>
      <c r="Z279" s="116"/>
      <c r="AA279" s="113"/>
      <c r="AB279" s="113"/>
      <c r="AC279" s="113"/>
      <c r="AD279" s="113"/>
      <c r="AJ279"/>
      <c r="AK279"/>
      <c r="AL279" s="8">
        <f t="shared" si="25"/>
        <v>11</v>
      </c>
      <c r="AM279" s="8">
        <f t="shared" si="26"/>
        <v>0</v>
      </c>
    </row>
    <row r="280" spans="3:39" ht="15.05" customHeight="1" x14ac:dyDescent="0.25">
      <c r="C280" s="83"/>
      <c r="D280" s="66"/>
      <c r="E280" s="66"/>
      <c r="F280" s="66"/>
      <c r="G280" s="85"/>
      <c r="H280" s="85"/>
      <c r="I280" s="85"/>
      <c r="J280" s="85"/>
      <c r="K280" s="85"/>
      <c r="L280" s="85"/>
      <c r="M280" s="85"/>
      <c r="N280" s="85"/>
      <c r="O280" s="85"/>
      <c r="P280" s="86"/>
      <c r="Q280" s="86"/>
      <c r="R280" s="86"/>
      <c r="S280" s="86"/>
      <c r="T280" s="86"/>
      <c r="U280" s="86"/>
      <c r="V280" s="86"/>
      <c r="W280" s="86"/>
      <c r="X280" s="86"/>
      <c r="Y280" s="86"/>
      <c r="Z280" s="86"/>
      <c r="AA280" s="85"/>
      <c r="AB280" s="85"/>
      <c r="AC280" s="85"/>
      <c r="AD280" s="87"/>
      <c r="AJ280"/>
      <c r="AK280"/>
      <c r="AM280" s="105">
        <f>+SUM(AM270:AM279)</f>
        <v>0</v>
      </c>
    </row>
    <row r="281" spans="3:39" ht="45" customHeight="1" x14ac:dyDescent="0.25">
      <c r="C281" s="165" t="s">
        <v>334</v>
      </c>
      <c r="D281" s="165"/>
      <c r="E281" s="165"/>
      <c r="F281" s="166"/>
      <c r="G281" s="166"/>
      <c r="H281" s="166"/>
      <c r="I281" s="166"/>
      <c r="J281" s="166"/>
      <c r="K281" s="166"/>
      <c r="L281" s="166"/>
      <c r="M281" s="166"/>
      <c r="N281" s="166"/>
      <c r="O281" s="166"/>
      <c r="P281" s="166"/>
      <c r="Q281" s="166"/>
      <c r="R281" s="166"/>
      <c r="S281" s="166"/>
      <c r="T281" s="166"/>
      <c r="U281" s="166"/>
      <c r="V281" s="166"/>
      <c r="W281" s="166"/>
      <c r="X281" s="166"/>
      <c r="Y281" s="166"/>
      <c r="Z281" s="166"/>
      <c r="AA281" s="166"/>
      <c r="AB281" s="166"/>
      <c r="AC281" s="166"/>
      <c r="AD281" s="166"/>
      <c r="AG281" s="8">
        <f>+COUNTIF(AC270:AC279,"x")</f>
        <v>0</v>
      </c>
      <c r="AH281" s="105">
        <f>+IF(OR(AND(AG281&gt;=1,AG282=0),AND(AG281=0,F281=""),),0,1)</f>
        <v>0</v>
      </c>
    </row>
    <row r="282" spans="3:39" ht="15.05" customHeight="1" x14ac:dyDescent="0.2">
      <c r="F282" s="17"/>
      <c r="G282" s="17"/>
      <c r="H282" s="17"/>
      <c r="I282" s="17"/>
      <c r="J282" s="17"/>
      <c r="K282" s="17"/>
      <c r="L282" s="17"/>
      <c r="M282" s="17"/>
      <c r="N282" s="17"/>
      <c r="O282" s="17"/>
      <c r="P282" s="17"/>
      <c r="Q282" s="17"/>
      <c r="R282" s="17"/>
      <c r="S282" s="17"/>
      <c r="T282" s="17"/>
      <c r="U282" s="17"/>
      <c r="V282" s="17"/>
      <c r="W282" s="17"/>
      <c r="X282" s="17"/>
      <c r="Y282" s="17"/>
      <c r="Z282" s="17"/>
      <c r="AA282" s="17"/>
      <c r="AB282" s="17"/>
      <c r="AC282" s="17"/>
      <c r="AD282" s="17"/>
      <c r="AG282" s="8">
        <f>+COUNTBLANK(F281)</f>
        <v>1</v>
      </c>
    </row>
    <row r="283" spans="3:39" ht="45" customHeight="1" x14ac:dyDescent="0.25">
      <c r="C283" s="165" t="s">
        <v>254</v>
      </c>
      <c r="D283" s="165"/>
      <c r="E283" s="165"/>
      <c r="F283" s="166"/>
      <c r="G283" s="166"/>
      <c r="H283" s="166"/>
      <c r="I283" s="166"/>
      <c r="J283" s="166"/>
      <c r="K283" s="166"/>
      <c r="L283" s="166"/>
      <c r="M283" s="166"/>
      <c r="N283" s="166"/>
      <c r="O283" s="166"/>
      <c r="P283" s="166"/>
      <c r="Q283" s="166"/>
      <c r="R283" s="166"/>
      <c r="S283" s="166"/>
      <c r="T283" s="166"/>
      <c r="U283" s="166"/>
      <c r="V283" s="166"/>
      <c r="W283" s="166"/>
      <c r="X283" s="166"/>
      <c r="Y283" s="166"/>
      <c r="Z283" s="166"/>
      <c r="AA283" s="166"/>
      <c r="AB283" s="166"/>
      <c r="AC283" s="166"/>
      <c r="AD283" s="166"/>
      <c r="AG283" s="8">
        <f>+COUNTIF(D270:J279,9)</f>
        <v>0</v>
      </c>
      <c r="AH283" s="105">
        <f>+IF(OR(AND(AG283&gt;=1,AG284=0),AND(AG283=0,F283=""),),0,1)</f>
        <v>0</v>
      </c>
    </row>
    <row r="284" spans="3:39" ht="15.05" customHeight="1" x14ac:dyDescent="0.2">
      <c r="AG284" s="8">
        <f>+COUNTBLANK(F283)</f>
        <v>1</v>
      </c>
    </row>
    <row r="285" spans="3:39" ht="24.05" customHeight="1" x14ac:dyDescent="0.25">
      <c r="C285" s="171" t="s">
        <v>326</v>
      </c>
      <c r="D285" s="171"/>
      <c r="E285" s="171"/>
      <c r="F285" s="171"/>
      <c r="G285" s="171"/>
      <c r="H285" s="171"/>
      <c r="I285" s="171"/>
      <c r="J285" s="171"/>
      <c r="K285" s="171"/>
      <c r="L285" s="171"/>
      <c r="M285" s="171"/>
      <c r="N285" s="171"/>
      <c r="O285" s="171"/>
      <c r="Q285" s="173" t="s">
        <v>247</v>
      </c>
      <c r="R285" s="173"/>
      <c r="S285" s="173"/>
      <c r="T285" s="173"/>
      <c r="U285" s="173"/>
      <c r="V285" s="173"/>
      <c r="W285" s="173"/>
      <c r="X285" s="173"/>
      <c r="Y285" s="173"/>
      <c r="Z285" s="173"/>
      <c r="AA285" s="173"/>
      <c r="AB285" s="173"/>
      <c r="AC285" s="173"/>
      <c r="AD285" s="173"/>
    </row>
    <row r="286" spans="3:39" ht="15.05" customHeight="1" x14ac:dyDescent="0.2">
      <c r="C286" s="80" t="s">
        <v>36</v>
      </c>
      <c r="D286" s="172" t="s">
        <v>273</v>
      </c>
      <c r="E286" s="172"/>
      <c r="F286" s="172"/>
      <c r="G286" s="172"/>
      <c r="H286" s="172"/>
      <c r="I286" s="172"/>
      <c r="J286" s="172"/>
      <c r="K286" s="172"/>
      <c r="L286" s="172"/>
      <c r="M286" s="172"/>
      <c r="N286" s="172"/>
      <c r="O286" s="172"/>
      <c r="Q286" s="99" t="s">
        <v>36</v>
      </c>
      <c r="R286" s="219" t="s">
        <v>248</v>
      </c>
      <c r="S286" s="219"/>
      <c r="T286" s="219"/>
      <c r="U286" s="219"/>
      <c r="V286" s="219"/>
      <c r="W286" s="219"/>
      <c r="X286" s="219"/>
      <c r="Y286" s="219"/>
      <c r="Z286" s="219"/>
      <c r="AA286" s="219"/>
      <c r="AB286" s="219"/>
      <c r="AC286" s="219"/>
      <c r="AD286" s="219"/>
    </row>
    <row r="287" spans="3:39" ht="15.05" customHeight="1" x14ac:dyDescent="0.25">
      <c r="C287" s="80" t="s">
        <v>38</v>
      </c>
      <c r="D287" s="172" t="s">
        <v>274</v>
      </c>
      <c r="E287" s="172"/>
      <c r="F287" s="172"/>
      <c r="G287" s="172"/>
      <c r="H287" s="172"/>
      <c r="I287" s="172"/>
      <c r="J287" s="172"/>
      <c r="K287" s="172"/>
      <c r="L287" s="172"/>
      <c r="M287" s="172"/>
      <c r="N287" s="172"/>
      <c r="O287" s="172"/>
      <c r="Q287" s="99" t="s">
        <v>38</v>
      </c>
      <c r="R287" s="219" t="s">
        <v>249</v>
      </c>
      <c r="S287" s="219"/>
      <c r="T287" s="219"/>
      <c r="U287" s="219"/>
      <c r="V287" s="219"/>
      <c r="W287" s="219"/>
      <c r="X287" s="219"/>
      <c r="Y287" s="219"/>
      <c r="Z287" s="219"/>
      <c r="AA287" s="219"/>
      <c r="AB287" s="219"/>
      <c r="AC287" s="219"/>
      <c r="AD287" s="219"/>
    </row>
    <row r="288" spans="3:39" ht="15.05" customHeight="1" x14ac:dyDescent="0.2">
      <c r="C288" s="80" t="s">
        <v>40</v>
      </c>
      <c r="D288" s="172" t="s">
        <v>275</v>
      </c>
      <c r="E288" s="172"/>
      <c r="F288" s="172"/>
      <c r="G288" s="172"/>
      <c r="H288" s="172"/>
      <c r="I288" s="172"/>
      <c r="J288" s="172"/>
      <c r="K288" s="172"/>
      <c r="L288" s="172"/>
      <c r="M288" s="172"/>
      <c r="N288" s="172"/>
      <c r="O288" s="172"/>
      <c r="Q288" s="99" t="s">
        <v>40</v>
      </c>
      <c r="R288" s="219" t="s">
        <v>250</v>
      </c>
      <c r="S288" s="219"/>
      <c r="T288" s="219"/>
      <c r="U288" s="219"/>
      <c r="V288" s="219"/>
      <c r="W288" s="219"/>
      <c r="X288" s="219"/>
      <c r="Y288" s="219"/>
      <c r="Z288" s="219"/>
      <c r="AA288" s="219"/>
      <c r="AB288" s="219"/>
      <c r="AC288" s="219"/>
      <c r="AD288" s="219"/>
    </row>
    <row r="289" spans="2:30" ht="15.05" customHeight="1" x14ac:dyDescent="0.25">
      <c r="C289" s="80" t="s">
        <v>42</v>
      </c>
      <c r="D289" s="172" t="s">
        <v>276</v>
      </c>
      <c r="E289" s="172"/>
      <c r="F289" s="172"/>
      <c r="G289" s="172"/>
      <c r="H289" s="172"/>
      <c r="I289" s="172"/>
      <c r="J289" s="172"/>
      <c r="K289" s="172"/>
      <c r="L289" s="172"/>
      <c r="M289" s="172"/>
      <c r="N289" s="172"/>
      <c r="O289" s="172"/>
      <c r="Q289" s="99" t="s">
        <v>42</v>
      </c>
      <c r="R289" s="219" t="s">
        <v>235</v>
      </c>
      <c r="S289" s="219"/>
      <c r="T289" s="219"/>
      <c r="U289" s="219"/>
      <c r="V289" s="219"/>
      <c r="W289" s="219"/>
      <c r="X289" s="219"/>
      <c r="Y289" s="219"/>
      <c r="Z289" s="219"/>
      <c r="AA289" s="219"/>
      <c r="AB289" s="219"/>
      <c r="AC289" s="219"/>
      <c r="AD289" s="219"/>
    </row>
    <row r="290" spans="2:30" ht="24.05" customHeight="1" x14ac:dyDescent="0.25">
      <c r="C290" s="80" t="s">
        <v>44</v>
      </c>
      <c r="D290" s="172" t="s">
        <v>277</v>
      </c>
      <c r="E290" s="172"/>
      <c r="F290" s="172"/>
      <c r="G290" s="172"/>
      <c r="H290" s="172"/>
      <c r="I290" s="172"/>
      <c r="J290" s="172"/>
      <c r="K290" s="172"/>
      <c r="L290" s="172"/>
      <c r="M290" s="172"/>
      <c r="N290" s="172"/>
      <c r="O290" s="172"/>
      <c r="Q290" s="99" t="s">
        <v>44</v>
      </c>
      <c r="R290" s="219" t="s">
        <v>251</v>
      </c>
      <c r="S290" s="219"/>
      <c r="T290" s="219"/>
      <c r="U290" s="219"/>
      <c r="V290" s="219"/>
      <c r="W290" s="219"/>
      <c r="X290" s="219"/>
      <c r="Y290" s="219"/>
      <c r="Z290" s="219"/>
      <c r="AA290" s="219"/>
      <c r="AB290" s="219"/>
      <c r="AC290" s="219"/>
      <c r="AD290" s="219"/>
    </row>
    <row r="291" spans="2:30" ht="24.05" customHeight="1" x14ac:dyDescent="0.2">
      <c r="C291" s="80" t="s">
        <v>46</v>
      </c>
      <c r="D291" s="172" t="s">
        <v>278</v>
      </c>
      <c r="E291" s="172"/>
      <c r="F291" s="172"/>
      <c r="G291" s="172"/>
      <c r="H291" s="172"/>
      <c r="I291" s="172"/>
      <c r="J291" s="172"/>
      <c r="K291" s="172"/>
      <c r="L291" s="172"/>
      <c r="M291" s="172"/>
      <c r="N291" s="172"/>
      <c r="O291" s="172"/>
      <c r="Q291" s="95" t="s">
        <v>46</v>
      </c>
      <c r="R291" s="219" t="s">
        <v>252</v>
      </c>
      <c r="S291" s="219"/>
      <c r="T291" s="219"/>
      <c r="U291" s="219"/>
      <c r="V291" s="219"/>
      <c r="W291" s="219"/>
      <c r="X291" s="219"/>
      <c r="Y291" s="219"/>
      <c r="Z291" s="219"/>
      <c r="AA291" s="219"/>
      <c r="AB291" s="219"/>
      <c r="AC291" s="219"/>
      <c r="AD291" s="219"/>
    </row>
    <row r="292" spans="2:30" ht="24.05" customHeight="1" x14ac:dyDescent="0.25">
      <c r="C292" s="80" t="s">
        <v>48</v>
      </c>
      <c r="D292" s="220" t="s">
        <v>279</v>
      </c>
      <c r="E292" s="220"/>
      <c r="F292" s="220"/>
      <c r="G292" s="220"/>
      <c r="H292" s="220"/>
      <c r="I292" s="220"/>
      <c r="J292" s="220"/>
      <c r="K292" s="220"/>
      <c r="L292" s="220"/>
      <c r="M292" s="220"/>
      <c r="N292" s="220"/>
      <c r="O292" s="220"/>
      <c r="Q292" s="99" t="s">
        <v>48</v>
      </c>
      <c r="R292" s="219" t="s">
        <v>236</v>
      </c>
      <c r="S292" s="219"/>
      <c r="T292" s="219"/>
      <c r="U292" s="219"/>
      <c r="V292" s="219"/>
      <c r="W292" s="219"/>
      <c r="X292" s="219"/>
      <c r="Y292" s="219"/>
      <c r="Z292" s="219"/>
      <c r="AA292" s="219"/>
      <c r="AB292" s="219"/>
      <c r="AC292" s="219"/>
      <c r="AD292" s="219"/>
    </row>
    <row r="293" spans="2:30" ht="24.05" customHeight="1" x14ac:dyDescent="0.2">
      <c r="C293" s="80" t="s">
        <v>50</v>
      </c>
      <c r="D293" s="172" t="s">
        <v>284</v>
      </c>
      <c r="E293" s="172"/>
      <c r="F293" s="172"/>
      <c r="G293" s="172"/>
      <c r="H293" s="172"/>
      <c r="I293" s="172"/>
      <c r="J293" s="172"/>
      <c r="K293" s="172"/>
      <c r="L293" s="172"/>
      <c r="M293" s="172"/>
      <c r="N293" s="172"/>
      <c r="O293" s="172"/>
      <c r="Q293" s="99" t="s">
        <v>50</v>
      </c>
      <c r="R293" s="219" t="s">
        <v>253</v>
      </c>
      <c r="S293" s="219"/>
      <c r="T293" s="219"/>
      <c r="U293" s="219"/>
      <c r="V293" s="219"/>
      <c r="W293" s="219"/>
      <c r="X293" s="219"/>
      <c r="Y293" s="219"/>
      <c r="Z293" s="219"/>
      <c r="AA293" s="219"/>
      <c r="AB293" s="219"/>
      <c r="AC293" s="219"/>
      <c r="AD293" s="219"/>
    </row>
    <row r="294" spans="2:30" ht="15.05" customHeight="1" x14ac:dyDescent="0.2">
      <c r="C294" s="80" t="s">
        <v>52</v>
      </c>
      <c r="D294" s="172" t="s">
        <v>338</v>
      </c>
      <c r="E294" s="172"/>
      <c r="F294" s="172"/>
      <c r="G294" s="172"/>
      <c r="H294" s="172"/>
      <c r="I294" s="172"/>
      <c r="J294" s="172"/>
      <c r="K294" s="172"/>
      <c r="L294" s="172"/>
      <c r="M294" s="172"/>
      <c r="N294" s="172"/>
      <c r="O294" s="172"/>
      <c r="Q294" s="99" t="s">
        <v>52</v>
      </c>
      <c r="R294" s="219" t="s">
        <v>268</v>
      </c>
      <c r="S294" s="219"/>
      <c r="T294" s="219"/>
      <c r="U294" s="219"/>
      <c r="V294" s="219"/>
      <c r="W294" s="219"/>
      <c r="X294" s="219"/>
      <c r="Y294" s="219"/>
      <c r="Z294" s="219"/>
      <c r="AA294" s="219"/>
      <c r="AB294" s="219"/>
      <c r="AC294" s="219"/>
      <c r="AD294" s="219"/>
    </row>
    <row r="295" spans="2:30" ht="15.05" customHeight="1" x14ac:dyDescent="0.2">
      <c r="C295" s="67"/>
      <c r="D295" s="67"/>
      <c r="E295" s="67"/>
      <c r="F295" s="67"/>
      <c r="G295" s="67"/>
      <c r="H295" s="67"/>
      <c r="I295" s="67"/>
      <c r="J295" s="67"/>
      <c r="K295" s="67"/>
      <c r="L295" s="67"/>
      <c r="M295" s="67"/>
      <c r="N295" s="67"/>
      <c r="O295" s="67"/>
      <c r="Q295" s="99" t="s">
        <v>54</v>
      </c>
      <c r="R295" s="219" t="s">
        <v>283</v>
      </c>
      <c r="S295" s="219"/>
      <c r="T295" s="219"/>
      <c r="U295" s="219"/>
      <c r="V295" s="219"/>
      <c r="W295" s="219"/>
      <c r="X295" s="219"/>
      <c r="Y295" s="219"/>
      <c r="Z295" s="219"/>
      <c r="AA295" s="219"/>
      <c r="AB295" s="219"/>
      <c r="AC295" s="219"/>
      <c r="AD295" s="219"/>
    </row>
    <row r="296" spans="2:30" ht="15.05" customHeight="1" x14ac:dyDescent="0.25">
      <c r="C296" s="173" t="s">
        <v>242</v>
      </c>
      <c r="D296" s="173"/>
      <c r="E296" s="173"/>
      <c r="F296" s="173"/>
      <c r="G296" s="173"/>
      <c r="H296" s="173"/>
      <c r="I296" s="173"/>
      <c r="J296" s="173"/>
      <c r="K296" s="173"/>
      <c r="L296" s="173"/>
      <c r="M296" s="173"/>
      <c r="N296" s="173"/>
      <c r="O296" s="173"/>
      <c r="Q296" s="99" t="s">
        <v>56</v>
      </c>
      <c r="R296" s="219" t="s">
        <v>255</v>
      </c>
      <c r="S296" s="219"/>
      <c r="T296" s="219"/>
      <c r="U296" s="219"/>
      <c r="V296" s="219"/>
      <c r="W296" s="219"/>
      <c r="X296" s="219"/>
      <c r="Y296" s="219"/>
      <c r="Z296" s="219"/>
      <c r="AA296" s="219"/>
      <c r="AB296" s="219"/>
      <c r="AC296" s="219"/>
      <c r="AD296" s="219"/>
    </row>
    <row r="297" spans="2:30" ht="15.05" customHeight="1" x14ac:dyDescent="0.2">
      <c r="C297" s="99" t="s">
        <v>36</v>
      </c>
      <c r="D297" s="218" t="s">
        <v>127</v>
      </c>
      <c r="E297" s="218"/>
      <c r="F297" s="218"/>
      <c r="G297" s="218"/>
      <c r="H297" s="218"/>
      <c r="I297" s="218"/>
      <c r="J297" s="218"/>
      <c r="K297" s="218"/>
      <c r="L297" s="218"/>
      <c r="M297" s="218"/>
      <c r="N297" s="218"/>
      <c r="O297" s="218"/>
      <c r="Q297" s="99" t="s">
        <v>115</v>
      </c>
      <c r="R297" s="219" t="s">
        <v>126</v>
      </c>
      <c r="S297" s="219"/>
      <c r="T297" s="219"/>
      <c r="U297" s="219"/>
      <c r="V297" s="219"/>
      <c r="W297" s="219"/>
      <c r="X297" s="219"/>
      <c r="Y297" s="219"/>
      <c r="Z297" s="219"/>
      <c r="AA297" s="219"/>
      <c r="AB297" s="219"/>
      <c r="AC297" s="219"/>
      <c r="AD297" s="219"/>
    </row>
    <row r="298" spans="2:30" ht="15.05" customHeight="1" x14ac:dyDescent="0.2">
      <c r="C298" s="99" t="s">
        <v>38</v>
      </c>
      <c r="D298" s="218" t="s">
        <v>128</v>
      </c>
      <c r="E298" s="218"/>
      <c r="F298" s="218"/>
      <c r="G298" s="218"/>
      <c r="H298" s="218"/>
      <c r="I298" s="218"/>
      <c r="J298" s="218"/>
      <c r="K298" s="218"/>
      <c r="L298" s="218"/>
      <c r="M298" s="218"/>
      <c r="N298" s="218"/>
      <c r="O298" s="218"/>
    </row>
    <row r="299" spans="2:30" ht="15.05" customHeight="1" x14ac:dyDescent="0.2">
      <c r="C299" s="99" t="s">
        <v>40</v>
      </c>
      <c r="D299" s="218" t="s">
        <v>129</v>
      </c>
      <c r="E299" s="218"/>
      <c r="F299" s="218"/>
      <c r="G299" s="218"/>
      <c r="H299" s="218"/>
      <c r="I299" s="218"/>
      <c r="J299" s="218"/>
      <c r="K299" s="218"/>
      <c r="L299" s="218"/>
      <c r="M299" s="218"/>
      <c r="N299" s="218"/>
      <c r="O299" s="218"/>
    </row>
    <row r="300" spans="2:30" ht="15.05" customHeight="1" x14ac:dyDescent="0.2">
      <c r="C300" s="99" t="s">
        <v>42</v>
      </c>
      <c r="D300" s="218" t="s">
        <v>110</v>
      </c>
      <c r="E300" s="218"/>
      <c r="F300" s="218"/>
      <c r="G300" s="218"/>
      <c r="H300" s="218"/>
      <c r="I300" s="218"/>
      <c r="J300" s="218"/>
      <c r="K300" s="218"/>
      <c r="L300" s="218"/>
      <c r="M300" s="218"/>
      <c r="N300" s="218"/>
      <c r="O300" s="218"/>
    </row>
    <row r="301" spans="2:30" ht="15.05" customHeight="1" x14ac:dyDescent="0.2">
      <c r="C301" s="99" t="s">
        <v>52</v>
      </c>
      <c r="D301" s="218" t="s">
        <v>126</v>
      </c>
      <c r="E301" s="218"/>
      <c r="F301" s="218"/>
      <c r="G301" s="218"/>
      <c r="H301" s="218"/>
      <c r="I301" s="218"/>
      <c r="J301" s="218"/>
      <c r="K301" s="218"/>
      <c r="L301" s="218"/>
      <c r="M301" s="218"/>
      <c r="N301" s="218"/>
      <c r="O301" s="218"/>
    </row>
    <row r="302" spans="2:30" ht="15.05" customHeight="1" x14ac:dyDescent="0.25">
      <c r="B302" s="273" t="str">
        <f>IF(SUM(AM280)=0,"","Error: Debe completar toda la información requerida o en caso de que seleccione el código 99 no puede seleccionar otra opción del catálogo.")</f>
        <v/>
      </c>
      <c r="C302" s="273"/>
      <c r="D302" s="273"/>
      <c r="E302" s="273"/>
      <c r="F302" s="273"/>
      <c r="G302" s="273"/>
      <c r="H302" s="273"/>
      <c r="I302" s="273"/>
      <c r="J302" s="273"/>
      <c r="K302" s="273"/>
      <c r="L302" s="273"/>
      <c r="M302" s="273"/>
      <c r="N302" s="273"/>
      <c r="O302" s="273"/>
      <c r="P302" s="273"/>
      <c r="Q302" s="273"/>
      <c r="R302" s="273"/>
      <c r="S302" s="273"/>
      <c r="T302" s="273"/>
      <c r="U302" s="273"/>
      <c r="V302" s="273"/>
      <c r="W302" s="273"/>
      <c r="X302" s="273"/>
      <c r="Y302" s="273"/>
      <c r="Z302" s="273"/>
      <c r="AA302" s="273"/>
      <c r="AB302" s="273"/>
      <c r="AC302" s="273"/>
      <c r="AD302" s="273"/>
    </row>
    <row r="303" spans="2:30" ht="15.05" customHeight="1" x14ac:dyDescent="0.25"/>
    <row r="304" spans="2:30" ht="15.05" customHeight="1" x14ac:dyDescent="0.25"/>
    <row r="305" ht="15.05" hidden="1" customHeight="1" x14ac:dyDescent="0.2"/>
    <row r="306" ht="15.05" hidden="1" customHeight="1" x14ac:dyDescent="0.2"/>
    <row r="307" ht="15.05" hidden="1" customHeight="1" x14ac:dyDescent="0.2"/>
    <row r="308" ht="15.05" hidden="1" customHeight="1" x14ac:dyDescent="0.2"/>
    <row r="309" ht="15.05" hidden="1" customHeight="1" x14ac:dyDescent="0.2"/>
    <row r="310" ht="15.05" hidden="1" customHeight="1" x14ac:dyDescent="0.2"/>
    <row r="311" ht="15.05" hidden="1" customHeight="1" x14ac:dyDescent="0.2"/>
    <row r="312" ht="15.05" hidden="1" customHeight="1" x14ac:dyDescent="0.2"/>
    <row r="313" ht="15.05" hidden="1" customHeight="1" x14ac:dyDescent="0.2"/>
    <row r="314" ht="15.05" hidden="1" customHeight="1" x14ac:dyDescent="0.2"/>
    <row r="315" ht="15.05" hidden="1" customHeight="1" x14ac:dyDescent="0.2"/>
    <row r="316" ht="14.25" hidden="1" x14ac:dyDescent="0.2"/>
    <row r="317" ht="14.25" hidden="1" x14ac:dyDescent="0.2"/>
    <row r="318" ht="14.25" hidden="1" customHeight="1" x14ac:dyDescent="0.2"/>
    <row r="319" ht="14.25" hidden="1" customHeight="1" x14ac:dyDescent="0.2"/>
    <row r="320" ht="14.25" hidden="1" customHeight="1" x14ac:dyDescent="0.2"/>
    <row r="321" ht="14.25" hidden="1" customHeight="1" x14ac:dyDescent="0.2"/>
    <row r="322" ht="14.25" hidden="1" customHeight="1" x14ac:dyDescent="0.2"/>
    <row r="323" ht="14.25" hidden="1" customHeight="1" x14ac:dyDescent="0.2"/>
    <row r="324" ht="14.25" hidden="1" customHeight="1" x14ac:dyDescent="0.2"/>
    <row r="325" ht="14.25" hidden="1" customHeight="1" x14ac:dyDescent="0.2"/>
    <row r="326" ht="14.25" hidden="1" customHeight="1" x14ac:dyDescent="0.2"/>
    <row r="327" ht="14.25" hidden="1" customHeight="1" x14ac:dyDescent="0.2"/>
    <row r="328" ht="14.25" hidden="1" x14ac:dyDescent="0.2"/>
    <row r="329" ht="14.25" hidden="1" x14ac:dyDescent="0.2"/>
    <row r="330" ht="14.25" hidden="1" x14ac:dyDescent="0.2"/>
    <row r="331" ht="14.25" hidden="1" x14ac:dyDescent="0.2"/>
    <row r="332" ht="14.25" hidden="1" x14ac:dyDescent="0.2"/>
    <row r="333" ht="14.25" hidden="1" x14ac:dyDescent="0.2"/>
    <row r="334" ht="14.25" hidden="1" x14ac:dyDescent="0.2"/>
    <row r="335" ht="14.25" hidden="1" x14ac:dyDescent="0.2"/>
    <row r="336" ht="14.25" hidden="1" x14ac:dyDescent="0.2"/>
    <row r="337" ht="14.25" hidden="1" x14ac:dyDescent="0.2"/>
    <row r="338" ht="14.25" hidden="1" x14ac:dyDescent="0.2"/>
    <row r="339" ht="14.25" hidden="1" x14ac:dyDescent="0.2"/>
    <row r="340" ht="14.25" hidden="1" x14ac:dyDescent="0.2"/>
    <row r="341" ht="14.25" hidden="1" x14ac:dyDescent="0.2"/>
    <row r="342" ht="14.25" hidden="1" x14ac:dyDescent="0.2"/>
    <row r="343" ht="14.25" hidden="1" x14ac:dyDescent="0.2"/>
    <row r="344" ht="14.25" hidden="1" x14ac:dyDescent="0.2"/>
    <row r="345" ht="14.25" hidden="1" x14ac:dyDescent="0.2"/>
    <row r="346" ht="14.25" hidden="1" x14ac:dyDescent="0.2"/>
    <row r="347" ht="14.25" hidden="1" x14ac:dyDescent="0.2"/>
    <row r="348" ht="14.25" hidden="1" x14ac:dyDescent="0.2"/>
    <row r="349" ht="14.25" hidden="1" x14ac:dyDescent="0.2"/>
    <row r="350" ht="14.25" hidden="1" x14ac:dyDescent="0.2"/>
    <row r="351" ht="14.25" hidden="1" x14ac:dyDescent="0.2"/>
    <row r="352" ht="14.25" hidden="1" x14ac:dyDescent="0.2"/>
    <row r="353" ht="14.25" hidden="1" x14ac:dyDescent="0.2"/>
    <row r="354" ht="14.25" hidden="1" x14ac:dyDescent="0.2"/>
    <row r="355" ht="14.25" hidden="1" x14ac:dyDescent="0.2"/>
    <row r="356" ht="14.25" hidden="1" x14ac:dyDescent="0.2"/>
    <row r="357" ht="14.25" hidden="1" x14ac:dyDescent="0.2"/>
    <row r="358" ht="14.25" hidden="1" x14ac:dyDescent="0.2"/>
    <row r="359" ht="14.25" hidden="1" x14ac:dyDescent="0.2"/>
    <row r="360" ht="14.25" hidden="1" x14ac:dyDescent="0.2"/>
    <row r="361" ht="14.25" hidden="1" x14ac:dyDescent="0.2"/>
    <row r="362" ht="14.25" hidden="1" x14ac:dyDescent="0.2"/>
    <row r="363" ht="14.25" hidden="1" x14ac:dyDescent="0.2"/>
    <row r="364" ht="14.25" hidden="1" x14ac:dyDescent="0.2"/>
    <row r="365" ht="14.25" hidden="1" x14ac:dyDescent="0.2"/>
    <row r="366" ht="14.25" hidden="1" x14ac:dyDescent="0.2"/>
    <row r="367" ht="14.25" hidden="1" x14ac:dyDescent="0.2"/>
    <row r="368" ht="14.25" hidden="1" x14ac:dyDescent="0.2"/>
    <row r="369" ht="14.25" hidden="1" x14ac:dyDescent="0.2"/>
    <row r="370" ht="14.25" hidden="1" x14ac:dyDescent="0.2"/>
    <row r="371" ht="14.25" hidden="1" x14ac:dyDescent="0.2"/>
    <row r="372" ht="14.25" hidden="1" x14ac:dyDescent="0.2"/>
    <row r="373" ht="14.25" hidden="1" x14ac:dyDescent="0.2"/>
    <row r="374" ht="14.25" hidden="1" x14ac:dyDescent="0.2"/>
    <row r="375" ht="14.25" hidden="1" x14ac:dyDescent="0.2"/>
    <row r="376" ht="14.25" hidden="1" x14ac:dyDescent="0.2"/>
    <row r="377" ht="14.25" hidden="1" x14ac:dyDescent="0.2"/>
    <row r="378" ht="14.25" hidden="1" x14ac:dyDescent="0.2"/>
    <row r="379" ht="14.25" hidden="1" x14ac:dyDescent="0.2"/>
    <row r="380" ht="14.25" hidden="1" x14ac:dyDescent="0.2"/>
    <row r="381" ht="14.25" hidden="1" x14ac:dyDescent="0.2"/>
    <row r="382" ht="14.25" hidden="1" x14ac:dyDescent="0.2"/>
    <row r="383" ht="14.25" hidden="1" x14ac:dyDescent="0.2"/>
    <row r="384" ht="14.25" hidden="1" x14ac:dyDescent="0.2"/>
    <row r="385" ht="14.25" hidden="1" x14ac:dyDescent="0.2"/>
    <row r="386" ht="14.25" hidden="1" x14ac:dyDescent="0.2"/>
    <row r="387" ht="14.25" hidden="1" x14ac:dyDescent="0.2"/>
    <row r="388" ht="14.25" hidden="1" x14ac:dyDescent="0.2"/>
    <row r="389" ht="14.25" hidden="1" x14ac:dyDescent="0.2"/>
    <row r="390" ht="14.25" hidden="1" x14ac:dyDescent="0.2"/>
    <row r="391" ht="14.25" hidden="1" x14ac:dyDescent="0.2"/>
    <row r="392" ht="14.25" hidden="1" x14ac:dyDescent="0.2"/>
    <row r="393" ht="14.25" hidden="1" x14ac:dyDescent="0.2"/>
    <row r="394" ht="14.25" hidden="1" x14ac:dyDescent="0.2"/>
    <row r="395" ht="14.25" hidden="1" x14ac:dyDescent="0.2"/>
    <row r="396" ht="14.25" hidden="1" x14ac:dyDescent="0.2"/>
    <row r="397" ht="14.25" hidden="1" x14ac:dyDescent="0.2"/>
    <row r="398" ht="14.25" hidden="1" x14ac:dyDescent="0.2"/>
    <row r="399" ht="14.25" hidden="1" x14ac:dyDescent="0.2"/>
    <row r="400" ht="14.25" hidden="1" x14ac:dyDescent="0.2"/>
    <row r="401" ht="14.25" hidden="1" x14ac:dyDescent="0.2"/>
    <row r="402" ht="14.25" hidden="1" x14ac:dyDescent="0.2"/>
    <row r="403" ht="14.25" hidden="1" x14ac:dyDescent="0.2"/>
    <row r="404" ht="14.25" hidden="1" x14ac:dyDescent="0.2"/>
    <row r="405" ht="14.25" hidden="1" x14ac:dyDescent="0.2"/>
    <row r="406" ht="14.25" hidden="1" x14ac:dyDescent="0.2"/>
    <row r="407" ht="14.25" hidden="1" x14ac:dyDescent="0.2"/>
    <row r="408" ht="14.25" hidden="1" x14ac:dyDescent="0.2"/>
    <row r="409" ht="14.25" hidden="1" x14ac:dyDescent="0.2"/>
    <row r="410" ht="14.25" hidden="1" x14ac:dyDescent="0.2"/>
    <row r="411" ht="14.25" hidden="1" x14ac:dyDescent="0.2"/>
    <row r="412" ht="14.25" hidden="1" x14ac:dyDescent="0.2"/>
    <row r="413" ht="14.25" hidden="1" x14ac:dyDescent="0.2"/>
    <row r="414" ht="14.25" hidden="1" x14ac:dyDescent="0.2"/>
    <row r="415" ht="14.25" hidden="1" x14ac:dyDescent="0.2"/>
    <row r="416" ht="14.25" hidden="1" x14ac:dyDescent="0.2"/>
    <row r="417" ht="14.25" hidden="1" x14ac:dyDescent="0.2"/>
    <row r="418" ht="14.25" hidden="1" x14ac:dyDescent="0.2"/>
    <row r="419" ht="14.25" hidden="1" x14ac:dyDescent="0.2"/>
    <row r="420" ht="14.25" hidden="1" x14ac:dyDescent="0.2"/>
    <row r="421" ht="14.25" hidden="1" x14ac:dyDescent="0.2"/>
    <row r="422" ht="14.25" hidden="1" x14ac:dyDescent="0.2"/>
    <row r="423" ht="14.25" hidden="1" x14ac:dyDescent="0.2"/>
    <row r="424" ht="14.25" hidden="1" x14ac:dyDescent="0.2"/>
  </sheetData>
  <sheetProtection password="DDF0" sheet="1" objects="1" scenarios="1"/>
  <mergeCells count="828">
    <mergeCell ref="B302:AD302"/>
    <mergeCell ref="B193:AD193"/>
    <mergeCell ref="B169:AD169"/>
    <mergeCell ref="B171:AD171"/>
    <mergeCell ref="B173:AD173"/>
    <mergeCell ref="B242:AD242"/>
    <mergeCell ref="B257:AD257"/>
    <mergeCell ref="B218:AD218"/>
    <mergeCell ref="B220:AD220"/>
    <mergeCell ref="Q285:AD285"/>
    <mergeCell ref="D297:O297"/>
    <mergeCell ref="D298:O298"/>
    <mergeCell ref="P215:R215"/>
    <mergeCell ref="D238:O238"/>
    <mergeCell ref="D239:O239"/>
    <mergeCell ref="D240:O240"/>
    <mergeCell ref="P209:R209"/>
    <mergeCell ref="P210:R210"/>
    <mergeCell ref="P211:R211"/>
    <mergeCell ref="K209:O209"/>
    <mergeCell ref="K210:O210"/>
    <mergeCell ref="K211:O211"/>
    <mergeCell ref="P212:R212"/>
    <mergeCell ref="P213:R213"/>
    <mergeCell ref="B58:AD58"/>
    <mergeCell ref="B59:AD59"/>
    <mergeCell ref="B81:AD81"/>
    <mergeCell ref="B82:AD82"/>
    <mergeCell ref="B97:AD97"/>
    <mergeCell ref="B122:AD122"/>
    <mergeCell ref="B124:AD124"/>
    <mergeCell ref="B144:AD144"/>
    <mergeCell ref="B183:AD183"/>
    <mergeCell ref="C152:AD152"/>
    <mergeCell ref="C153:AD153"/>
    <mergeCell ref="H155:N155"/>
    <mergeCell ref="C157:G157"/>
    <mergeCell ref="C158:G158"/>
    <mergeCell ref="C159:G159"/>
    <mergeCell ref="C160:G160"/>
    <mergeCell ref="C161:G161"/>
    <mergeCell ref="C162:G162"/>
    <mergeCell ref="O155:V155"/>
    <mergeCell ref="C163:G163"/>
    <mergeCell ref="C164:G164"/>
    <mergeCell ref="C104:AD104"/>
    <mergeCell ref="C105:AD105"/>
    <mergeCell ref="P110:R110"/>
    <mergeCell ref="P214:R214"/>
    <mergeCell ref="D237:O237"/>
    <mergeCell ref="C236:O236"/>
    <mergeCell ref="Q221:AD221"/>
    <mergeCell ref="K212:O212"/>
    <mergeCell ref="K213:O213"/>
    <mergeCell ref="K214:O214"/>
    <mergeCell ref="K215:O215"/>
    <mergeCell ref="D234:O234"/>
    <mergeCell ref="R222:AD222"/>
    <mergeCell ref="R223:AD223"/>
    <mergeCell ref="R224:AD224"/>
    <mergeCell ref="R225:AD225"/>
    <mergeCell ref="R226:AD226"/>
    <mergeCell ref="R227:AD227"/>
    <mergeCell ref="R228:AD228"/>
    <mergeCell ref="R229:AD229"/>
    <mergeCell ref="D222:O222"/>
    <mergeCell ref="D223:O223"/>
    <mergeCell ref="D224:O224"/>
    <mergeCell ref="D225:O225"/>
    <mergeCell ref="D226:O226"/>
    <mergeCell ref="D227:O227"/>
    <mergeCell ref="D228:O228"/>
    <mergeCell ref="P206:R206"/>
    <mergeCell ref="P207:R207"/>
    <mergeCell ref="P208:R208"/>
    <mergeCell ref="K206:O206"/>
    <mergeCell ref="K207:O207"/>
    <mergeCell ref="K208:O208"/>
    <mergeCell ref="C165:G165"/>
    <mergeCell ref="C166:G166"/>
    <mergeCell ref="C168:E168"/>
    <mergeCell ref="F168:AD168"/>
    <mergeCell ref="C170:E170"/>
    <mergeCell ref="F170:AD170"/>
    <mergeCell ref="C172:E172"/>
    <mergeCell ref="F172:AD172"/>
    <mergeCell ref="D181:L181"/>
    <mergeCell ref="O176:U176"/>
    <mergeCell ref="O177:U177"/>
    <mergeCell ref="O178:U178"/>
    <mergeCell ref="O179:U179"/>
    <mergeCell ref="O180:U180"/>
    <mergeCell ref="O181:U181"/>
    <mergeCell ref="C174:L174"/>
    <mergeCell ref="N174:U174"/>
    <mergeCell ref="W174:AD174"/>
    <mergeCell ref="C107:C109"/>
    <mergeCell ref="D107:J109"/>
    <mergeCell ref="K107:O109"/>
    <mergeCell ref="P112:R112"/>
    <mergeCell ref="S108:AD108"/>
    <mergeCell ref="P114:R114"/>
    <mergeCell ref="P108:R109"/>
    <mergeCell ref="P107:AD107"/>
    <mergeCell ref="C151:AD151"/>
    <mergeCell ref="B146:AD146"/>
    <mergeCell ref="C147:AD147"/>
    <mergeCell ref="C148:AD148"/>
    <mergeCell ref="R137:AD137"/>
    <mergeCell ref="R131:AD131"/>
    <mergeCell ref="R132:AD132"/>
    <mergeCell ref="C121:F121"/>
    <mergeCell ref="G121:AD121"/>
    <mergeCell ref="C123:F123"/>
    <mergeCell ref="G123:AD123"/>
    <mergeCell ref="D139:O139"/>
    <mergeCell ref="D140:O140"/>
    <mergeCell ref="D141:O141"/>
    <mergeCell ref="D142:O142"/>
    <mergeCell ref="D143:O143"/>
    <mergeCell ref="B186:AD186"/>
    <mergeCell ref="D175:L175"/>
    <mergeCell ref="D176:L176"/>
    <mergeCell ref="D177:L177"/>
    <mergeCell ref="D178:L178"/>
    <mergeCell ref="D179:L179"/>
    <mergeCell ref="D180:L180"/>
    <mergeCell ref="O182:U182"/>
    <mergeCell ref="O175:U175"/>
    <mergeCell ref="X175:AD175"/>
    <mergeCell ref="X176:AD176"/>
    <mergeCell ref="X177:AD177"/>
    <mergeCell ref="X178:AD178"/>
    <mergeCell ref="X179:AD179"/>
    <mergeCell ref="X180:AD180"/>
    <mergeCell ref="X181:AD181"/>
    <mergeCell ref="X182:AD182"/>
    <mergeCell ref="W155:AD155"/>
    <mergeCell ref="B145:AD145"/>
    <mergeCell ref="R133:AD133"/>
    <mergeCell ref="R134:AD134"/>
    <mergeCell ref="R135:AD135"/>
    <mergeCell ref="R136:AD136"/>
    <mergeCell ref="C138:O138"/>
    <mergeCell ref="Q125:AD125"/>
    <mergeCell ref="R126:AD126"/>
    <mergeCell ref="R127:AD127"/>
    <mergeCell ref="R128:AD128"/>
    <mergeCell ref="R129:AD129"/>
    <mergeCell ref="R130:AD130"/>
    <mergeCell ref="D132:O132"/>
    <mergeCell ref="D133:O133"/>
    <mergeCell ref="D74:K74"/>
    <mergeCell ref="D75:K75"/>
    <mergeCell ref="D76:K76"/>
    <mergeCell ref="D77:K77"/>
    <mergeCell ref="D79:K79"/>
    <mergeCell ref="B84:AD84"/>
    <mergeCell ref="M80:N80"/>
    <mergeCell ref="O80:P80"/>
    <mergeCell ref="Q80:R80"/>
    <mergeCell ref="S80:T80"/>
    <mergeCell ref="U80:V80"/>
    <mergeCell ref="W80:X80"/>
    <mergeCell ref="Y80:Z80"/>
    <mergeCell ref="AA80:AB80"/>
    <mergeCell ref="AC80:AD80"/>
    <mergeCell ref="M74:N74"/>
    <mergeCell ref="O74:P74"/>
    <mergeCell ref="Q74:R74"/>
    <mergeCell ref="S74:T74"/>
    <mergeCell ref="U74:V74"/>
    <mergeCell ref="W74:X74"/>
    <mergeCell ref="Y74:Z74"/>
    <mergeCell ref="AA74:AB74"/>
    <mergeCell ref="AC74:AD74"/>
    <mergeCell ref="D71:K71"/>
    <mergeCell ref="D70:K70"/>
    <mergeCell ref="M70:N70"/>
    <mergeCell ref="O70:P70"/>
    <mergeCell ref="Q70:R70"/>
    <mergeCell ref="S70:T70"/>
    <mergeCell ref="D73:K73"/>
    <mergeCell ref="D72:K72"/>
    <mergeCell ref="M72:N72"/>
    <mergeCell ref="O72:P72"/>
    <mergeCell ref="Q72:R72"/>
    <mergeCell ref="S72:T72"/>
    <mergeCell ref="U70:V70"/>
    <mergeCell ref="W70:X70"/>
    <mergeCell ref="Y70:Z70"/>
    <mergeCell ref="AA70:AB70"/>
    <mergeCell ref="AC70:AD70"/>
    <mergeCell ref="M71:N71"/>
    <mergeCell ref="O71:P71"/>
    <mergeCell ref="Q71:R71"/>
    <mergeCell ref="S71:T71"/>
    <mergeCell ref="U71:V71"/>
    <mergeCell ref="W71:X71"/>
    <mergeCell ref="Y71:Z71"/>
    <mergeCell ref="AA71:AB71"/>
    <mergeCell ref="AC71:AD71"/>
    <mergeCell ref="D67:K67"/>
    <mergeCell ref="D66:K66"/>
    <mergeCell ref="M66:N66"/>
    <mergeCell ref="O66:P66"/>
    <mergeCell ref="Q66:R66"/>
    <mergeCell ref="S66:T66"/>
    <mergeCell ref="D69:K69"/>
    <mergeCell ref="D68:K68"/>
    <mergeCell ref="M68:N68"/>
    <mergeCell ref="O68:P68"/>
    <mergeCell ref="Q68:R68"/>
    <mergeCell ref="S68:T68"/>
    <mergeCell ref="B61:AD61"/>
    <mergeCell ref="C62:AD62"/>
    <mergeCell ref="C64:K65"/>
    <mergeCell ref="L64:L65"/>
    <mergeCell ref="M65:N65"/>
    <mergeCell ref="O65:P65"/>
    <mergeCell ref="Q65:R65"/>
    <mergeCell ref="S65:T65"/>
    <mergeCell ref="U65:V65"/>
    <mergeCell ref="W65:X65"/>
    <mergeCell ref="Y65:Z65"/>
    <mergeCell ref="AA65:AB65"/>
    <mergeCell ref="AC65:AD65"/>
    <mergeCell ref="M64:AD64"/>
    <mergeCell ref="S56:T56"/>
    <mergeCell ref="U56:V56"/>
    <mergeCell ref="W56:X56"/>
    <mergeCell ref="Y56:Z56"/>
    <mergeCell ref="AA56:AB56"/>
    <mergeCell ref="M57:N57"/>
    <mergeCell ref="AC56:AD56"/>
    <mergeCell ref="O57:P57"/>
    <mergeCell ref="Q57:R57"/>
    <mergeCell ref="S57:T57"/>
    <mergeCell ref="U57:V57"/>
    <mergeCell ref="W57:X57"/>
    <mergeCell ref="Y57:Z57"/>
    <mergeCell ref="AA57:AB57"/>
    <mergeCell ref="AC57:AD57"/>
    <mergeCell ref="D55:K55"/>
    <mergeCell ref="D54:K54"/>
    <mergeCell ref="M54:N54"/>
    <mergeCell ref="M55:N55"/>
    <mergeCell ref="O54:P54"/>
    <mergeCell ref="Q54:R54"/>
    <mergeCell ref="D56:K56"/>
    <mergeCell ref="M56:N56"/>
    <mergeCell ref="O56:P56"/>
    <mergeCell ref="Q56:R56"/>
    <mergeCell ref="D51:K51"/>
    <mergeCell ref="D50:K50"/>
    <mergeCell ref="M50:N50"/>
    <mergeCell ref="M51:N51"/>
    <mergeCell ref="O50:P50"/>
    <mergeCell ref="Q50:R50"/>
    <mergeCell ref="D53:K53"/>
    <mergeCell ref="D52:K52"/>
    <mergeCell ref="M52:N52"/>
    <mergeCell ref="M53:N53"/>
    <mergeCell ref="O52:P52"/>
    <mergeCell ref="Q52:R52"/>
    <mergeCell ref="D47:K47"/>
    <mergeCell ref="D46:K46"/>
    <mergeCell ref="M46:N46"/>
    <mergeCell ref="M47:N47"/>
    <mergeCell ref="O46:P46"/>
    <mergeCell ref="Q46:R46"/>
    <mergeCell ref="D49:K49"/>
    <mergeCell ref="D48:K48"/>
    <mergeCell ref="M48:N48"/>
    <mergeCell ref="M49:N49"/>
    <mergeCell ref="O48:P48"/>
    <mergeCell ref="Q48:R48"/>
    <mergeCell ref="D43:K43"/>
    <mergeCell ref="D42:K42"/>
    <mergeCell ref="M42:N42"/>
    <mergeCell ref="M43:N43"/>
    <mergeCell ref="O42:P42"/>
    <mergeCell ref="Q42:R42"/>
    <mergeCell ref="D45:K45"/>
    <mergeCell ref="D44:K44"/>
    <mergeCell ref="M44:N44"/>
    <mergeCell ref="M45:N45"/>
    <mergeCell ref="O44:P44"/>
    <mergeCell ref="Q44:R44"/>
    <mergeCell ref="D39:K39"/>
    <mergeCell ref="D38:K38"/>
    <mergeCell ref="M38:N38"/>
    <mergeCell ref="M39:N39"/>
    <mergeCell ref="O38:P38"/>
    <mergeCell ref="Q38:R38"/>
    <mergeCell ref="D41:K41"/>
    <mergeCell ref="D40:K40"/>
    <mergeCell ref="M40:N40"/>
    <mergeCell ref="M41:N41"/>
    <mergeCell ref="O40:P40"/>
    <mergeCell ref="Q40:R40"/>
    <mergeCell ref="D35:K35"/>
    <mergeCell ref="D34:K34"/>
    <mergeCell ref="M35:N35"/>
    <mergeCell ref="O34:P34"/>
    <mergeCell ref="Q34:R34"/>
    <mergeCell ref="S34:T34"/>
    <mergeCell ref="D37:K37"/>
    <mergeCell ref="D36:K36"/>
    <mergeCell ref="M36:N36"/>
    <mergeCell ref="M37:N37"/>
    <mergeCell ref="O36:P36"/>
    <mergeCell ref="Q36:R36"/>
    <mergeCell ref="S36:T36"/>
    <mergeCell ref="M34:N34"/>
    <mergeCell ref="D31:K31"/>
    <mergeCell ref="D30:K30"/>
    <mergeCell ref="O30:P30"/>
    <mergeCell ref="Q30:R30"/>
    <mergeCell ref="S30:T30"/>
    <mergeCell ref="U30:V30"/>
    <mergeCell ref="D33:K33"/>
    <mergeCell ref="D32:K32"/>
    <mergeCell ref="O32:P32"/>
    <mergeCell ref="Q32:R32"/>
    <mergeCell ref="S32:T32"/>
    <mergeCell ref="U32:V32"/>
    <mergeCell ref="M33:N33"/>
    <mergeCell ref="O31:P31"/>
    <mergeCell ref="Q31:R31"/>
    <mergeCell ref="S31:T31"/>
    <mergeCell ref="U31:V31"/>
    <mergeCell ref="O26:P26"/>
    <mergeCell ref="D28:K28"/>
    <mergeCell ref="D29:K29"/>
    <mergeCell ref="AC28:AD28"/>
    <mergeCell ref="O29:P29"/>
    <mergeCell ref="Q29:R29"/>
    <mergeCell ref="S29:T29"/>
    <mergeCell ref="U29:V29"/>
    <mergeCell ref="W29:X29"/>
    <mergeCell ref="Y29:Z29"/>
    <mergeCell ref="AA29:AB29"/>
    <mergeCell ref="AC29:AD29"/>
    <mergeCell ref="Q26:R26"/>
    <mergeCell ref="S26:T26"/>
    <mergeCell ref="U26:V26"/>
    <mergeCell ref="W26:X26"/>
    <mergeCell ref="Y26:Z26"/>
    <mergeCell ref="AA26:AB26"/>
    <mergeCell ref="AC26:AD26"/>
    <mergeCell ref="C203:C205"/>
    <mergeCell ref="D203:J205"/>
    <mergeCell ref="K203:O205"/>
    <mergeCell ref="B1:AD1"/>
    <mergeCell ref="B3:AD3"/>
    <mergeCell ref="B5:AD5"/>
    <mergeCell ref="AA7:AD7"/>
    <mergeCell ref="B8:L8"/>
    <mergeCell ref="B16:AD16"/>
    <mergeCell ref="B188:AD188"/>
    <mergeCell ref="C189:AD189"/>
    <mergeCell ref="B195:AD195"/>
    <mergeCell ref="B17:AD17"/>
    <mergeCell ref="C18:AD18"/>
    <mergeCell ref="B21:AD21"/>
    <mergeCell ref="C22:AD22"/>
    <mergeCell ref="B10:AD10"/>
    <mergeCell ref="C11:AD11"/>
    <mergeCell ref="C12:AD12"/>
    <mergeCell ref="C13:AD13"/>
    <mergeCell ref="C14:AD14"/>
    <mergeCell ref="C24:K26"/>
    <mergeCell ref="L24:L26"/>
    <mergeCell ref="D27:K27"/>
    <mergeCell ref="D229:O229"/>
    <mergeCell ref="C262:AD262"/>
    <mergeCell ref="C263:AD263"/>
    <mergeCell ref="C264:AD264"/>
    <mergeCell ref="C265:AD265"/>
    <mergeCell ref="R230:AD230"/>
    <mergeCell ref="R231:AD231"/>
    <mergeCell ref="R232:AD232"/>
    <mergeCell ref="B245:AD245"/>
    <mergeCell ref="R233:AD233"/>
    <mergeCell ref="B252:AD252"/>
    <mergeCell ref="C253:AD253"/>
    <mergeCell ref="B259:AD259"/>
    <mergeCell ref="C260:AD260"/>
    <mergeCell ref="B246:AD246"/>
    <mergeCell ref="C247:AD247"/>
    <mergeCell ref="C248:AD248"/>
    <mergeCell ref="C249:AD249"/>
    <mergeCell ref="C250:AD250"/>
    <mergeCell ref="D230:O230"/>
    <mergeCell ref="D231:O231"/>
    <mergeCell ref="D232:O232"/>
    <mergeCell ref="D233:O233"/>
    <mergeCell ref="D241:O241"/>
    <mergeCell ref="D301:O301"/>
    <mergeCell ref="R286:AD286"/>
    <mergeCell ref="R287:AD287"/>
    <mergeCell ref="R288:AD288"/>
    <mergeCell ref="R289:AD289"/>
    <mergeCell ref="R290:AD290"/>
    <mergeCell ref="R291:AD291"/>
    <mergeCell ref="R292:AD292"/>
    <mergeCell ref="D299:O299"/>
    <mergeCell ref="D291:O291"/>
    <mergeCell ref="D292:O292"/>
    <mergeCell ref="D293:O293"/>
    <mergeCell ref="D294:O294"/>
    <mergeCell ref="D300:O300"/>
    <mergeCell ref="C296:O296"/>
    <mergeCell ref="R293:AD293"/>
    <mergeCell ref="R294:AD294"/>
    <mergeCell ref="R295:AD295"/>
    <mergeCell ref="R296:AD296"/>
    <mergeCell ref="R297:AD297"/>
    <mergeCell ref="D289:O289"/>
    <mergeCell ref="D290:O290"/>
    <mergeCell ref="W30:X30"/>
    <mergeCell ref="Y30:Z30"/>
    <mergeCell ref="AA30:AB30"/>
    <mergeCell ref="AC30:AD30"/>
    <mergeCell ref="S28:T28"/>
    <mergeCell ref="U28:V28"/>
    <mergeCell ref="W28:X28"/>
    <mergeCell ref="Y28:Z28"/>
    <mergeCell ref="AA28:AB28"/>
    <mergeCell ref="W31:X31"/>
    <mergeCell ref="Y31:Z31"/>
    <mergeCell ref="AA31:AB31"/>
    <mergeCell ref="AC31:AD31"/>
    <mergeCell ref="W32:X32"/>
    <mergeCell ref="M25:N26"/>
    <mergeCell ref="O25:AD25"/>
    <mergeCell ref="M24:AD24"/>
    <mergeCell ref="M27:N27"/>
    <mergeCell ref="M28:N28"/>
    <mergeCell ref="M29:N29"/>
    <mergeCell ref="M30:N30"/>
    <mergeCell ref="M31:N31"/>
    <mergeCell ref="M32:N32"/>
    <mergeCell ref="O27:P27"/>
    <mergeCell ref="Q27:R27"/>
    <mergeCell ref="S27:T27"/>
    <mergeCell ref="U27:V27"/>
    <mergeCell ref="W27:X27"/>
    <mergeCell ref="Y27:Z27"/>
    <mergeCell ref="AA27:AB27"/>
    <mergeCell ref="AC27:AD27"/>
    <mergeCell ref="O28:P28"/>
    <mergeCell ref="Q28:R28"/>
    <mergeCell ref="Y32:Z32"/>
    <mergeCell ref="AA32:AB32"/>
    <mergeCell ref="AC32:AD32"/>
    <mergeCell ref="O33:P33"/>
    <mergeCell ref="Q33:R33"/>
    <mergeCell ref="S33:T33"/>
    <mergeCell ref="U33:V33"/>
    <mergeCell ref="W33:X33"/>
    <mergeCell ref="Y33:Z33"/>
    <mergeCell ref="AA33:AB33"/>
    <mergeCell ref="AC33:AD33"/>
    <mergeCell ref="U34:V34"/>
    <mergeCell ref="W34:X34"/>
    <mergeCell ref="Y34:Z34"/>
    <mergeCell ref="AA34:AB34"/>
    <mergeCell ref="AC34:AD34"/>
    <mergeCell ref="O35:P35"/>
    <mergeCell ref="Q35:R35"/>
    <mergeCell ref="S35:T35"/>
    <mergeCell ref="U35:V35"/>
    <mergeCell ref="W35:X35"/>
    <mergeCell ref="Y35:Z35"/>
    <mergeCell ref="AA35:AB35"/>
    <mergeCell ref="AC35:AD35"/>
    <mergeCell ref="U36:V36"/>
    <mergeCell ref="W36:X36"/>
    <mergeCell ref="Y36:Z36"/>
    <mergeCell ref="AA36:AB36"/>
    <mergeCell ref="AC36:AD36"/>
    <mergeCell ref="O37:P37"/>
    <mergeCell ref="Q37:R37"/>
    <mergeCell ref="S37:T37"/>
    <mergeCell ref="U37:V37"/>
    <mergeCell ref="W37:X37"/>
    <mergeCell ref="Y37:Z37"/>
    <mergeCell ref="AA37:AB37"/>
    <mergeCell ref="AC37:AD37"/>
    <mergeCell ref="S38:T38"/>
    <mergeCell ref="U38:V38"/>
    <mergeCell ref="W38:X38"/>
    <mergeCell ref="Y38:Z38"/>
    <mergeCell ref="AA38:AB38"/>
    <mergeCell ref="AC38:AD38"/>
    <mergeCell ref="O39:P39"/>
    <mergeCell ref="Q39:R39"/>
    <mergeCell ref="S39:T39"/>
    <mergeCell ref="U39:V39"/>
    <mergeCell ref="W39:X39"/>
    <mergeCell ref="Y39:Z39"/>
    <mergeCell ref="AA39:AB39"/>
    <mergeCell ref="AC39:AD39"/>
    <mergeCell ref="S40:T40"/>
    <mergeCell ref="U40:V40"/>
    <mergeCell ref="W40:X40"/>
    <mergeCell ref="Y40:Z40"/>
    <mergeCell ref="AA40:AB40"/>
    <mergeCell ref="AC40:AD40"/>
    <mergeCell ref="O41:P41"/>
    <mergeCell ref="Q41:R41"/>
    <mergeCell ref="S41:T41"/>
    <mergeCell ref="U41:V41"/>
    <mergeCell ref="W41:X41"/>
    <mergeCell ref="Y41:Z41"/>
    <mergeCell ref="AA41:AB41"/>
    <mergeCell ref="AC41:AD41"/>
    <mergeCell ref="S42:T42"/>
    <mergeCell ref="U42:V42"/>
    <mergeCell ref="W42:X42"/>
    <mergeCell ref="Y42:Z42"/>
    <mergeCell ref="AA42:AB42"/>
    <mergeCell ref="AC42:AD42"/>
    <mergeCell ref="O43:P43"/>
    <mergeCell ref="Q43:R43"/>
    <mergeCell ref="S43:T43"/>
    <mergeCell ref="U43:V43"/>
    <mergeCell ref="W43:X43"/>
    <mergeCell ref="Y43:Z43"/>
    <mergeCell ref="AA43:AB43"/>
    <mergeCell ref="AC43:AD43"/>
    <mergeCell ref="S44:T44"/>
    <mergeCell ref="U44:V44"/>
    <mergeCell ref="W44:X44"/>
    <mergeCell ref="Y44:Z44"/>
    <mergeCell ref="AA44:AB44"/>
    <mergeCell ref="AC44:AD44"/>
    <mergeCell ref="O45:P45"/>
    <mergeCell ref="Q45:R45"/>
    <mergeCell ref="S45:T45"/>
    <mergeCell ref="U45:V45"/>
    <mergeCell ref="W45:X45"/>
    <mergeCell ref="Y45:Z45"/>
    <mergeCell ref="AA45:AB45"/>
    <mergeCell ref="AC45:AD45"/>
    <mergeCell ref="S46:T46"/>
    <mergeCell ref="U46:V46"/>
    <mergeCell ref="W46:X46"/>
    <mergeCell ref="Y46:Z46"/>
    <mergeCell ref="AA46:AB46"/>
    <mergeCell ref="AC46:AD46"/>
    <mergeCell ref="O47:P47"/>
    <mergeCell ref="Q47:R47"/>
    <mergeCell ref="S47:T47"/>
    <mergeCell ref="U47:V47"/>
    <mergeCell ref="W47:X47"/>
    <mergeCell ref="Y47:Z47"/>
    <mergeCell ref="AA47:AB47"/>
    <mergeCell ref="AC47:AD47"/>
    <mergeCell ref="S48:T48"/>
    <mergeCell ref="U48:V48"/>
    <mergeCell ref="W48:X48"/>
    <mergeCell ref="Y48:Z48"/>
    <mergeCell ref="AA48:AB48"/>
    <mergeCell ref="AC48:AD48"/>
    <mergeCell ref="O49:P49"/>
    <mergeCell ref="Q49:R49"/>
    <mergeCell ref="S49:T49"/>
    <mergeCell ref="U49:V49"/>
    <mergeCell ref="W49:X49"/>
    <mergeCell ref="Y49:Z49"/>
    <mergeCell ref="AA49:AB49"/>
    <mergeCell ref="AC49:AD49"/>
    <mergeCell ref="S50:T50"/>
    <mergeCell ref="U50:V50"/>
    <mergeCell ref="W50:X50"/>
    <mergeCell ref="Y50:Z50"/>
    <mergeCell ref="AA50:AB50"/>
    <mergeCell ref="AC50:AD50"/>
    <mergeCell ref="O51:P51"/>
    <mergeCell ref="Q51:R51"/>
    <mergeCell ref="S51:T51"/>
    <mergeCell ref="U51:V51"/>
    <mergeCell ref="W51:X51"/>
    <mergeCell ref="Y51:Z51"/>
    <mergeCell ref="AA51:AB51"/>
    <mergeCell ref="AC51:AD51"/>
    <mergeCell ref="S52:T52"/>
    <mergeCell ref="U52:V52"/>
    <mergeCell ref="W52:X52"/>
    <mergeCell ref="Y52:Z52"/>
    <mergeCell ref="AA52:AB52"/>
    <mergeCell ref="AC52:AD52"/>
    <mergeCell ref="O53:P53"/>
    <mergeCell ref="Q53:R53"/>
    <mergeCell ref="S53:T53"/>
    <mergeCell ref="U53:V53"/>
    <mergeCell ref="W53:X53"/>
    <mergeCell ref="Y53:Z53"/>
    <mergeCell ref="AA53:AB53"/>
    <mergeCell ref="AC53:AD53"/>
    <mergeCell ref="S54:T54"/>
    <mergeCell ref="U54:V54"/>
    <mergeCell ref="W54:X54"/>
    <mergeCell ref="Y54:Z54"/>
    <mergeCell ref="AA54:AB54"/>
    <mergeCell ref="AC54:AD54"/>
    <mergeCell ref="O55:P55"/>
    <mergeCell ref="Q55:R55"/>
    <mergeCell ref="S55:T55"/>
    <mergeCell ref="U55:V55"/>
    <mergeCell ref="W55:X55"/>
    <mergeCell ref="Y55:Z55"/>
    <mergeCell ref="AA55:AB55"/>
    <mergeCell ref="AC55:AD55"/>
    <mergeCell ref="U66:V66"/>
    <mergeCell ref="W66:X66"/>
    <mergeCell ref="Y66:Z66"/>
    <mergeCell ref="AA66:AB66"/>
    <mergeCell ref="AC66:AD66"/>
    <mergeCell ref="M67:N67"/>
    <mergeCell ref="O67:P67"/>
    <mergeCell ref="Q67:R67"/>
    <mergeCell ref="S67:T67"/>
    <mergeCell ref="U67:V67"/>
    <mergeCell ref="W67:X67"/>
    <mergeCell ref="Y67:Z67"/>
    <mergeCell ref="AA67:AB67"/>
    <mergeCell ref="AC67:AD67"/>
    <mergeCell ref="U68:V68"/>
    <mergeCell ref="W68:X68"/>
    <mergeCell ref="Y68:Z68"/>
    <mergeCell ref="AA68:AB68"/>
    <mergeCell ref="AC68:AD68"/>
    <mergeCell ref="M69:N69"/>
    <mergeCell ref="O69:P69"/>
    <mergeCell ref="Q69:R69"/>
    <mergeCell ref="S69:T69"/>
    <mergeCell ref="U69:V69"/>
    <mergeCell ref="W69:X69"/>
    <mergeCell ref="Y69:Z69"/>
    <mergeCell ref="AA69:AB69"/>
    <mergeCell ref="AC69:AD69"/>
    <mergeCell ref="U72:V72"/>
    <mergeCell ref="W72:X72"/>
    <mergeCell ref="Y72:Z72"/>
    <mergeCell ref="AA72:AB72"/>
    <mergeCell ref="AC72:AD72"/>
    <mergeCell ref="M73:N73"/>
    <mergeCell ref="O73:P73"/>
    <mergeCell ref="Q73:R73"/>
    <mergeCell ref="S73:T73"/>
    <mergeCell ref="U73:V73"/>
    <mergeCell ref="W73:X73"/>
    <mergeCell ref="Y73:Z73"/>
    <mergeCell ref="AA73:AB73"/>
    <mergeCell ref="AC73:AD73"/>
    <mergeCell ref="Y75:Z75"/>
    <mergeCell ref="AA75:AB75"/>
    <mergeCell ref="AC75:AD75"/>
    <mergeCell ref="M76:N76"/>
    <mergeCell ref="O76:P76"/>
    <mergeCell ref="Q76:R76"/>
    <mergeCell ref="S76:T76"/>
    <mergeCell ref="U76:V76"/>
    <mergeCell ref="W76:X76"/>
    <mergeCell ref="Y76:Z76"/>
    <mergeCell ref="AA76:AB76"/>
    <mergeCell ref="AC76:AD76"/>
    <mergeCell ref="M75:N75"/>
    <mergeCell ref="O75:P75"/>
    <mergeCell ref="Q75:R75"/>
    <mergeCell ref="S75:T75"/>
    <mergeCell ref="U75:V75"/>
    <mergeCell ref="W75:X75"/>
    <mergeCell ref="M77:N77"/>
    <mergeCell ref="O77:P77"/>
    <mergeCell ref="Q77:R77"/>
    <mergeCell ref="S77:T77"/>
    <mergeCell ref="U77:V77"/>
    <mergeCell ref="W77:X77"/>
    <mergeCell ref="Y77:Z77"/>
    <mergeCell ref="AA77:AB77"/>
    <mergeCell ref="AC77:AD77"/>
    <mergeCell ref="AC78:AD78"/>
    <mergeCell ref="D78:K78"/>
    <mergeCell ref="C92:AD92"/>
    <mergeCell ref="M79:N79"/>
    <mergeCell ref="O79:P79"/>
    <mergeCell ref="Q79:R79"/>
    <mergeCell ref="S79:T79"/>
    <mergeCell ref="U79:V79"/>
    <mergeCell ref="C103:AD103"/>
    <mergeCell ref="W79:X79"/>
    <mergeCell ref="Y79:Z79"/>
    <mergeCell ref="C102:AD102"/>
    <mergeCell ref="C101:AD101"/>
    <mergeCell ref="C19:AD19"/>
    <mergeCell ref="P115:R115"/>
    <mergeCell ref="C86:AD86"/>
    <mergeCell ref="C87:AD87"/>
    <mergeCell ref="C88:AD88"/>
    <mergeCell ref="AA79:AB79"/>
    <mergeCell ref="AC79:AD79"/>
    <mergeCell ref="C89:AD89"/>
    <mergeCell ref="B91:AD91"/>
    <mergeCell ref="P113:R113"/>
    <mergeCell ref="C93:AD93"/>
    <mergeCell ref="B99:AD99"/>
    <mergeCell ref="C100:AD100"/>
    <mergeCell ref="B85:AD85"/>
    <mergeCell ref="M78:N78"/>
    <mergeCell ref="O78:P78"/>
    <mergeCell ref="Q78:R78"/>
    <mergeCell ref="S78:T78"/>
    <mergeCell ref="U78:V78"/>
    <mergeCell ref="W78:X78"/>
    <mergeCell ref="Y78:Z78"/>
    <mergeCell ref="AA78:AB78"/>
    <mergeCell ref="K114:O114"/>
    <mergeCell ref="D115:J115"/>
    <mergeCell ref="K115:O115"/>
    <mergeCell ref="D116:J116"/>
    <mergeCell ref="K116:O116"/>
    <mergeCell ref="P116:R116"/>
    <mergeCell ref="D117:J117"/>
    <mergeCell ref="K117:O117"/>
    <mergeCell ref="P117:R117"/>
    <mergeCell ref="D215:J215"/>
    <mergeCell ref="C217:E217"/>
    <mergeCell ref="F217:AD217"/>
    <mergeCell ref="P118:R118"/>
    <mergeCell ref="D119:J119"/>
    <mergeCell ref="K119:O119"/>
    <mergeCell ref="P119:R119"/>
    <mergeCell ref="C155:G156"/>
    <mergeCell ref="C149:AD149"/>
    <mergeCell ref="C150:AD150"/>
    <mergeCell ref="D134:O134"/>
    <mergeCell ref="D135:O135"/>
    <mergeCell ref="D136:O136"/>
    <mergeCell ref="D214:J214"/>
    <mergeCell ref="D118:J118"/>
    <mergeCell ref="K118:O118"/>
    <mergeCell ref="C125:O125"/>
    <mergeCell ref="D110:J110"/>
    <mergeCell ref="K110:O110"/>
    <mergeCell ref="D111:J111"/>
    <mergeCell ref="K111:O111"/>
    <mergeCell ref="P111:R111"/>
    <mergeCell ref="D112:J112"/>
    <mergeCell ref="K112:O112"/>
    <mergeCell ref="D113:J113"/>
    <mergeCell ref="K113:O113"/>
    <mergeCell ref="D114:J114"/>
    <mergeCell ref="D206:J206"/>
    <mergeCell ref="D207:J207"/>
    <mergeCell ref="D208:J208"/>
    <mergeCell ref="D209:J209"/>
    <mergeCell ref="D210:J210"/>
    <mergeCell ref="D211:J211"/>
    <mergeCell ref="D212:J212"/>
    <mergeCell ref="D213:J213"/>
    <mergeCell ref="D126:O126"/>
    <mergeCell ref="D127:O127"/>
    <mergeCell ref="D128:O128"/>
    <mergeCell ref="D129:O129"/>
    <mergeCell ref="D130:O130"/>
    <mergeCell ref="D131:O131"/>
    <mergeCell ref="C196:AD196"/>
    <mergeCell ref="C197:AD197"/>
    <mergeCell ref="P203:AD203"/>
    <mergeCell ref="P204:R205"/>
    <mergeCell ref="S204:AD204"/>
    <mergeCell ref="C198:AD198"/>
    <mergeCell ref="C199:AD199"/>
    <mergeCell ref="C200:AD200"/>
    <mergeCell ref="C201:AD201"/>
    <mergeCell ref="C281:E281"/>
    <mergeCell ref="F281:AD281"/>
    <mergeCell ref="C283:E283"/>
    <mergeCell ref="F283:AD283"/>
    <mergeCell ref="C221:O221"/>
    <mergeCell ref="C267:C269"/>
    <mergeCell ref="D267:J269"/>
    <mergeCell ref="K267:O269"/>
    <mergeCell ref="D270:J270"/>
    <mergeCell ref="K270:O270"/>
    <mergeCell ref="D271:J271"/>
    <mergeCell ref="K271:O271"/>
    <mergeCell ref="D272:J272"/>
    <mergeCell ref="K272:O272"/>
    <mergeCell ref="P276:R276"/>
    <mergeCell ref="P277:R277"/>
    <mergeCell ref="P278:R278"/>
    <mergeCell ref="D276:J276"/>
    <mergeCell ref="K276:O276"/>
    <mergeCell ref="D277:J277"/>
    <mergeCell ref="K277:O277"/>
    <mergeCell ref="D278:J278"/>
    <mergeCell ref="S268:AD268"/>
    <mergeCell ref="C261:AD261"/>
    <mergeCell ref="C219:E219"/>
    <mergeCell ref="F219:AD219"/>
    <mergeCell ref="D279:J279"/>
    <mergeCell ref="K279:O279"/>
    <mergeCell ref="P279:R279"/>
    <mergeCell ref="C285:O285"/>
    <mergeCell ref="D286:O286"/>
    <mergeCell ref="D287:O287"/>
    <mergeCell ref="D288:O288"/>
    <mergeCell ref="K278:O278"/>
    <mergeCell ref="P273:R273"/>
    <mergeCell ref="P274:R274"/>
    <mergeCell ref="P275:R275"/>
    <mergeCell ref="D273:J273"/>
    <mergeCell ref="K273:O273"/>
    <mergeCell ref="D274:J274"/>
    <mergeCell ref="K274:O274"/>
    <mergeCell ref="D275:J275"/>
    <mergeCell ref="K275:O275"/>
    <mergeCell ref="P270:R270"/>
    <mergeCell ref="P271:R271"/>
    <mergeCell ref="P272:R272"/>
    <mergeCell ref="P267:AD267"/>
    <mergeCell ref="P268:R269"/>
  </mergeCells>
  <conditionalFormatting sqref="M27:AD56">
    <cfRule type="expression" dxfId="12" priority="14">
      <formula>$L27="X"</formula>
    </cfRule>
  </conditionalFormatting>
  <conditionalFormatting sqref="M66:AD79">
    <cfRule type="expression" dxfId="11" priority="13">
      <formula>$L66="x"</formula>
    </cfRule>
  </conditionalFormatting>
  <conditionalFormatting sqref="D110:AD119 G121:AD121 G123:AD123 H157:AD166 F168:AD168 F170:AD170 F172:AD172">
    <cfRule type="expression" dxfId="10" priority="11">
      <formula>$T$95="X"</formula>
    </cfRule>
    <cfRule type="expression" dxfId="9" priority="12">
      <formula>$I$95="x"</formula>
    </cfRule>
  </conditionalFormatting>
  <conditionalFormatting sqref="S110:AC119">
    <cfRule type="expression" dxfId="8" priority="10">
      <formula>$AD110="X"</formula>
    </cfRule>
  </conditionalFormatting>
  <conditionalFormatting sqref="H157:M166">
    <cfRule type="expression" dxfId="7" priority="9">
      <formula>$N157="x"</formula>
    </cfRule>
  </conditionalFormatting>
  <conditionalFormatting sqref="O157:U166">
    <cfRule type="expression" dxfId="6" priority="8">
      <formula>$V157="x"</formula>
    </cfRule>
  </conditionalFormatting>
  <conditionalFormatting sqref="W157:AC166">
    <cfRule type="expression" dxfId="5" priority="7">
      <formula>$AD157="X"</formula>
    </cfRule>
  </conditionalFormatting>
  <conditionalFormatting sqref="D206:AD215 F217:AD217 F219:AD219">
    <cfRule type="expression" dxfId="4" priority="5">
      <formula>$T$191="X"</formula>
    </cfRule>
    <cfRule type="expression" dxfId="3" priority="6">
      <formula>$I$191="X"</formula>
    </cfRule>
  </conditionalFormatting>
  <conditionalFormatting sqref="S206:AC215">
    <cfRule type="expression" dxfId="2" priority="4">
      <formula>$AD206="X"</formula>
    </cfRule>
  </conditionalFormatting>
  <conditionalFormatting sqref="F283:AD283 F281:AD281 D270:AD279">
    <cfRule type="expression" dxfId="1" priority="2">
      <formula>$T$255="x"</formula>
    </cfRule>
    <cfRule type="expression" dxfId="0" priority="3">
      <formula>$I$255="X"</formula>
    </cfRule>
  </conditionalFormatting>
  <dataValidations count="15">
    <dataValidation type="list" allowBlank="1" showInputMessage="1" showErrorMessage="1" sqref="L27:L56">
      <formula1>$AG$25:$AG$26</formula1>
    </dataValidation>
    <dataValidation type="list" allowBlank="1" showInputMessage="1" showErrorMessage="1" sqref="L66:L79">
      <formula1>$AG$64:$AG$65</formula1>
    </dataValidation>
    <dataValidation type="list" allowBlank="1" showInputMessage="1" showErrorMessage="1" sqref="T95 I95 C95">
      <formula1>$AG$92:$AG$93</formula1>
    </dataValidation>
    <dataValidation type="list" allowBlank="1" showInputMessage="1" showErrorMessage="1" sqref="D110:J119">
      <formula1>$AG$108:$AG$119</formula1>
    </dataValidation>
    <dataValidation type="list" allowBlank="1" showInputMessage="1" showErrorMessage="1" sqref="K110:O119">
      <formula1>$AH$108:$AH$113</formula1>
    </dataValidation>
    <dataValidation type="list" allowBlank="1" showInputMessage="1" showErrorMessage="1" sqref="S110:AD119">
      <formula1>$AI$108:$AI$109</formula1>
    </dataValidation>
    <dataValidation type="list" allowBlank="1" showInputMessage="1" showErrorMessage="1" sqref="H157:AD166">
      <formula1>$AG$154:$AG$155</formula1>
    </dataValidation>
    <dataValidation type="list" allowBlank="1" showInputMessage="1" showErrorMessage="1" sqref="T191 I191 C191">
      <formula1>$AG$189:$AG$190</formula1>
    </dataValidation>
    <dataValidation type="list" allowBlank="1" showInputMessage="1" showErrorMessage="1" sqref="D206:J215">
      <formula1>$AG$204:$AG$217</formula1>
    </dataValidation>
    <dataValidation type="list" allowBlank="1" showInputMessage="1" showErrorMessage="1" sqref="K206:O215">
      <formula1>$AH$204:$AH$209</formula1>
    </dataValidation>
    <dataValidation type="list" allowBlank="1" showInputMessage="1" showErrorMessage="1" sqref="S206:AD215">
      <formula1>$AI$204:$AI$205</formula1>
    </dataValidation>
    <dataValidation type="list" allowBlank="1" showInputMessage="1" showErrorMessage="1" sqref="T255 I255 C255">
      <formula1>$AG$251:$AG$252</formula1>
    </dataValidation>
    <dataValidation type="list" allowBlank="1" showInputMessage="1" showErrorMessage="1" sqref="D270:J279">
      <formula1>$AG$268:$AG$277</formula1>
    </dataValidation>
    <dataValidation type="list" allowBlank="1" showInputMessage="1" showErrorMessage="1" sqref="K270:O279">
      <formula1>$AH$268:$AH$273</formula1>
    </dataValidation>
    <dataValidation type="list" allowBlank="1" showInputMessage="1" showErrorMessage="1" sqref="S270:AD279">
      <formula1>$AI$268:$AI$269</formula1>
    </dataValidation>
  </dataValidations>
  <hyperlinks>
    <hyperlink ref="AA7:AD7" location="Índice!B15" display="Índice"/>
  </hyperlinks>
  <printOptions horizontalCentered="1"/>
  <pageMargins left="0.70866141732283472" right="0.70866141732283472" top="0.74803149606299213" bottom="0.74803149606299213" header="0.31496062992125984" footer="0.31496062992125984"/>
  <pageSetup scale="75" orientation="portrait" r:id="rId1"/>
  <headerFooter>
    <oddHeader>&amp;CMódulo 1 Sección VIII
Cuestionario</oddHeader>
    <oddFooter>&amp;LCenso Nacional de Gobierno, Seguridad Pública y Sistema Penitenciario Estatales 2020&amp;R&amp;P de &amp;N</oddFooter>
  </headerFooter>
  <rowBreaks count="6" manualBreakCount="6">
    <brk id="83" max="16383" man="1"/>
    <brk id="120" max="16383" man="1"/>
    <brk id="163" max="16383" man="1"/>
    <brk id="194" max="16383" man="1"/>
    <brk id="220" max="16383" man="1"/>
    <brk id="258" max="16383" man="1"/>
  </rowBreaks>
  <ignoredErrors>
    <ignoredError sqref="AG123" formula="1"/>
    <ignoredError sqref="AG170 AG172" formula="1" formulaRange="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7"/>
  <sheetViews>
    <sheetView showGridLines="0" tabSelected="1" zoomScaleNormal="100" zoomScaleSheetLayoutView="100" workbookViewId="0"/>
  </sheetViews>
  <sheetFormatPr baseColWidth="10" defaultColWidth="0" defaultRowHeight="15.05" customHeight="1" zeroHeight="1" x14ac:dyDescent="0.25"/>
  <cols>
    <col min="1" max="1" width="5.6640625" style="8" customWidth="1"/>
    <col min="2" max="30" width="3.6640625" style="8" customWidth="1"/>
    <col min="31" max="31" width="5.6640625" style="8" customWidth="1"/>
    <col min="32" max="32" width="0" style="8" hidden="1" customWidth="1"/>
    <col min="33" max="16384" width="3.6640625" style="8" hidden="1"/>
  </cols>
  <sheetData>
    <row r="1" spans="1:32" ht="173.3" customHeight="1" x14ac:dyDescent="0.3">
      <c r="B1" s="140" t="s">
        <v>178</v>
      </c>
      <c r="C1" s="141"/>
      <c r="D1" s="141"/>
      <c r="E1" s="141"/>
      <c r="F1" s="141"/>
      <c r="G1" s="141"/>
      <c r="H1" s="141"/>
      <c r="I1" s="141"/>
      <c r="J1" s="141"/>
      <c r="K1" s="141"/>
      <c r="L1" s="141"/>
      <c r="M1" s="141"/>
      <c r="N1" s="141"/>
      <c r="O1" s="141"/>
      <c r="P1" s="141"/>
      <c r="Q1" s="141"/>
      <c r="R1" s="141"/>
      <c r="S1" s="141"/>
      <c r="T1" s="141"/>
      <c r="U1" s="141"/>
      <c r="V1" s="141"/>
      <c r="W1" s="141"/>
      <c r="X1" s="141"/>
      <c r="Y1" s="141"/>
      <c r="Z1" s="141"/>
      <c r="AA1" s="141"/>
      <c r="AB1" s="141"/>
      <c r="AC1" s="141"/>
      <c r="AD1" s="141"/>
    </row>
    <row r="2" spans="1:32" ht="15.05" customHeight="1" x14ac:dyDescent="0.2"/>
    <row r="3" spans="1:32" ht="45" customHeight="1" x14ac:dyDescent="0.25">
      <c r="B3" s="142" t="s">
        <v>201</v>
      </c>
      <c r="C3" s="143"/>
      <c r="D3" s="143"/>
      <c r="E3" s="143"/>
      <c r="F3" s="143"/>
      <c r="G3" s="143"/>
      <c r="H3" s="143"/>
      <c r="I3" s="143"/>
      <c r="J3" s="143"/>
      <c r="K3" s="143"/>
      <c r="L3" s="143"/>
      <c r="M3" s="143"/>
      <c r="N3" s="143"/>
      <c r="O3" s="143"/>
      <c r="P3" s="143"/>
      <c r="Q3" s="143"/>
      <c r="R3" s="143"/>
      <c r="S3" s="143"/>
      <c r="T3" s="143"/>
      <c r="U3" s="143"/>
      <c r="V3" s="143"/>
      <c r="W3" s="143"/>
      <c r="X3" s="143"/>
      <c r="Y3" s="143"/>
      <c r="Z3" s="143"/>
      <c r="AA3" s="143"/>
      <c r="AB3" s="143"/>
      <c r="AC3" s="143"/>
      <c r="AD3" s="143"/>
    </row>
    <row r="4" spans="1:32" ht="15.05" customHeight="1" x14ac:dyDescent="0.2"/>
    <row r="5" spans="1:32" ht="45" customHeight="1" x14ac:dyDescent="0.25">
      <c r="B5" s="142" t="s">
        <v>5</v>
      </c>
      <c r="C5" s="142"/>
      <c r="D5" s="142"/>
      <c r="E5" s="142"/>
      <c r="F5" s="142"/>
      <c r="G5" s="142"/>
      <c r="H5" s="142"/>
      <c r="I5" s="142"/>
      <c r="J5" s="142"/>
      <c r="K5" s="142"/>
      <c r="L5" s="142"/>
      <c r="M5" s="142"/>
      <c r="N5" s="142"/>
      <c r="O5" s="142"/>
      <c r="P5" s="142"/>
      <c r="Q5" s="142"/>
      <c r="R5" s="142"/>
      <c r="S5" s="142"/>
      <c r="T5" s="142"/>
      <c r="U5" s="142"/>
      <c r="V5" s="142"/>
      <c r="W5" s="142"/>
      <c r="X5" s="142"/>
      <c r="Y5" s="142"/>
      <c r="Z5" s="142"/>
      <c r="AA5" s="142"/>
      <c r="AB5" s="142"/>
      <c r="AC5" s="142"/>
      <c r="AD5" s="142"/>
    </row>
    <row r="6" spans="1:32" ht="15.05" customHeight="1" x14ac:dyDescent="0.2">
      <c r="B6" s="7"/>
      <c r="C6" s="7"/>
      <c r="D6" s="7"/>
      <c r="E6" s="7"/>
      <c r="F6" s="7"/>
      <c r="G6" s="7"/>
      <c r="H6" s="7"/>
      <c r="I6" s="7"/>
      <c r="J6" s="7"/>
      <c r="K6" s="7"/>
      <c r="L6" s="7"/>
      <c r="M6" s="7"/>
      <c r="N6" s="7"/>
      <c r="O6" s="7"/>
      <c r="P6" s="7"/>
      <c r="Q6" s="7"/>
      <c r="R6" s="7"/>
      <c r="S6" s="7"/>
      <c r="T6" s="7"/>
      <c r="U6" s="7"/>
      <c r="V6" s="7"/>
      <c r="W6" s="7"/>
      <c r="X6" s="7"/>
      <c r="Y6" s="7"/>
      <c r="Z6" s="7"/>
      <c r="AA6" s="7"/>
      <c r="AB6" s="7"/>
      <c r="AC6" s="7"/>
      <c r="AD6" s="7"/>
    </row>
    <row r="7" spans="1:32" ht="45" customHeight="1" x14ac:dyDescent="0.2">
      <c r="B7" s="142" t="s">
        <v>3</v>
      </c>
      <c r="C7" s="142"/>
      <c r="D7" s="142"/>
      <c r="E7" s="142"/>
      <c r="F7" s="142"/>
      <c r="G7" s="142"/>
      <c r="H7" s="142"/>
      <c r="I7" s="142"/>
      <c r="J7" s="142"/>
      <c r="K7" s="142"/>
      <c r="L7" s="142"/>
      <c r="M7" s="142"/>
      <c r="N7" s="142"/>
      <c r="O7" s="142"/>
      <c r="P7" s="142"/>
      <c r="Q7" s="142"/>
      <c r="R7" s="142"/>
      <c r="S7" s="142"/>
      <c r="T7" s="142"/>
      <c r="U7" s="142"/>
      <c r="V7" s="142"/>
      <c r="W7" s="142"/>
      <c r="X7" s="142"/>
      <c r="Y7" s="142"/>
      <c r="Z7" s="142"/>
      <c r="AA7" s="142"/>
      <c r="AB7" s="142"/>
      <c r="AC7" s="142"/>
      <c r="AD7" s="142"/>
    </row>
    <row r="8" spans="1:32" ht="15.05" customHeight="1" x14ac:dyDescent="0.2">
      <c r="B8" s="7"/>
      <c r="C8" s="7"/>
      <c r="D8" s="7"/>
      <c r="E8" s="7"/>
      <c r="F8" s="7"/>
      <c r="G8" s="7"/>
      <c r="H8" s="7"/>
      <c r="I8" s="7"/>
      <c r="J8" s="7"/>
      <c r="K8" s="7"/>
      <c r="L8" s="7"/>
      <c r="M8" s="7"/>
      <c r="N8" s="7"/>
      <c r="O8" s="7"/>
      <c r="P8" s="7"/>
      <c r="Q8" s="7"/>
      <c r="R8" s="7"/>
      <c r="S8" s="7"/>
      <c r="T8" s="7"/>
      <c r="U8" s="7"/>
      <c r="V8" s="7"/>
      <c r="W8" s="7"/>
      <c r="X8" s="7"/>
      <c r="Y8" s="7"/>
      <c r="Z8" s="7"/>
      <c r="AA8" s="7"/>
      <c r="AB8" s="7"/>
      <c r="AC8" s="7"/>
      <c r="AD8" s="7"/>
    </row>
    <row r="9" spans="1:32" ht="15.05" customHeight="1" thickBot="1" x14ac:dyDescent="0.3">
      <c r="AA9" s="285" t="s">
        <v>0</v>
      </c>
      <c r="AB9" s="285"/>
      <c r="AC9" s="285"/>
      <c r="AD9" s="285"/>
    </row>
    <row r="10" spans="1:32" ht="15.05" customHeight="1" thickBot="1" x14ac:dyDescent="0.25">
      <c r="A10" s="49"/>
      <c r="B10" s="286" t="str">
        <f>IF(Índice!B9="","",Índice!B9)</f>
        <v>Veracruz de Ignacio de la Llave</v>
      </c>
      <c r="C10" s="287"/>
      <c r="D10" s="287"/>
      <c r="E10" s="287"/>
      <c r="F10" s="287"/>
      <c r="G10" s="287"/>
      <c r="H10" s="287"/>
      <c r="I10" s="287"/>
      <c r="J10" s="287"/>
      <c r="K10" s="287"/>
      <c r="L10" s="288"/>
      <c r="N10" s="39">
        <f>IF(Índice!N9="","",Índice!N9)</f>
        <v>230</v>
      </c>
      <c r="AF10" s="15"/>
    </row>
    <row r="11" spans="1:32" ht="15.05" customHeight="1" thickBot="1" x14ac:dyDescent="0.25">
      <c r="A11" s="49"/>
      <c r="AF11" s="15"/>
    </row>
    <row r="12" spans="1:32" ht="15.05" customHeight="1" thickBot="1" x14ac:dyDescent="0.3">
      <c r="A12" s="49"/>
      <c r="B12" s="280" t="s">
        <v>159</v>
      </c>
      <c r="C12" s="281"/>
      <c r="D12" s="281"/>
      <c r="E12" s="281"/>
      <c r="F12" s="281"/>
      <c r="G12" s="281"/>
      <c r="H12" s="281"/>
      <c r="I12" s="281"/>
      <c r="J12" s="281"/>
      <c r="K12" s="281"/>
      <c r="L12" s="281"/>
      <c r="M12" s="281"/>
      <c r="N12" s="281"/>
      <c r="O12" s="281"/>
      <c r="P12" s="281"/>
      <c r="Q12" s="281"/>
      <c r="R12" s="281"/>
      <c r="S12" s="281"/>
      <c r="T12" s="281"/>
      <c r="U12" s="281"/>
      <c r="V12" s="281"/>
      <c r="W12" s="281"/>
      <c r="X12" s="281"/>
      <c r="Y12" s="281"/>
      <c r="Z12" s="281"/>
      <c r="AA12" s="281"/>
      <c r="AB12" s="281"/>
      <c r="AC12" s="281"/>
      <c r="AD12" s="282"/>
      <c r="AF12" s="15"/>
    </row>
    <row r="13" spans="1:32" ht="15.05" customHeight="1" thickBot="1" x14ac:dyDescent="0.25">
      <c r="A13" s="49"/>
      <c r="AF13" s="15"/>
    </row>
    <row r="14" spans="1:32" ht="15.05" customHeight="1" x14ac:dyDescent="0.2">
      <c r="A14" s="49"/>
      <c r="B14" s="50"/>
      <c r="C14" s="51"/>
      <c r="D14" s="51"/>
      <c r="E14" s="51"/>
      <c r="F14" s="51"/>
      <c r="G14" s="51"/>
      <c r="H14" s="51"/>
      <c r="I14" s="51"/>
      <c r="J14" s="51"/>
      <c r="K14" s="51"/>
      <c r="L14" s="51"/>
      <c r="M14" s="51"/>
      <c r="N14" s="51"/>
      <c r="O14" s="51"/>
      <c r="P14" s="51"/>
      <c r="Q14" s="51"/>
      <c r="R14" s="51"/>
      <c r="S14" s="51"/>
      <c r="T14" s="51"/>
      <c r="U14" s="51"/>
      <c r="V14" s="51"/>
      <c r="W14" s="51"/>
      <c r="X14" s="51"/>
      <c r="Y14" s="51"/>
      <c r="Z14" s="51"/>
      <c r="AA14" s="51"/>
      <c r="AB14" s="51"/>
      <c r="AC14" s="51"/>
      <c r="AD14" s="52"/>
      <c r="AF14" s="15"/>
    </row>
    <row r="15" spans="1:32" ht="15.05" customHeight="1" x14ac:dyDescent="0.2">
      <c r="A15" s="53">
        <v>1</v>
      </c>
      <c r="B15" s="54"/>
      <c r="C15" s="55" t="s">
        <v>16</v>
      </c>
      <c r="D15" s="3"/>
      <c r="E15" s="93"/>
      <c r="F15" s="93"/>
      <c r="G15" s="93"/>
      <c r="H15" s="283"/>
      <c r="I15" s="283"/>
      <c r="J15" s="283"/>
      <c r="K15" s="283"/>
      <c r="L15" s="283"/>
      <c r="M15" s="283"/>
      <c r="N15" s="283"/>
      <c r="O15" s="283"/>
      <c r="P15" s="283"/>
      <c r="Q15" s="283"/>
      <c r="R15" s="283"/>
      <c r="S15" s="283"/>
      <c r="T15" s="283"/>
      <c r="U15" s="283"/>
      <c r="V15" s="283"/>
      <c r="W15" s="283"/>
      <c r="X15" s="283"/>
      <c r="Y15" s="283"/>
      <c r="Z15" s="283"/>
      <c r="AA15" s="283"/>
      <c r="AB15" s="283"/>
      <c r="AC15" s="283"/>
      <c r="AD15" s="56"/>
      <c r="AF15" s="15"/>
    </row>
    <row r="16" spans="1:32" ht="15.05" customHeight="1" x14ac:dyDescent="0.25">
      <c r="A16" s="49"/>
      <c r="B16" s="54"/>
      <c r="C16" s="55" t="s">
        <v>20</v>
      </c>
      <c r="D16" s="3"/>
      <c r="E16" s="93"/>
      <c r="F16" s="93"/>
      <c r="G16" s="93"/>
      <c r="H16" s="93"/>
      <c r="I16" s="93"/>
      <c r="J16" s="93"/>
      <c r="K16" s="93"/>
      <c r="L16" s="168"/>
      <c r="M16" s="168"/>
      <c r="N16" s="168"/>
      <c r="O16" s="168"/>
      <c r="P16" s="168"/>
      <c r="Q16" s="168"/>
      <c r="R16" s="168"/>
      <c r="S16" s="168"/>
      <c r="T16" s="168"/>
      <c r="U16" s="168"/>
      <c r="V16" s="168"/>
      <c r="W16" s="168"/>
      <c r="X16" s="168"/>
      <c r="Y16" s="168"/>
      <c r="Z16" s="168"/>
      <c r="AA16" s="168"/>
      <c r="AB16" s="168"/>
      <c r="AC16" s="168"/>
      <c r="AD16" s="56"/>
      <c r="AF16" s="15"/>
    </row>
    <row r="17" spans="1:32" ht="15.05" customHeight="1" x14ac:dyDescent="0.2">
      <c r="A17" s="49"/>
      <c r="B17" s="54"/>
      <c r="C17" s="55" t="s">
        <v>17</v>
      </c>
      <c r="D17" s="3"/>
      <c r="E17" s="283"/>
      <c r="F17" s="283"/>
      <c r="G17" s="283"/>
      <c r="H17" s="283"/>
      <c r="I17" s="283"/>
      <c r="J17" s="283"/>
      <c r="K17" s="283"/>
      <c r="L17" s="283"/>
      <c r="M17" s="283"/>
      <c r="N17" s="283"/>
      <c r="O17" s="283"/>
      <c r="P17" s="283"/>
      <c r="Q17" s="283"/>
      <c r="R17" s="283"/>
      <c r="S17" s="283"/>
      <c r="T17" s="283"/>
      <c r="U17" s="283"/>
      <c r="V17" s="283"/>
      <c r="W17" s="283"/>
      <c r="X17" s="283"/>
      <c r="Y17" s="283"/>
      <c r="Z17" s="283"/>
      <c r="AA17" s="283"/>
      <c r="AB17" s="283"/>
      <c r="AC17" s="283"/>
      <c r="AD17" s="56"/>
      <c r="AF17" s="15"/>
    </row>
    <row r="18" spans="1:32" ht="15.05" customHeight="1" x14ac:dyDescent="0.25">
      <c r="A18" s="49"/>
      <c r="B18" s="54"/>
      <c r="C18" s="55" t="s">
        <v>14</v>
      </c>
      <c r="D18" s="3"/>
      <c r="E18" s="93"/>
      <c r="F18" s="93"/>
      <c r="G18" s="93"/>
      <c r="H18" s="168"/>
      <c r="I18" s="168"/>
      <c r="J18" s="168"/>
      <c r="K18" s="168"/>
      <c r="L18" s="168"/>
      <c r="M18" s="168"/>
      <c r="N18" s="168"/>
      <c r="O18" s="168"/>
      <c r="P18" s="168"/>
      <c r="Q18" s="168"/>
      <c r="R18" s="168"/>
      <c r="S18" s="168"/>
      <c r="T18" s="168"/>
      <c r="U18" s="168"/>
      <c r="V18" s="168"/>
      <c r="W18" s="168"/>
      <c r="X18" s="168"/>
      <c r="Y18" s="168"/>
      <c r="Z18" s="168"/>
      <c r="AA18" s="168"/>
      <c r="AB18" s="168"/>
      <c r="AC18" s="168"/>
      <c r="AD18" s="56"/>
      <c r="AF18" s="15"/>
    </row>
    <row r="19" spans="1:32" ht="15.05" customHeight="1" x14ac:dyDescent="0.2">
      <c r="A19" s="49"/>
      <c r="B19" s="54"/>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57"/>
      <c r="AF19" s="15"/>
    </row>
    <row r="20" spans="1:32" ht="15.05" customHeight="1" x14ac:dyDescent="0.2">
      <c r="A20" s="49"/>
      <c r="B20" s="54"/>
      <c r="C20" s="284" t="s">
        <v>160</v>
      </c>
      <c r="D20" s="284"/>
      <c r="E20" s="284"/>
      <c r="F20" s="284"/>
      <c r="G20" s="284"/>
      <c r="H20" s="284"/>
      <c r="I20" s="284"/>
      <c r="J20" s="284"/>
      <c r="K20" s="284"/>
      <c r="L20" s="284"/>
      <c r="M20" s="284"/>
      <c r="N20" s="284"/>
      <c r="O20" s="284"/>
      <c r="P20" s="284"/>
      <c r="Q20" s="284"/>
      <c r="R20" s="284"/>
      <c r="S20" s="284"/>
      <c r="T20" s="284"/>
      <c r="U20" s="284"/>
      <c r="V20" s="284"/>
      <c r="W20" s="284"/>
      <c r="X20" s="284"/>
      <c r="Y20" s="284"/>
      <c r="Z20" s="284"/>
      <c r="AA20" s="284"/>
      <c r="AB20" s="284"/>
      <c r="AC20" s="284"/>
      <c r="AD20" s="58"/>
      <c r="AF20" s="15"/>
    </row>
    <row r="21" spans="1:32" ht="15.05" customHeight="1" x14ac:dyDescent="0.2">
      <c r="A21" s="49"/>
      <c r="B21" s="54"/>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57"/>
      <c r="AF21" s="15"/>
    </row>
    <row r="22" spans="1:32" ht="60.05" customHeight="1" x14ac:dyDescent="0.2">
      <c r="A22" s="49"/>
      <c r="B22" s="54"/>
      <c r="C22" s="166"/>
      <c r="D22" s="166"/>
      <c r="E22" s="166"/>
      <c r="F22" s="166"/>
      <c r="G22" s="166"/>
      <c r="H22" s="166"/>
      <c r="I22" s="166"/>
      <c r="J22" s="166"/>
      <c r="K22" s="166"/>
      <c r="L22" s="166"/>
      <c r="M22" s="166"/>
      <c r="N22" s="166"/>
      <c r="O22" s="166"/>
      <c r="P22" s="166"/>
      <c r="Q22" s="166"/>
      <c r="R22" s="166"/>
      <c r="S22" s="166"/>
      <c r="T22" s="166"/>
      <c r="U22" s="166"/>
      <c r="V22" s="166"/>
      <c r="W22" s="166"/>
      <c r="X22" s="166"/>
      <c r="Y22" s="166"/>
      <c r="Z22" s="166"/>
      <c r="AA22" s="166"/>
      <c r="AB22" s="166"/>
      <c r="AC22" s="166"/>
      <c r="AD22" s="56"/>
      <c r="AF22" s="15"/>
    </row>
    <row r="23" spans="1:32" ht="15.05" customHeight="1" thickBot="1" x14ac:dyDescent="0.25">
      <c r="A23" s="49"/>
      <c r="B23" s="59"/>
      <c r="C23" s="60"/>
      <c r="D23" s="60"/>
      <c r="E23" s="60"/>
      <c r="F23" s="60"/>
      <c r="G23" s="60"/>
      <c r="H23" s="60"/>
      <c r="I23" s="60"/>
      <c r="J23" s="60"/>
      <c r="K23" s="60"/>
      <c r="L23" s="60"/>
      <c r="M23" s="60"/>
      <c r="N23" s="60"/>
      <c r="O23" s="60"/>
      <c r="P23" s="60"/>
      <c r="Q23" s="60"/>
      <c r="R23" s="60"/>
      <c r="S23" s="60"/>
      <c r="T23" s="60"/>
      <c r="U23" s="60"/>
      <c r="V23" s="60"/>
      <c r="W23" s="60"/>
      <c r="X23" s="60"/>
      <c r="Y23" s="60"/>
      <c r="Z23" s="60"/>
      <c r="AA23" s="60"/>
      <c r="AB23" s="60"/>
      <c r="AC23" s="60"/>
      <c r="AD23" s="61"/>
      <c r="AF23" s="15"/>
    </row>
    <row r="24" spans="1:32" ht="15.05" customHeight="1" thickBot="1" x14ac:dyDescent="0.25">
      <c r="A24" s="49"/>
      <c r="AF24" s="15"/>
    </row>
    <row r="25" spans="1:32" ht="15.05" customHeight="1" x14ac:dyDescent="0.2">
      <c r="A25" s="49"/>
      <c r="B25" s="50"/>
      <c r="C25" s="51"/>
      <c r="D25" s="51"/>
      <c r="E25" s="51"/>
      <c r="F25" s="51"/>
      <c r="G25" s="51"/>
      <c r="H25" s="51"/>
      <c r="I25" s="51"/>
      <c r="J25" s="51"/>
      <c r="K25" s="51"/>
      <c r="L25" s="51"/>
      <c r="M25" s="51"/>
      <c r="N25" s="51"/>
      <c r="O25" s="51"/>
      <c r="P25" s="51"/>
      <c r="Q25" s="51"/>
      <c r="R25" s="51"/>
      <c r="S25" s="51"/>
      <c r="T25" s="51"/>
      <c r="U25" s="51"/>
      <c r="V25" s="51"/>
      <c r="W25" s="51"/>
      <c r="X25" s="51"/>
      <c r="Y25" s="51"/>
      <c r="Z25" s="51"/>
      <c r="AA25" s="51"/>
      <c r="AB25" s="51"/>
      <c r="AC25" s="51"/>
      <c r="AD25" s="52"/>
      <c r="AF25" s="15"/>
    </row>
    <row r="26" spans="1:32" ht="15.05" customHeight="1" x14ac:dyDescent="0.2">
      <c r="A26" s="53">
        <v>2</v>
      </c>
      <c r="B26" s="54"/>
      <c r="C26" s="55" t="s">
        <v>16</v>
      </c>
      <c r="D26" s="3"/>
      <c r="E26" s="3"/>
      <c r="F26" s="3"/>
      <c r="G26" s="3"/>
      <c r="H26" s="283"/>
      <c r="I26" s="283"/>
      <c r="J26" s="283"/>
      <c r="K26" s="283"/>
      <c r="L26" s="283"/>
      <c r="M26" s="283"/>
      <c r="N26" s="283"/>
      <c r="O26" s="283"/>
      <c r="P26" s="283"/>
      <c r="Q26" s="283"/>
      <c r="R26" s="283"/>
      <c r="S26" s="283"/>
      <c r="T26" s="283"/>
      <c r="U26" s="283"/>
      <c r="V26" s="283"/>
      <c r="W26" s="283"/>
      <c r="X26" s="283"/>
      <c r="Y26" s="283"/>
      <c r="Z26" s="283"/>
      <c r="AA26" s="283"/>
      <c r="AB26" s="283"/>
      <c r="AC26" s="283"/>
      <c r="AD26" s="56"/>
      <c r="AF26" s="15"/>
    </row>
    <row r="27" spans="1:32" ht="15.05" customHeight="1" x14ac:dyDescent="0.25">
      <c r="A27" s="49"/>
      <c r="B27" s="54"/>
      <c r="C27" s="55" t="s">
        <v>20</v>
      </c>
      <c r="D27" s="3"/>
      <c r="E27" s="3"/>
      <c r="F27" s="3"/>
      <c r="G27" s="3"/>
      <c r="H27" s="3"/>
      <c r="I27" s="3"/>
      <c r="J27" s="3"/>
      <c r="K27" s="3"/>
      <c r="L27" s="168"/>
      <c r="M27" s="168"/>
      <c r="N27" s="168"/>
      <c r="O27" s="168"/>
      <c r="P27" s="168"/>
      <c r="Q27" s="168"/>
      <c r="R27" s="168"/>
      <c r="S27" s="168"/>
      <c r="T27" s="168"/>
      <c r="U27" s="168"/>
      <c r="V27" s="168"/>
      <c r="W27" s="168"/>
      <c r="X27" s="168"/>
      <c r="Y27" s="168"/>
      <c r="Z27" s="168"/>
      <c r="AA27" s="168"/>
      <c r="AB27" s="168"/>
      <c r="AC27" s="168"/>
      <c r="AD27" s="56"/>
      <c r="AF27" s="15"/>
    </row>
    <row r="28" spans="1:32" ht="15.05" customHeight="1" x14ac:dyDescent="0.2">
      <c r="A28" s="49"/>
      <c r="B28" s="54"/>
      <c r="C28" s="55" t="s">
        <v>17</v>
      </c>
      <c r="D28" s="3"/>
      <c r="E28" s="283"/>
      <c r="F28" s="283"/>
      <c r="G28" s="283"/>
      <c r="H28" s="283"/>
      <c r="I28" s="283"/>
      <c r="J28" s="283"/>
      <c r="K28" s="283"/>
      <c r="L28" s="283"/>
      <c r="M28" s="283"/>
      <c r="N28" s="283"/>
      <c r="O28" s="283"/>
      <c r="P28" s="283"/>
      <c r="Q28" s="283"/>
      <c r="R28" s="283"/>
      <c r="S28" s="283"/>
      <c r="T28" s="283"/>
      <c r="U28" s="283"/>
      <c r="V28" s="283"/>
      <c r="W28" s="283"/>
      <c r="X28" s="283"/>
      <c r="Y28" s="283"/>
      <c r="Z28" s="283"/>
      <c r="AA28" s="283"/>
      <c r="AB28" s="283"/>
      <c r="AC28" s="283"/>
      <c r="AD28" s="56"/>
      <c r="AF28" s="15"/>
    </row>
    <row r="29" spans="1:32" ht="15.05" customHeight="1" x14ac:dyDescent="0.25">
      <c r="A29" s="49"/>
      <c r="B29" s="54"/>
      <c r="C29" s="55" t="s">
        <v>14</v>
      </c>
      <c r="D29" s="3"/>
      <c r="E29" s="3"/>
      <c r="F29" s="3"/>
      <c r="G29" s="3"/>
      <c r="H29" s="168"/>
      <c r="I29" s="168"/>
      <c r="J29" s="168"/>
      <c r="K29" s="168"/>
      <c r="L29" s="168"/>
      <c r="M29" s="168"/>
      <c r="N29" s="168"/>
      <c r="O29" s="168"/>
      <c r="P29" s="168"/>
      <c r="Q29" s="168"/>
      <c r="R29" s="168"/>
      <c r="S29" s="168"/>
      <c r="T29" s="168"/>
      <c r="U29" s="168"/>
      <c r="V29" s="168"/>
      <c r="W29" s="168"/>
      <c r="X29" s="168"/>
      <c r="Y29" s="168"/>
      <c r="Z29" s="168"/>
      <c r="AA29" s="168"/>
      <c r="AB29" s="168"/>
      <c r="AC29" s="168"/>
      <c r="AD29" s="56"/>
      <c r="AF29" s="15"/>
    </row>
    <row r="30" spans="1:32" ht="15.05" customHeight="1" x14ac:dyDescent="0.2">
      <c r="A30" s="49"/>
      <c r="B30" s="54"/>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57"/>
      <c r="AF30" s="15"/>
    </row>
    <row r="31" spans="1:32" ht="15.05" customHeight="1" x14ac:dyDescent="0.2">
      <c r="A31" s="49"/>
      <c r="B31" s="54"/>
      <c r="C31" s="284" t="s">
        <v>160</v>
      </c>
      <c r="D31" s="284"/>
      <c r="E31" s="284"/>
      <c r="F31" s="284"/>
      <c r="G31" s="284"/>
      <c r="H31" s="284"/>
      <c r="I31" s="284"/>
      <c r="J31" s="284"/>
      <c r="K31" s="284"/>
      <c r="L31" s="284"/>
      <c r="M31" s="284"/>
      <c r="N31" s="284"/>
      <c r="O31" s="284"/>
      <c r="P31" s="284"/>
      <c r="Q31" s="284"/>
      <c r="R31" s="284"/>
      <c r="S31" s="284"/>
      <c r="T31" s="284"/>
      <c r="U31" s="284"/>
      <c r="V31" s="284"/>
      <c r="W31" s="284"/>
      <c r="X31" s="284"/>
      <c r="Y31" s="284"/>
      <c r="Z31" s="284"/>
      <c r="AA31" s="284"/>
      <c r="AB31" s="284"/>
      <c r="AC31" s="284"/>
      <c r="AD31" s="58"/>
      <c r="AF31" s="15"/>
    </row>
    <row r="32" spans="1:32" ht="15.05" customHeight="1" x14ac:dyDescent="0.2">
      <c r="A32" s="49"/>
      <c r="B32" s="54"/>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57"/>
      <c r="AF32" s="15"/>
    </row>
    <row r="33" spans="1:32" ht="60.05" customHeight="1" x14ac:dyDescent="0.2">
      <c r="A33" s="49"/>
      <c r="B33" s="54"/>
      <c r="C33" s="166"/>
      <c r="D33" s="166"/>
      <c r="E33" s="166"/>
      <c r="F33" s="166"/>
      <c r="G33" s="166"/>
      <c r="H33" s="166"/>
      <c r="I33" s="166"/>
      <c r="J33" s="166"/>
      <c r="K33" s="166"/>
      <c r="L33" s="166"/>
      <c r="M33" s="166"/>
      <c r="N33" s="166"/>
      <c r="O33" s="166"/>
      <c r="P33" s="166"/>
      <c r="Q33" s="166"/>
      <c r="R33" s="166"/>
      <c r="S33" s="166"/>
      <c r="T33" s="166"/>
      <c r="U33" s="166"/>
      <c r="V33" s="166"/>
      <c r="W33" s="166"/>
      <c r="X33" s="166"/>
      <c r="Y33" s="166"/>
      <c r="Z33" s="166"/>
      <c r="AA33" s="166"/>
      <c r="AB33" s="166"/>
      <c r="AC33" s="166"/>
      <c r="AD33" s="56"/>
      <c r="AF33" s="15"/>
    </row>
    <row r="34" spans="1:32" ht="15.05" customHeight="1" thickBot="1" x14ac:dyDescent="0.25">
      <c r="A34" s="49"/>
      <c r="B34" s="59"/>
      <c r="C34" s="60"/>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1"/>
      <c r="AF34" s="15"/>
    </row>
    <row r="35" spans="1:32" ht="15.05" customHeight="1" thickBot="1" x14ac:dyDescent="0.25">
      <c r="A35" s="49"/>
      <c r="AF35" s="15"/>
    </row>
    <row r="36" spans="1:32" ht="15.05" customHeight="1" x14ac:dyDescent="0.2">
      <c r="A36" s="49"/>
      <c r="B36" s="50"/>
      <c r="C36" s="51"/>
      <c r="D36" s="51"/>
      <c r="E36" s="51"/>
      <c r="F36" s="51"/>
      <c r="G36" s="51"/>
      <c r="H36" s="51"/>
      <c r="I36" s="51"/>
      <c r="J36" s="51"/>
      <c r="K36" s="51"/>
      <c r="L36" s="51"/>
      <c r="M36" s="51"/>
      <c r="N36" s="51"/>
      <c r="O36" s="51"/>
      <c r="P36" s="51"/>
      <c r="Q36" s="51"/>
      <c r="R36" s="51"/>
      <c r="S36" s="51"/>
      <c r="T36" s="51"/>
      <c r="U36" s="51"/>
      <c r="V36" s="51"/>
      <c r="W36" s="51"/>
      <c r="X36" s="51"/>
      <c r="Y36" s="51"/>
      <c r="Z36" s="51"/>
      <c r="AA36" s="51"/>
      <c r="AB36" s="51"/>
      <c r="AC36" s="51"/>
      <c r="AD36" s="52"/>
      <c r="AF36" s="15"/>
    </row>
    <row r="37" spans="1:32" ht="15.05" customHeight="1" x14ac:dyDescent="0.2">
      <c r="A37" s="53">
        <v>3</v>
      </c>
      <c r="B37" s="54"/>
      <c r="C37" s="55" t="s">
        <v>16</v>
      </c>
      <c r="D37" s="3"/>
      <c r="E37" s="3"/>
      <c r="F37" s="3"/>
      <c r="G37" s="3"/>
      <c r="H37" s="283"/>
      <c r="I37" s="283"/>
      <c r="J37" s="283"/>
      <c r="K37" s="283"/>
      <c r="L37" s="283"/>
      <c r="M37" s="283"/>
      <c r="N37" s="283"/>
      <c r="O37" s="283"/>
      <c r="P37" s="283"/>
      <c r="Q37" s="283"/>
      <c r="R37" s="283"/>
      <c r="S37" s="283"/>
      <c r="T37" s="283"/>
      <c r="U37" s="283"/>
      <c r="V37" s="283"/>
      <c r="W37" s="283"/>
      <c r="X37" s="283"/>
      <c r="Y37" s="283"/>
      <c r="Z37" s="283"/>
      <c r="AA37" s="283"/>
      <c r="AB37" s="283"/>
      <c r="AC37" s="283"/>
      <c r="AD37" s="56"/>
      <c r="AF37" s="15"/>
    </row>
    <row r="38" spans="1:32" ht="15.05" customHeight="1" x14ac:dyDescent="0.25">
      <c r="A38" s="49"/>
      <c r="B38" s="54"/>
      <c r="C38" s="55" t="s">
        <v>20</v>
      </c>
      <c r="D38" s="3"/>
      <c r="E38" s="3"/>
      <c r="F38" s="3"/>
      <c r="G38" s="3"/>
      <c r="H38" s="3"/>
      <c r="I38" s="3"/>
      <c r="J38" s="3"/>
      <c r="K38" s="3"/>
      <c r="L38" s="168"/>
      <c r="M38" s="168"/>
      <c r="N38" s="168"/>
      <c r="O38" s="168"/>
      <c r="P38" s="168"/>
      <c r="Q38" s="168"/>
      <c r="R38" s="168"/>
      <c r="S38" s="168"/>
      <c r="T38" s="168"/>
      <c r="U38" s="168"/>
      <c r="V38" s="168"/>
      <c r="W38" s="168"/>
      <c r="X38" s="168"/>
      <c r="Y38" s="168"/>
      <c r="Z38" s="168"/>
      <c r="AA38" s="168"/>
      <c r="AB38" s="168"/>
      <c r="AC38" s="168"/>
      <c r="AD38" s="56"/>
      <c r="AF38" s="15"/>
    </row>
    <row r="39" spans="1:32" ht="15.05" customHeight="1" x14ac:dyDescent="0.2">
      <c r="A39" s="49"/>
      <c r="B39" s="54"/>
      <c r="C39" s="55" t="s">
        <v>17</v>
      </c>
      <c r="D39" s="3"/>
      <c r="E39" s="283"/>
      <c r="F39" s="283"/>
      <c r="G39" s="283"/>
      <c r="H39" s="283"/>
      <c r="I39" s="283"/>
      <c r="J39" s="283"/>
      <c r="K39" s="283"/>
      <c r="L39" s="283"/>
      <c r="M39" s="283"/>
      <c r="N39" s="283"/>
      <c r="O39" s="283"/>
      <c r="P39" s="283"/>
      <c r="Q39" s="283"/>
      <c r="R39" s="283"/>
      <c r="S39" s="283"/>
      <c r="T39" s="283"/>
      <c r="U39" s="283"/>
      <c r="V39" s="283"/>
      <c r="W39" s="283"/>
      <c r="X39" s="283"/>
      <c r="Y39" s="283"/>
      <c r="Z39" s="283"/>
      <c r="AA39" s="283"/>
      <c r="AB39" s="283"/>
      <c r="AC39" s="283"/>
      <c r="AD39" s="56"/>
      <c r="AF39" s="15"/>
    </row>
    <row r="40" spans="1:32" ht="15.05" customHeight="1" x14ac:dyDescent="0.25">
      <c r="A40" s="49"/>
      <c r="B40" s="54"/>
      <c r="C40" s="55" t="s">
        <v>14</v>
      </c>
      <c r="D40" s="3"/>
      <c r="E40" s="3"/>
      <c r="F40" s="3"/>
      <c r="G40" s="3"/>
      <c r="H40" s="168"/>
      <c r="I40" s="168"/>
      <c r="J40" s="168"/>
      <c r="K40" s="168"/>
      <c r="L40" s="168"/>
      <c r="M40" s="168"/>
      <c r="N40" s="168"/>
      <c r="O40" s="168"/>
      <c r="P40" s="168"/>
      <c r="Q40" s="168"/>
      <c r="R40" s="168"/>
      <c r="S40" s="168"/>
      <c r="T40" s="168"/>
      <c r="U40" s="168"/>
      <c r="V40" s="168"/>
      <c r="W40" s="168"/>
      <c r="X40" s="168"/>
      <c r="Y40" s="168"/>
      <c r="Z40" s="168"/>
      <c r="AA40" s="168"/>
      <c r="AB40" s="168"/>
      <c r="AC40" s="168"/>
      <c r="AD40" s="56"/>
      <c r="AF40" s="15"/>
    </row>
    <row r="41" spans="1:32" ht="15.05" customHeight="1" x14ac:dyDescent="0.2">
      <c r="A41" s="49"/>
      <c r="B41" s="54"/>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57"/>
      <c r="AF41" s="15"/>
    </row>
    <row r="42" spans="1:32" ht="15.05" customHeight="1" x14ac:dyDescent="0.2">
      <c r="A42" s="49"/>
      <c r="B42" s="54"/>
      <c r="C42" s="284" t="s">
        <v>160</v>
      </c>
      <c r="D42" s="284"/>
      <c r="E42" s="284"/>
      <c r="F42" s="284"/>
      <c r="G42" s="284"/>
      <c r="H42" s="284"/>
      <c r="I42" s="284"/>
      <c r="J42" s="284"/>
      <c r="K42" s="284"/>
      <c r="L42" s="284"/>
      <c r="M42" s="284"/>
      <c r="N42" s="284"/>
      <c r="O42" s="284"/>
      <c r="P42" s="284"/>
      <c r="Q42" s="284"/>
      <c r="R42" s="284"/>
      <c r="S42" s="284"/>
      <c r="T42" s="284"/>
      <c r="U42" s="284"/>
      <c r="V42" s="284"/>
      <c r="W42" s="284"/>
      <c r="X42" s="284"/>
      <c r="Y42" s="284"/>
      <c r="Z42" s="284"/>
      <c r="AA42" s="284"/>
      <c r="AB42" s="284"/>
      <c r="AC42" s="284"/>
      <c r="AD42" s="58"/>
      <c r="AF42" s="15"/>
    </row>
    <row r="43" spans="1:32" ht="15.05" customHeight="1" x14ac:dyDescent="0.2">
      <c r="A43" s="49"/>
      <c r="B43" s="54"/>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57"/>
      <c r="AF43" s="15"/>
    </row>
    <row r="44" spans="1:32" ht="60.05" customHeight="1" x14ac:dyDescent="0.2">
      <c r="A44" s="49"/>
      <c r="B44" s="54"/>
      <c r="C44" s="166"/>
      <c r="D44" s="166"/>
      <c r="E44" s="166"/>
      <c r="F44" s="166"/>
      <c r="G44" s="166"/>
      <c r="H44" s="166"/>
      <c r="I44" s="166"/>
      <c r="J44" s="166"/>
      <c r="K44" s="166"/>
      <c r="L44" s="166"/>
      <c r="M44" s="166"/>
      <c r="N44" s="166"/>
      <c r="O44" s="166"/>
      <c r="P44" s="166"/>
      <c r="Q44" s="166"/>
      <c r="R44" s="166"/>
      <c r="S44" s="166"/>
      <c r="T44" s="166"/>
      <c r="U44" s="166"/>
      <c r="V44" s="166"/>
      <c r="W44" s="166"/>
      <c r="X44" s="166"/>
      <c r="Y44" s="166"/>
      <c r="Z44" s="166"/>
      <c r="AA44" s="166"/>
      <c r="AB44" s="166"/>
      <c r="AC44" s="166"/>
      <c r="AD44" s="56"/>
      <c r="AF44" s="15"/>
    </row>
    <row r="45" spans="1:32" ht="15.05" customHeight="1" thickBot="1" x14ac:dyDescent="0.25">
      <c r="A45" s="49"/>
      <c r="B45" s="59"/>
      <c r="C45" s="60"/>
      <c r="D45" s="60"/>
      <c r="E45" s="60"/>
      <c r="F45" s="60"/>
      <c r="G45" s="60"/>
      <c r="H45" s="60"/>
      <c r="I45" s="60"/>
      <c r="J45" s="60"/>
      <c r="K45" s="60"/>
      <c r="L45" s="60"/>
      <c r="M45" s="60"/>
      <c r="N45" s="60"/>
      <c r="O45" s="60"/>
      <c r="P45" s="60"/>
      <c r="Q45" s="60"/>
      <c r="R45" s="60"/>
      <c r="S45" s="60"/>
      <c r="T45" s="60"/>
      <c r="U45" s="60"/>
      <c r="V45" s="60"/>
      <c r="W45" s="60"/>
      <c r="X45" s="60"/>
      <c r="Y45" s="60"/>
      <c r="Z45" s="60"/>
      <c r="AA45" s="60"/>
      <c r="AB45" s="60"/>
      <c r="AC45" s="60"/>
      <c r="AD45" s="61"/>
      <c r="AF45" s="15"/>
    </row>
    <row r="46" spans="1:32" ht="15.05" customHeight="1" thickBot="1" x14ac:dyDescent="0.25">
      <c r="A46" s="49"/>
      <c r="AF46" s="15"/>
    </row>
    <row r="47" spans="1:32" ht="15.05" customHeight="1" x14ac:dyDescent="0.2">
      <c r="A47" s="49"/>
      <c r="B47" s="50"/>
      <c r="C47" s="51"/>
      <c r="D47" s="51"/>
      <c r="E47" s="51"/>
      <c r="F47" s="51"/>
      <c r="G47" s="51"/>
      <c r="H47" s="51"/>
      <c r="I47" s="51"/>
      <c r="J47" s="51"/>
      <c r="K47" s="51"/>
      <c r="L47" s="51"/>
      <c r="M47" s="51"/>
      <c r="N47" s="51"/>
      <c r="O47" s="51"/>
      <c r="P47" s="51"/>
      <c r="Q47" s="51"/>
      <c r="R47" s="51"/>
      <c r="S47" s="51"/>
      <c r="T47" s="51"/>
      <c r="U47" s="51"/>
      <c r="V47" s="51"/>
      <c r="W47" s="51"/>
      <c r="X47" s="51"/>
      <c r="Y47" s="51"/>
      <c r="Z47" s="51"/>
      <c r="AA47" s="51"/>
      <c r="AB47" s="51"/>
      <c r="AC47" s="51"/>
      <c r="AD47" s="52"/>
      <c r="AF47" s="15"/>
    </row>
    <row r="48" spans="1:32" ht="15.05" customHeight="1" x14ac:dyDescent="0.25">
      <c r="A48" s="53">
        <v>4</v>
      </c>
      <c r="B48" s="54"/>
      <c r="C48" s="55" t="s">
        <v>16</v>
      </c>
      <c r="D48" s="3"/>
      <c r="E48" s="3"/>
      <c r="F48" s="3"/>
      <c r="G48" s="3"/>
      <c r="H48" s="283"/>
      <c r="I48" s="283"/>
      <c r="J48" s="283"/>
      <c r="K48" s="283"/>
      <c r="L48" s="283"/>
      <c r="M48" s="283"/>
      <c r="N48" s="283"/>
      <c r="O48" s="283"/>
      <c r="P48" s="283"/>
      <c r="Q48" s="283"/>
      <c r="R48" s="283"/>
      <c r="S48" s="283"/>
      <c r="T48" s="283"/>
      <c r="U48" s="283"/>
      <c r="V48" s="283"/>
      <c r="W48" s="283"/>
      <c r="X48" s="283"/>
      <c r="Y48" s="283"/>
      <c r="Z48" s="283"/>
      <c r="AA48" s="283"/>
      <c r="AB48" s="283"/>
      <c r="AC48" s="283"/>
      <c r="AD48" s="56"/>
      <c r="AF48" s="15"/>
    </row>
    <row r="49" spans="1:32" ht="15.05" customHeight="1" x14ac:dyDescent="0.25">
      <c r="A49" s="49"/>
      <c r="B49" s="54"/>
      <c r="C49" s="55" t="s">
        <v>20</v>
      </c>
      <c r="D49" s="3"/>
      <c r="E49" s="3"/>
      <c r="F49" s="3"/>
      <c r="G49" s="3"/>
      <c r="H49" s="3"/>
      <c r="I49" s="3"/>
      <c r="J49" s="3"/>
      <c r="K49" s="3"/>
      <c r="L49" s="168"/>
      <c r="M49" s="168"/>
      <c r="N49" s="168"/>
      <c r="O49" s="168"/>
      <c r="P49" s="168"/>
      <c r="Q49" s="168"/>
      <c r="R49" s="168"/>
      <c r="S49" s="168"/>
      <c r="T49" s="168"/>
      <c r="U49" s="168"/>
      <c r="V49" s="168"/>
      <c r="W49" s="168"/>
      <c r="X49" s="168"/>
      <c r="Y49" s="168"/>
      <c r="Z49" s="168"/>
      <c r="AA49" s="168"/>
      <c r="AB49" s="168"/>
      <c r="AC49" s="168"/>
      <c r="AD49" s="56"/>
      <c r="AF49" s="15"/>
    </row>
    <row r="50" spans="1:32" ht="15.05" customHeight="1" x14ac:dyDescent="0.25">
      <c r="A50" s="49"/>
      <c r="B50" s="54"/>
      <c r="C50" s="55" t="s">
        <v>17</v>
      </c>
      <c r="D50" s="3"/>
      <c r="E50" s="283"/>
      <c r="F50" s="283"/>
      <c r="G50" s="283"/>
      <c r="H50" s="283"/>
      <c r="I50" s="283"/>
      <c r="J50" s="283"/>
      <c r="K50" s="283"/>
      <c r="L50" s="283"/>
      <c r="M50" s="283"/>
      <c r="N50" s="283"/>
      <c r="O50" s="283"/>
      <c r="P50" s="283"/>
      <c r="Q50" s="283"/>
      <c r="R50" s="283"/>
      <c r="S50" s="283"/>
      <c r="T50" s="283"/>
      <c r="U50" s="283"/>
      <c r="V50" s="283"/>
      <c r="W50" s="283"/>
      <c r="X50" s="283"/>
      <c r="Y50" s="283"/>
      <c r="Z50" s="283"/>
      <c r="AA50" s="283"/>
      <c r="AB50" s="283"/>
      <c r="AC50" s="283"/>
      <c r="AD50" s="56"/>
      <c r="AF50" s="15"/>
    </row>
    <row r="51" spans="1:32" ht="15.05" customHeight="1" x14ac:dyDescent="0.25">
      <c r="A51" s="49"/>
      <c r="B51" s="54"/>
      <c r="C51" s="55" t="s">
        <v>14</v>
      </c>
      <c r="D51" s="3"/>
      <c r="E51" s="3"/>
      <c r="F51" s="3"/>
      <c r="G51" s="3"/>
      <c r="H51" s="168"/>
      <c r="I51" s="168"/>
      <c r="J51" s="168"/>
      <c r="K51" s="168"/>
      <c r="L51" s="168"/>
      <c r="M51" s="168"/>
      <c r="N51" s="168"/>
      <c r="O51" s="168"/>
      <c r="P51" s="168"/>
      <c r="Q51" s="168"/>
      <c r="R51" s="168"/>
      <c r="S51" s="168"/>
      <c r="T51" s="168"/>
      <c r="U51" s="168"/>
      <c r="V51" s="168"/>
      <c r="W51" s="168"/>
      <c r="X51" s="168"/>
      <c r="Y51" s="168"/>
      <c r="Z51" s="168"/>
      <c r="AA51" s="168"/>
      <c r="AB51" s="168"/>
      <c r="AC51" s="168"/>
      <c r="AD51" s="56"/>
      <c r="AF51" s="15"/>
    </row>
    <row r="52" spans="1:32" ht="15.05" customHeight="1" x14ac:dyDescent="0.25">
      <c r="A52" s="49"/>
      <c r="B52" s="54"/>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57"/>
      <c r="AF52" s="15"/>
    </row>
    <row r="53" spans="1:32" ht="15.05" customHeight="1" x14ac:dyDescent="0.25">
      <c r="A53" s="49"/>
      <c r="B53" s="54"/>
      <c r="C53" s="284" t="s">
        <v>160</v>
      </c>
      <c r="D53" s="284"/>
      <c r="E53" s="284"/>
      <c r="F53" s="284"/>
      <c r="G53" s="284"/>
      <c r="H53" s="284"/>
      <c r="I53" s="284"/>
      <c r="J53" s="284"/>
      <c r="K53" s="284"/>
      <c r="L53" s="284"/>
      <c r="M53" s="284"/>
      <c r="N53" s="284"/>
      <c r="O53" s="284"/>
      <c r="P53" s="284"/>
      <c r="Q53" s="284"/>
      <c r="R53" s="284"/>
      <c r="S53" s="284"/>
      <c r="T53" s="284"/>
      <c r="U53" s="284"/>
      <c r="V53" s="284"/>
      <c r="W53" s="284"/>
      <c r="X53" s="284"/>
      <c r="Y53" s="284"/>
      <c r="Z53" s="284"/>
      <c r="AA53" s="284"/>
      <c r="AB53" s="284"/>
      <c r="AC53" s="284"/>
      <c r="AD53" s="58"/>
      <c r="AF53" s="15"/>
    </row>
    <row r="54" spans="1:32" ht="15.05" customHeight="1" x14ac:dyDescent="0.25">
      <c r="A54" s="49"/>
      <c r="B54" s="54"/>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57"/>
      <c r="AF54" s="15"/>
    </row>
    <row r="55" spans="1:32" ht="60.05" customHeight="1" x14ac:dyDescent="0.25">
      <c r="A55" s="49"/>
      <c r="B55" s="54"/>
      <c r="C55" s="166"/>
      <c r="D55" s="166"/>
      <c r="E55" s="166"/>
      <c r="F55" s="166"/>
      <c r="G55" s="166"/>
      <c r="H55" s="166"/>
      <c r="I55" s="166"/>
      <c r="J55" s="166"/>
      <c r="K55" s="166"/>
      <c r="L55" s="166"/>
      <c r="M55" s="166"/>
      <c r="N55" s="166"/>
      <c r="O55" s="166"/>
      <c r="P55" s="166"/>
      <c r="Q55" s="166"/>
      <c r="R55" s="166"/>
      <c r="S55" s="166"/>
      <c r="T55" s="166"/>
      <c r="U55" s="166"/>
      <c r="V55" s="166"/>
      <c r="W55" s="166"/>
      <c r="X55" s="166"/>
      <c r="Y55" s="166"/>
      <c r="Z55" s="166"/>
      <c r="AA55" s="166"/>
      <c r="AB55" s="166"/>
      <c r="AC55" s="166"/>
      <c r="AD55" s="56"/>
      <c r="AF55" s="15"/>
    </row>
    <row r="56" spans="1:32" ht="15.05" customHeight="1" thickBot="1" x14ac:dyDescent="0.3">
      <c r="A56" s="49"/>
      <c r="B56" s="59"/>
      <c r="C56" s="60"/>
      <c r="D56" s="60"/>
      <c r="E56" s="60"/>
      <c r="F56" s="60"/>
      <c r="G56" s="60"/>
      <c r="H56" s="60"/>
      <c r="I56" s="60"/>
      <c r="J56" s="60"/>
      <c r="K56" s="60"/>
      <c r="L56" s="60"/>
      <c r="M56" s="60"/>
      <c r="N56" s="60"/>
      <c r="O56" s="60"/>
      <c r="P56" s="60"/>
      <c r="Q56" s="60"/>
      <c r="R56" s="60"/>
      <c r="S56" s="60"/>
      <c r="T56" s="60"/>
      <c r="U56" s="60"/>
      <c r="V56" s="60"/>
      <c r="W56" s="60"/>
      <c r="X56" s="60"/>
      <c r="Y56" s="60"/>
      <c r="Z56" s="60"/>
      <c r="AA56" s="60"/>
      <c r="AB56" s="60"/>
      <c r="AC56" s="60"/>
      <c r="AD56" s="61"/>
      <c r="AF56" s="15"/>
    </row>
    <row r="57" spans="1:32" thickBot="1" x14ac:dyDescent="0.3">
      <c r="A57" s="49"/>
      <c r="AF57" s="15"/>
    </row>
    <row r="58" spans="1:32" thickBot="1" x14ac:dyDescent="0.3">
      <c r="A58" s="49"/>
      <c r="B58" s="280" t="s">
        <v>179</v>
      </c>
      <c r="C58" s="281"/>
      <c r="D58" s="281"/>
      <c r="E58" s="281"/>
      <c r="F58" s="281"/>
      <c r="G58" s="281"/>
      <c r="H58" s="281"/>
      <c r="I58" s="281"/>
      <c r="J58" s="281"/>
      <c r="K58" s="281"/>
      <c r="L58" s="281"/>
      <c r="M58" s="281"/>
      <c r="N58" s="281"/>
      <c r="O58" s="281"/>
      <c r="P58" s="281"/>
      <c r="Q58" s="281"/>
      <c r="R58" s="281"/>
      <c r="S58" s="281"/>
      <c r="T58" s="281"/>
      <c r="U58" s="281"/>
      <c r="V58" s="281"/>
      <c r="W58" s="281"/>
      <c r="X58" s="281"/>
      <c r="Y58" s="281"/>
      <c r="Z58" s="281"/>
      <c r="AA58" s="281"/>
      <c r="AB58" s="281"/>
      <c r="AC58" s="281"/>
      <c r="AD58" s="282"/>
      <c r="AF58" s="15"/>
    </row>
    <row r="59" spans="1:32" thickBot="1" x14ac:dyDescent="0.3">
      <c r="A59" s="49"/>
      <c r="AF59" s="15"/>
    </row>
    <row r="60" spans="1:32" ht="15.05" customHeight="1" x14ac:dyDescent="0.25">
      <c r="A60" s="49"/>
      <c r="B60" s="50"/>
      <c r="C60" s="51"/>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2"/>
      <c r="AF60" s="15"/>
    </row>
    <row r="61" spans="1:32" ht="15.05" customHeight="1" x14ac:dyDescent="0.25">
      <c r="A61" s="49"/>
      <c r="B61" s="54"/>
      <c r="C61" s="62" t="s">
        <v>161</v>
      </c>
      <c r="D61" s="3"/>
      <c r="E61" s="3"/>
      <c r="F61" s="3"/>
      <c r="G61" s="3"/>
      <c r="H61" s="3"/>
      <c r="I61" s="3"/>
      <c r="J61" s="3"/>
      <c r="K61" s="3"/>
      <c r="L61" s="3"/>
      <c r="M61" s="3"/>
      <c r="N61" s="3"/>
      <c r="O61" s="3"/>
      <c r="P61" s="3"/>
      <c r="Q61" s="3"/>
      <c r="R61" s="3"/>
      <c r="S61" s="3"/>
      <c r="T61" s="3"/>
      <c r="U61" s="3"/>
      <c r="V61" s="3"/>
      <c r="W61" s="3"/>
      <c r="X61" s="3"/>
      <c r="Y61" s="3"/>
      <c r="Z61" s="3"/>
      <c r="AA61" s="3"/>
      <c r="AB61" s="3"/>
      <c r="AC61" s="3"/>
      <c r="AD61" s="57"/>
      <c r="AF61" s="15"/>
    </row>
    <row r="62" spans="1:32" ht="92.95" customHeight="1" x14ac:dyDescent="0.25">
      <c r="A62" s="49"/>
      <c r="B62" s="54"/>
      <c r="C62" s="167"/>
      <c r="D62" s="168"/>
      <c r="E62" s="168"/>
      <c r="F62" s="168"/>
      <c r="G62" s="168"/>
      <c r="H62" s="168"/>
      <c r="I62" s="168"/>
      <c r="J62" s="168"/>
      <c r="K62" s="168"/>
      <c r="L62" s="168"/>
      <c r="M62" s="168"/>
      <c r="N62" s="168"/>
      <c r="O62" s="168"/>
      <c r="P62" s="168"/>
      <c r="Q62" s="168"/>
      <c r="R62" s="168"/>
      <c r="S62" s="168"/>
      <c r="T62" s="168"/>
      <c r="U62" s="168"/>
      <c r="V62" s="168"/>
      <c r="W62" s="168"/>
      <c r="X62" s="168"/>
      <c r="Y62" s="168"/>
      <c r="Z62" s="168"/>
      <c r="AA62" s="168"/>
      <c r="AB62" s="168"/>
      <c r="AC62" s="169"/>
      <c r="AD62" s="57"/>
      <c r="AF62" s="15"/>
    </row>
    <row r="63" spans="1:32" ht="14.4" x14ac:dyDescent="0.25">
      <c r="A63" s="49"/>
      <c r="B63" s="54"/>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57"/>
      <c r="AF63" s="15"/>
    </row>
    <row r="64" spans="1:32" ht="14.4" x14ac:dyDescent="0.25">
      <c r="A64" s="49"/>
      <c r="B64" s="54"/>
      <c r="C64" s="62" t="s">
        <v>162</v>
      </c>
      <c r="D64" s="3"/>
      <c r="E64" s="3"/>
      <c r="F64" s="3"/>
      <c r="G64" s="3"/>
      <c r="H64" s="3"/>
      <c r="I64" s="3"/>
      <c r="J64" s="3"/>
      <c r="K64" s="3"/>
      <c r="L64" s="3"/>
      <c r="M64" s="3"/>
      <c r="N64" s="3"/>
      <c r="O64" s="3"/>
      <c r="P64" s="3"/>
      <c r="Q64" s="3"/>
      <c r="R64" s="3"/>
      <c r="S64" s="3"/>
      <c r="T64" s="3"/>
      <c r="U64" s="3"/>
      <c r="V64" s="3"/>
      <c r="W64" s="3"/>
      <c r="X64" s="3"/>
      <c r="Y64" s="3"/>
      <c r="Z64" s="3"/>
      <c r="AA64" s="3"/>
      <c r="AB64" s="3"/>
      <c r="AC64" s="3"/>
      <c r="AD64" s="57"/>
      <c r="AF64" s="15"/>
    </row>
    <row r="65" spans="1:32" ht="92.95" customHeight="1" x14ac:dyDescent="0.25">
      <c r="A65" s="49"/>
      <c r="B65" s="54"/>
      <c r="C65" s="167"/>
      <c r="D65" s="168"/>
      <c r="E65" s="168"/>
      <c r="F65" s="168"/>
      <c r="G65" s="168"/>
      <c r="H65" s="168"/>
      <c r="I65" s="168"/>
      <c r="J65" s="168"/>
      <c r="K65" s="168"/>
      <c r="L65" s="168"/>
      <c r="M65" s="168"/>
      <c r="N65" s="168"/>
      <c r="O65" s="168"/>
      <c r="P65" s="168"/>
      <c r="Q65" s="168"/>
      <c r="R65" s="168"/>
      <c r="S65" s="168"/>
      <c r="T65" s="168"/>
      <c r="U65" s="168"/>
      <c r="V65" s="168"/>
      <c r="W65" s="168"/>
      <c r="X65" s="168"/>
      <c r="Y65" s="168"/>
      <c r="Z65" s="168"/>
      <c r="AA65" s="168"/>
      <c r="AB65" s="168"/>
      <c r="AC65" s="169"/>
      <c r="AD65" s="57"/>
      <c r="AF65" s="15"/>
    </row>
    <row r="66" spans="1:32" ht="14.25" customHeight="1" x14ac:dyDescent="0.25">
      <c r="A66" s="49"/>
      <c r="B66" s="54"/>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57"/>
      <c r="AF66" s="15"/>
    </row>
    <row r="67" spans="1:32" ht="14.4" x14ac:dyDescent="0.25">
      <c r="A67" s="49"/>
      <c r="B67" s="54"/>
      <c r="C67" s="62" t="s">
        <v>163</v>
      </c>
      <c r="D67" s="3"/>
      <c r="E67" s="3"/>
      <c r="F67" s="3"/>
      <c r="G67" s="3"/>
      <c r="H67" s="3"/>
      <c r="I67" s="3"/>
      <c r="J67" s="3"/>
      <c r="K67" s="3"/>
      <c r="L67" s="3"/>
      <c r="M67" s="3"/>
      <c r="N67" s="3"/>
      <c r="O67" s="3"/>
      <c r="P67" s="3"/>
      <c r="Q67" s="3"/>
      <c r="R67" s="3"/>
      <c r="S67" s="3"/>
      <c r="T67" s="3"/>
      <c r="U67" s="3"/>
      <c r="V67" s="3"/>
      <c r="W67" s="3"/>
      <c r="X67" s="3"/>
      <c r="Y67" s="3"/>
      <c r="Z67" s="3"/>
      <c r="AA67" s="3"/>
      <c r="AB67" s="3"/>
      <c r="AC67" s="3"/>
      <c r="AD67" s="57"/>
      <c r="AF67" s="15"/>
    </row>
    <row r="68" spans="1:32" ht="92.95" customHeight="1" x14ac:dyDescent="0.25">
      <c r="A68" s="49"/>
      <c r="B68" s="54"/>
      <c r="C68" s="167"/>
      <c r="D68" s="168"/>
      <c r="E68" s="168"/>
      <c r="F68" s="168"/>
      <c r="G68" s="168"/>
      <c r="H68" s="168"/>
      <c r="I68" s="168"/>
      <c r="J68" s="168"/>
      <c r="K68" s="168"/>
      <c r="L68" s="168"/>
      <c r="M68" s="168"/>
      <c r="N68" s="168"/>
      <c r="O68" s="168"/>
      <c r="P68" s="168"/>
      <c r="Q68" s="168"/>
      <c r="R68" s="168"/>
      <c r="S68" s="168"/>
      <c r="T68" s="168"/>
      <c r="U68" s="168"/>
      <c r="V68" s="168"/>
      <c r="W68" s="168"/>
      <c r="X68" s="168"/>
      <c r="Y68" s="168"/>
      <c r="Z68" s="168"/>
      <c r="AA68" s="168"/>
      <c r="AB68" s="168"/>
      <c r="AC68" s="169"/>
      <c r="AD68" s="57"/>
      <c r="AF68" s="15"/>
    </row>
    <row r="69" spans="1:32" ht="14.4" x14ac:dyDescent="0.25">
      <c r="A69" s="49"/>
      <c r="B69" s="54"/>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57"/>
      <c r="AF69" s="15"/>
    </row>
    <row r="70" spans="1:32" ht="14.4" x14ac:dyDescent="0.25">
      <c r="A70" s="49"/>
      <c r="B70" s="54"/>
      <c r="C70" s="62" t="s">
        <v>164</v>
      </c>
      <c r="D70" s="3"/>
      <c r="E70" s="3"/>
      <c r="F70" s="3"/>
      <c r="G70" s="3"/>
      <c r="H70" s="3"/>
      <c r="I70" s="3"/>
      <c r="J70" s="3"/>
      <c r="K70" s="3"/>
      <c r="L70" s="3"/>
      <c r="M70" s="3"/>
      <c r="N70" s="3"/>
      <c r="O70" s="3"/>
      <c r="P70" s="3"/>
      <c r="Q70" s="3"/>
      <c r="R70" s="3"/>
      <c r="S70" s="3"/>
      <c r="T70" s="3"/>
      <c r="U70" s="3"/>
      <c r="V70" s="3"/>
      <c r="W70" s="3"/>
      <c r="X70" s="3"/>
      <c r="Y70" s="3"/>
      <c r="Z70" s="3"/>
      <c r="AA70" s="3"/>
      <c r="AB70" s="3"/>
      <c r="AC70" s="3"/>
      <c r="AD70" s="57"/>
      <c r="AF70" s="15"/>
    </row>
    <row r="71" spans="1:32" ht="92.95" customHeight="1" x14ac:dyDescent="0.25">
      <c r="A71" s="49"/>
      <c r="B71" s="54"/>
      <c r="C71" s="167"/>
      <c r="D71" s="168"/>
      <c r="E71" s="168"/>
      <c r="F71" s="168"/>
      <c r="G71" s="168"/>
      <c r="H71" s="168"/>
      <c r="I71" s="168"/>
      <c r="J71" s="168"/>
      <c r="K71" s="168"/>
      <c r="L71" s="168"/>
      <c r="M71" s="168"/>
      <c r="N71" s="168"/>
      <c r="O71" s="168"/>
      <c r="P71" s="168"/>
      <c r="Q71" s="168"/>
      <c r="R71" s="168"/>
      <c r="S71" s="168"/>
      <c r="T71" s="168"/>
      <c r="U71" s="168"/>
      <c r="V71" s="168"/>
      <c r="W71" s="168"/>
      <c r="X71" s="168"/>
      <c r="Y71" s="168"/>
      <c r="Z71" s="168"/>
      <c r="AA71" s="168"/>
      <c r="AB71" s="168"/>
      <c r="AC71" s="169"/>
      <c r="AD71" s="57"/>
      <c r="AF71" s="15"/>
    </row>
    <row r="72" spans="1:32" ht="14.4" x14ac:dyDescent="0.25">
      <c r="A72" s="49"/>
      <c r="B72" s="54"/>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57"/>
      <c r="AF72" s="15"/>
    </row>
    <row r="73" spans="1:32" ht="14.4" x14ac:dyDescent="0.25">
      <c r="A73" s="49"/>
      <c r="B73" s="54"/>
      <c r="C73" s="62" t="s">
        <v>165</v>
      </c>
      <c r="D73" s="3"/>
      <c r="E73" s="3"/>
      <c r="F73" s="3"/>
      <c r="G73" s="3"/>
      <c r="H73" s="3"/>
      <c r="I73" s="3"/>
      <c r="J73" s="3"/>
      <c r="K73" s="3"/>
      <c r="L73" s="3"/>
      <c r="M73" s="3"/>
      <c r="N73" s="3"/>
      <c r="O73" s="3"/>
      <c r="P73" s="3"/>
      <c r="Q73" s="3"/>
      <c r="R73" s="3"/>
      <c r="S73" s="3"/>
      <c r="T73" s="3"/>
      <c r="U73" s="3"/>
      <c r="V73" s="3"/>
      <c r="W73" s="3"/>
      <c r="X73" s="3"/>
      <c r="Y73" s="3"/>
      <c r="Z73" s="3"/>
      <c r="AA73" s="3"/>
      <c r="AB73" s="3"/>
      <c r="AC73" s="3"/>
      <c r="AD73" s="57"/>
      <c r="AF73" s="15"/>
    </row>
    <row r="74" spans="1:32" ht="92.95" customHeight="1" x14ac:dyDescent="0.25">
      <c r="A74" s="49"/>
      <c r="B74" s="54"/>
      <c r="C74" s="167"/>
      <c r="D74" s="168"/>
      <c r="E74" s="168"/>
      <c r="F74" s="168"/>
      <c r="G74" s="168"/>
      <c r="H74" s="168"/>
      <c r="I74" s="168"/>
      <c r="J74" s="168"/>
      <c r="K74" s="168"/>
      <c r="L74" s="168"/>
      <c r="M74" s="168"/>
      <c r="N74" s="168"/>
      <c r="O74" s="168"/>
      <c r="P74" s="168"/>
      <c r="Q74" s="168"/>
      <c r="R74" s="168"/>
      <c r="S74" s="168"/>
      <c r="T74" s="168"/>
      <c r="U74" s="168"/>
      <c r="V74" s="168"/>
      <c r="W74" s="168"/>
      <c r="X74" s="168"/>
      <c r="Y74" s="168"/>
      <c r="Z74" s="168"/>
      <c r="AA74" s="168"/>
      <c r="AB74" s="168"/>
      <c r="AC74" s="169"/>
      <c r="AD74" s="57"/>
      <c r="AF74" s="15"/>
    </row>
    <row r="75" spans="1:32" ht="14.4" x14ac:dyDescent="0.25">
      <c r="A75" s="49"/>
      <c r="B75" s="54"/>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57"/>
      <c r="AF75" s="15"/>
    </row>
    <row r="76" spans="1:32" ht="14.4" x14ac:dyDescent="0.25">
      <c r="A76" s="49"/>
      <c r="B76" s="54"/>
      <c r="C76" s="62" t="s">
        <v>166</v>
      </c>
      <c r="D76" s="3"/>
      <c r="E76" s="3"/>
      <c r="F76" s="3"/>
      <c r="G76" s="3"/>
      <c r="H76" s="3"/>
      <c r="I76" s="3"/>
      <c r="J76" s="3"/>
      <c r="K76" s="3"/>
      <c r="L76" s="3"/>
      <c r="M76" s="3"/>
      <c r="N76" s="3"/>
      <c r="O76" s="3"/>
      <c r="P76" s="3"/>
      <c r="Q76" s="3"/>
      <c r="R76" s="3"/>
      <c r="S76" s="3"/>
      <c r="T76" s="3"/>
      <c r="U76" s="3"/>
      <c r="V76" s="3"/>
      <c r="W76" s="3"/>
      <c r="X76" s="3"/>
      <c r="Y76" s="3"/>
      <c r="Z76" s="3"/>
      <c r="AA76" s="3"/>
      <c r="AB76" s="3"/>
      <c r="AC76" s="3"/>
      <c r="AD76" s="57"/>
      <c r="AF76" s="15"/>
    </row>
    <row r="77" spans="1:32" ht="92.95" customHeight="1" x14ac:dyDescent="0.25">
      <c r="A77" s="49"/>
      <c r="B77" s="54"/>
      <c r="C77" s="167"/>
      <c r="D77" s="168"/>
      <c r="E77" s="168"/>
      <c r="F77" s="168"/>
      <c r="G77" s="168"/>
      <c r="H77" s="168"/>
      <c r="I77" s="168"/>
      <c r="J77" s="168"/>
      <c r="K77" s="168"/>
      <c r="L77" s="168"/>
      <c r="M77" s="168"/>
      <c r="N77" s="168"/>
      <c r="O77" s="168"/>
      <c r="P77" s="168"/>
      <c r="Q77" s="168"/>
      <c r="R77" s="168"/>
      <c r="S77" s="168"/>
      <c r="T77" s="168"/>
      <c r="U77" s="168"/>
      <c r="V77" s="168"/>
      <c r="W77" s="168"/>
      <c r="X77" s="168"/>
      <c r="Y77" s="168"/>
      <c r="Z77" s="168"/>
      <c r="AA77" s="168"/>
      <c r="AB77" s="168"/>
      <c r="AC77" s="169"/>
      <c r="AD77" s="57"/>
      <c r="AF77" s="15"/>
    </row>
    <row r="78" spans="1:32" thickBot="1" x14ac:dyDescent="0.3">
      <c r="A78" s="49"/>
      <c r="B78" s="59"/>
      <c r="C78" s="60"/>
      <c r="D78" s="60"/>
      <c r="E78" s="60"/>
      <c r="F78" s="60"/>
      <c r="G78" s="60"/>
      <c r="H78" s="60"/>
      <c r="I78" s="60"/>
      <c r="J78" s="60"/>
      <c r="K78" s="60"/>
      <c r="L78" s="60"/>
      <c r="M78" s="60"/>
      <c r="N78" s="60"/>
      <c r="O78" s="60"/>
      <c r="P78" s="60"/>
      <c r="Q78" s="60"/>
      <c r="R78" s="60"/>
      <c r="S78" s="60"/>
      <c r="T78" s="60"/>
      <c r="U78" s="60"/>
      <c r="V78" s="60"/>
      <c r="W78" s="60"/>
      <c r="X78" s="60"/>
      <c r="Y78" s="60"/>
      <c r="Z78" s="60"/>
      <c r="AA78" s="60"/>
      <c r="AB78" s="60"/>
      <c r="AC78" s="60"/>
      <c r="AD78" s="61"/>
      <c r="AF78" s="15"/>
    </row>
    <row r="79" spans="1:32" ht="15.05" customHeight="1" x14ac:dyDescent="0.25"/>
    <row r="80" spans="1:32" ht="15.05" customHeight="1" x14ac:dyDescent="0.25"/>
    <row r="81" ht="15.05" customHeight="1" x14ac:dyDescent="0.25"/>
    <row r="82" ht="15.05" hidden="1" customHeight="1" x14ac:dyDescent="0.2"/>
    <row r="83" ht="15.05" hidden="1" customHeight="1" x14ac:dyDescent="0.2"/>
    <row r="84" ht="15.05" hidden="1" customHeight="1" x14ac:dyDescent="0.2"/>
    <row r="85" ht="15.05" hidden="1" customHeight="1" x14ac:dyDescent="0.2"/>
    <row r="86" ht="15.05" hidden="1" customHeight="1" x14ac:dyDescent="0.2"/>
    <row r="87" ht="15.05" hidden="1" customHeight="1" x14ac:dyDescent="0.2"/>
  </sheetData>
  <mergeCells count="38">
    <mergeCell ref="C20:AC20"/>
    <mergeCell ref="H15:AC15"/>
    <mergeCell ref="C22:AC22"/>
    <mergeCell ref="H26:AC26"/>
    <mergeCell ref="B12:AD12"/>
    <mergeCell ref="B7:AD7"/>
    <mergeCell ref="L16:AC16"/>
    <mergeCell ref="E17:AC17"/>
    <mergeCell ref="H18:AC18"/>
    <mergeCell ref="B1:AD1"/>
    <mergeCell ref="B3:AD3"/>
    <mergeCell ref="B5:AD5"/>
    <mergeCell ref="AA9:AD9"/>
    <mergeCell ref="B10:L10"/>
    <mergeCell ref="C68:AC68"/>
    <mergeCell ref="C71:AC71"/>
    <mergeCell ref="C74:AC74"/>
    <mergeCell ref="C77:AC77"/>
    <mergeCell ref="C33:AC33"/>
    <mergeCell ref="L38:AC38"/>
    <mergeCell ref="E39:AC39"/>
    <mergeCell ref="H40:AC40"/>
    <mergeCell ref="C42:AC42"/>
    <mergeCell ref="C44:AC44"/>
    <mergeCell ref="H48:AC48"/>
    <mergeCell ref="L49:AC49"/>
    <mergeCell ref="E50:AC50"/>
    <mergeCell ref="H51:AC51"/>
    <mergeCell ref="C53:AC53"/>
    <mergeCell ref="C55:AC55"/>
    <mergeCell ref="B58:AD58"/>
    <mergeCell ref="C62:AC62"/>
    <mergeCell ref="C65:AC65"/>
    <mergeCell ref="L27:AC27"/>
    <mergeCell ref="E28:AC28"/>
    <mergeCell ref="H29:AC29"/>
    <mergeCell ref="C31:AC31"/>
    <mergeCell ref="H37:AC37"/>
  </mergeCells>
  <hyperlinks>
    <hyperlink ref="AA9:AD9" location="Índice!B17" display="Índice"/>
  </hyperlinks>
  <printOptions horizontalCentered="1"/>
  <pageMargins left="0.70866141732283472" right="0.70866141732283472" top="0.74803149606299213" bottom="0.74803149606299213" header="0.31496062992125984" footer="0.31496062992125984"/>
  <pageSetup scale="75" orientation="portrait" r:id="rId1"/>
  <headerFooter>
    <oddHeader>&amp;CMódulo 1
Participantes y comentarios</oddHeader>
    <oddFooter>&amp;LCenso Nacional de Gobierno, Seguridad Pública y Sistema Penitenciario Estatales 2020&amp;R&amp;P de &amp;N</oddFooter>
  </headerFooter>
  <rowBreaks count="1" manualBreakCount="1">
    <brk id="35"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90"/>
  <sheetViews>
    <sheetView showGridLines="0" tabSelected="1" zoomScaleNormal="100" workbookViewId="0"/>
  </sheetViews>
  <sheetFormatPr baseColWidth="10" defaultColWidth="0" defaultRowHeight="14.4" zeroHeight="1" x14ac:dyDescent="0.25"/>
  <cols>
    <col min="1" max="1" width="5.6640625" style="8" customWidth="1"/>
    <col min="2" max="13" width="3.6640625" style="8" customWidth="1"/>
    <col min="14" max="14" width="4.33203125" style="8" customWidth="1"/>
    <col min="15" max="30" width="3.6640625" style="8" customWidth="1"/>
    <col min="31" max="31" width="5.6640625" style="8" customWidth="1"/>
    <col min="32" max="16384" width="3.6640625" style="8" hidden="1"/>
  </cols>
  <sheetData>
    <row r="1" spans="2:30" ht="173.3" customHeight="1" x14ac:dyDescent="0.3">
      <c r="B1" s="140" t="s">
        <v>178</v>
      </c>
      <c r="C1" s="141"/>
      <c r="D1" s="141"/>
      <c r="E1" s="141"/>
      <c r="F1" s="141"/>
      <c r="G1" s="141"/>
      <c r="H1" s="141"/>
      <c r="I1" s="141"/>
      <c r="J1" s="141"/>
      <c r="K1" s="141"/>
      <c r="L1" s="141"/>
      <c r="M1" s="141"/>
      <c r="N1" s="141"/>
      <c r="O1" s="141"/>
      <c r="P1" s="141"/>
      <c r="Q1" s="141"/>
      <c r="R1" s="141"/>
      <c r="S1" s="141"/>
      <c r="T1" s="141"/>
      <c r="U1" s="141"/>
      <c r="V1" s="141"/>
      <c r="W1" s="141"/>
      <c r="X1" s="141"/>
      <c r="Y1" s="141"/>
      <c r="Z1" s="141"/>
      <c r="AA1" s="141"/>
      <c r="AB1" s="141"/>
      <c r="AC1" s="141"/>
      <c r="AD1" s="141"/>
    </row>
    <row r="2" spans="2:30" ht="15.05" customHeight="1" x14ac:dyDescent="0.2"/>
    <row r="3" spans="2:30" ht="45" customHeight="1" x14ac:dyDescent="0.25">
      <c r="B3" s="142" t="s">
        <v>201</v>
      </c>
      <c r="C3" s="143"/>
      <c r="D3" s="143"/>
      <c r="E3" s="143"/>
      <c r="F3" s="143"/>
      <c r="G3" s="143"/>
      <c r="H3" s="143"/>
      <c r="I3" s="143"/>
      <c r="J3" s="143"/>
      <c r="K3" s="143"/>
      <c r="L3" s="143"/>
      <c r="M3" s="143"/>
      <c r="N3" s="143"/>
      <c r="O3" s="143"/>
      <c r="P3" s="143"/>
      <c r="Q3" s="143"/>
      <c r="R3" s="143"/>
      <c r="S3" s="143"/>
      <c r="T3" s="143"/>
      <c r="U3" s="143"/>
      <c r="V3" s="143"/>
      <c r="W3" s="143"/>
      <c r="X3" s="143"/>
      <c r="Y3" s="143"/>
      <c r="Z3" s="143"/>
      <c r="AA3" s="143"/>
      <c r="AB3" s="143"/>
      <c r="AC3" s="143"/>
      <c r="AD3" s="143"/>
    </row>
    <row r="4" spans="2:30" ht="15.05" customHeight="1" x14ac:dyDescent="0.2"/>
    <row r="5" spans="2:30" ht="45" customHeight="1" x14ac:dyDescent="0.25">
      <c r="B5" s="142" t="s">
        <v>5</v>
      </c>
      <c r="C5" s="142"/>
      <c r="D5" s="142"/>
      <c r="E5" s="142"/>
      <c r="F5" s="142"/>
      <c r="G5" s="142"/>
      <c r="H5" s="142"/>
      <c r="I5" s="142"/>
      <c r="J5" s="142"/>
      <c r="K5" s="142"/>
      <c r="L5" s="142"/>
      <c r="M5" s="142"/>
      <c r="N5" s="142"/>
      <c r="O5" s="142"/>
      <c r="P5" s="142"/>
      <c r="Q5" s="142"/>
      <c r="R5" s="142"/>
      <c r="S5" s="142"/>
      <c r="T5" s="142"/>
      <c r="U5" s="142"/>
      <c r="V5" s="142"/>
      <c r="W5" s="142"/>
      <c r="X5" s="142"/>
      <c r="Y5" s="142"/>
      <c r="Z5" s="142"/>
      <c r="AA5" s="142"/>
      <c r="AB5" s="142"/>
      <c r="AC5" s="142"/>
      <c r="AD5" s="142"/>
    </row>
    <row r="6" spans="2:30" ht="15.05" customHeight="1" x14ac:dyDescent="0.2">
      <c r="B6" s="7"/>
      <c r="C6" s="7"/>
      <c r="D6" s="7"/>
      <c r="E6" s="7"/>
      <c r="F6" s="7"/>
      <c r="G6" s="7"/>
      <c r="H6" s="7"/>
      <c r="I6" s="7"/>
      <c r="J6" s="7"/>
      <c r="K6" s="7"/>
      <c r="L6" s="7"/>
      <c r="M6" s="7"/>
      <c r="N6" s="7"/>
      <c r="O6" s="7"/>
      <c r="P6" s="7"/>
      <c r="Q6" s="7"/>
      <c r="R6" s="7"/>
      <c r="S6" s="7"/>
      <c r="T6" s="7"/>
      <c r="U6" s="7"/>
      <c r="V6" s="7"/>
      <c r="W6" s="7"/>
      <c r="X6" s="7"/>
      <c r="Y6" s="7"/>
      <c r="Z6" s="7"/>
      <c r="AA6" s="7"/>
      <c r="AB6" s="7"/>
      <c r="AC6" s="7"/>
      <c r="AD6" s="7"/>
    </row>
    <row r="7" spans="2:30" ht="45" customHeight="1" x14ac:dyDescent="0.2">
      <c r="B7" s="142" t="s">
        <v>4</v>
      </c>
      <c r="C7" s="142"/>
      <c r="D7" s="142"/>
      <c r="E7" s="142"/>
      <c r="F7" s="142"/>
      <c r="G7" s="142"/>
      <c r="H7" s="142"/>
      <c r="I7" s="142"/>
      <c r="J7" s="142"/>
      <c r="K7" s="142"/>
      <c r="L7" s="142"/>
      <c r="M7" s="142"/>
      <c r="N7" s="142"/>
      <c r="O7" s="142"/>
      <c r="P7" s="142"/>
      <c r="Q7" s="142"/>
      <c r="R7" s="142"/>
      <c r="S7" s="142"/>
      <c r="T7" s="142"/>
      <c r="U7" s="142"/>
      <c r="V7" s="142"/>
      <c r="W7" s="142"/>
      <c r="X7" s="142"/>
      <c r="Y7" s="142"/>
      <c r="Z7" s="142"/>
      <c r="AA7" s="142"/>
      <c r="AB7" s="142"/>
      <c r="AC7" s="142"/>
      <c r="AD7" s="142"/>
    </row>
    <row r="8" spans="2:30" ht="15.05" customHeight="1" x14ac:dyDescent="0.2">
      <c r="B8" s="7"/>
      <c r="C8" s="7"/>
      <c r="D8" s="7"/>
      <c r="E8" s="7"/>
      <c r="F8" s="7"/>
      <c r="G8" s="7"/>
      <c r="H8" s="7"/>
      <c r="I8" s="7"/>
      <c r="J8" s="7"/>
      <c r="K8" s="7"/>
      <c r="L8" s="7"/>
      <c r="M8" s="7"/>
      <c r="N8" s="7"/>
      <c r="O8" s="7"/>
      <c r="P8" s="7"/>
      <c r="Q8" s="7"/>
      <c r="R8" s="7"/>
      <c r="S8" s="7"/>
      <c r="T8" s="7"/>
      <c r="U8" s="7"/>
      <c r="V8" s="7"/>
      <c r="W8" s="7"/>
      <c r="X8" s="7"/>
      <c r="Y8" s="7"/>
      <c r="Z8" s="7"/>
      <c r="AA8" s="7"/>
      <c r="AB8" s="7"/>
      <c r="AC8" s="7"/>
      <c r="AD8" s="7"/>
    </row>
    <row r="9" spans="2:30" ht="15.05" customHeight="1" thickBot="1" x14ac:dyDescent="0.3">
      <c r="AA9" s="164" t="s">
        <v>0</v>
      </c>
      <c r="AB9" s="164"/>
      <c r="AC9" s="164"/>
      <c r="AD9" s="164"/>
    </row>
    <row r="10" spans="2:30" ht="15.05" customHeight="1" thickBot="1" x14ac:dyDescent="0.25">
      <c r="B10" s="234" t="str">
        <f>IF(Índice!B9="","",Índice!B9)</f>
        <v>Veracruz de Ignacio de la Llave</v>
      </c>
      <c r="C10" s="235"/>
      <c r="D10" s="235"/>
      <c r="E10" s="235"/>
      <c r="F10" s="235"/>
      <c r="G10" s="235"/>
      <c r="H10" s="235"/>
      <c r="I10" s="235"/>
      <c r="J10" s="235"/>
      <c r="K10" s="235"/>
      <c r="L10" s="236"/>
      <c r="N10" s="40">
        <f>IF(Índice!N9="","",Índice!N9)</f>
        <v>230</v>
      </c>
    </row>
    <row r="11" spans="2:30" ht="15.05" customHeight="1" x14ac:dyDescent="0.2"/>
    <row r="12" spans="2:30" ht="15.05" customHeight="1" x14ac:dyDescent="0.25">
      <c r="B12" s="16" t="s">
        <v>290</v>
      </c>
      <c r="C12" s="17"/>
      <c r="D12" s="17"/>
      <c r="E12" s="17"/>
      <c r="F12" s="17"/>
      <c r="G12" s="17"/>
      <c r="H12" s="17"/>
      <c r="I12" s="17"/>
      <c r="J12" s="17"/>
      <c r="K12" s="17"/>
      <c r="L12" s="17"/>
      <c r="M12" s="17"/>
      <c r="N12" s="17"/>
      <c r="O12" s="17"/>
      <c r="P12" s="17"/>
      <c r="Q12" s="17"/>
      <c r="R12" s="17"/>
      <c r="S12" s="17"/>
      <c r="T12" s="17"/>
      <c r="U12" s="17"/>
      <c r="V12" s="17"/>
      <c r="W12" s="17"/>
      <c r="X12" s="17"/>
      <c r="Y12" s="17"/>
      <c r="Z12" s="17"/>
      <c r="AA12" s="17"/>
      <c r="AB12" s="17"/>
      <c r="AC12" s="17"/>
      <c r="AD12" s="17"/>
    </row>
    <row r="13" spans="2:30" ht="60.05" customHeight="1" x14ac:dyDescent="0.25">
      <c r="B13" s="17"/>
      <c r="C13" s="290" t="s">
        <v>291</v>
      </c>
      <c r="D13" s="290"/>
      <c r="E13" s="290"/>
      <c r="F13" s="290"/>
      <c r="G13" s="290"/>
      <c r="H13" s="290"/>
      <c r="I13" s="290"/>
      <c r="J13" s="290"/>
      <c r="K13" s="290"/>
      <c r="L13" s="290"/>
      <c r="M13" s="290"/>
      <c r="N13" s="290"/>
      <c r="O13" s="290"/>
      <c r="P13" s="290"/>
      <c r="Q13" s="290"/>
      <c r="R13" s="290"/>
      <c r="S13" s="290"/>
      <c r="T13" s="290"/>
      <c r="U13" s="290"/>
      <c r="V13" s="290"/>
      <c r="W13" s="290"/>
      <c r="X13" s="290"/>
      <c r="Y13" s="290"/>
      <c r="Z13" s="290"/>
      <c r="AA13" s="290"/>
      <c r="AB13" s="290"/>
      <c r="AC13" s="290"/>
      <c r="AD13" s="290"/>
    </row>
    <row r="14" spans="2:30" ht="15.05" customHeight="1" x14ac:dyDescent="0.2">
      <c r="B14" s="17"/>
      <c r="C14" s="41"/>
      <c r="D14" s="41"/>
      <c r="E14" s="41"/>
      <c r="F14" s="41"/>
      <c r="G14" s="41"/>
      <c r="H14" s="41"/>
      <c r="I14" s="41"/>
      <c r="J14" s="41"/>
      <c r="K14" s="41"/>
      <c r="L14" s="41"/>
      <c r="M14" s="41"/>
      <c r="N14" s="41"/>
      <c r="O14" s="41"/>
      <c r="P14" s="41"/>
      <c r="Q14" s="41"/>
      <c r="R14" s="41"/>
      <c r="S14" s="41"/>
      <c r="T14" s="41"/>
      <c r="U14" s="41"/>
      <c r="V14" s="41"/>
      <c r="W14" s="41"/>
      <c r="X14" s="41"/>
      <c r="Y14" s="41"/>
      <c r="Z14" s="41"/>
      <c r="AA14" s="41"/>
      <c r="AB14" s="41"/>
      <c r="AC14" s="41"/>
      <c r="AD14" s="41"/>
    </row>
    <row r="15" spans="2:30" ht="15.05" customHeight="1" x14ac:dyDescent="0.2">
      <c r="B15" s="16" t="s">
        <v>167</v>
      </c>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row>
    <row r="16" spans="2:30" ht="24.05" customHeight="1" x14ac:dyDescent="0.25">
      <c r="B16" s="17"/>
      <c r="C16" s="290" t="s">
        <v>168</v>
      </c>
      <c r="D16" s="290"/>
      <c r="E16" s="290"/>
      <c r="F16" s="290"/>
      <c r="G16" s="290"/>
      <c r="H16" s="290"/>
      <c r="I16" s="290"/>
      <c r="J16" s="290"/>
      <c r="K16" s="290"/>
      <c r="L16" s="290"/>
      <c r="M16" s="290"/>
      <c r="N16" s="290"/>
      <c r="O16" s="290"/>
      <c r="P16" s="290"/>
      <c r="Q16" s="290"/>
      <c r="R16" s="290"/>
      <c r="S16" s="290"/>
      <c r="T16" s="290"/>
      <c r="U16" s="290"/>
      <c r="V16" s="290"/>
      <c r="W16" s="290"/>
      <c r="X16" s="290"/>
      <c r="Y16" s="290"/>
      <c r="Z16" s="290"/>
      <c r="AA16" s="290"/>
      <c r="AB16" s="290"/>
      <c r="AC16" s="290"/>
      <c r="AD16" s="290"/>
    </row>
    <row r="17" spans="2:30" ht="15.05" customHeight="1" x14ac:dyDescent="0.25">
      <c r="B17" s="17"/>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row>
    <row r="18" spans="2:30" ht="15.05" customHeight="1" x14ac:dyDescent="0.25">
      <c r="B18" s="16" t="s">
        <v>275</v>
      </c>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row>
    <row r="19" spans="2:30" ht="36" customHeight="1" x14ac:dyDescent="0.25">
      <c r="B19" s="17"/>
      <c r="C19" s="290" t="s">
        <v>300</v>
      </c>
      <c r="D19" s="290"/>
      <c r="E19" s="290"/>
      <c r="F19" s="290"/>
      <c r="G19" s="290"/>
      <c r="H19" s="290"/>
      <c r="I19" s="290"/>
      <c r="J19" s="290"/>
      <c r="K19" s="290"/>
      <c r="L19" s="290"/>
      <c r="M19" s="290"/>
      <c r="N19" s="290"/>
      <c r="O19" s="290"/>
      <c r="P19" s="290"/>
      <c r="Q19" s="290"/>
      <c r="R19" s="290"/>
      <c r="S19" s="290"/>
      <c r="T19" s="290"/>
      <c r="U19" s="290"/>
      <c r="V19" s="290"/>
      <c r="W19" s="290"/>
      <c r="X19" s="290"/>
      <c r="Y19" s="290"/>
      <c r="Z19" s="290"/>
      <c r="AA19" s="290"/>
      <c r="AB19" s="290"/>
      <c r="AC19" s="290"/>
      <c r="AD19" s="290"/>
    </row>
    <row r="20" spans="2:30" ht="15.05" customHeight="1" x14ac:dyDescent="0.25">
      <c r="B20" s="17"/>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row>
    <row r="21" spans="2:30" ht="15.05" customHeight="1" x14ac:dyDescent="0.25">
      <c r="B21" s="16" t="s">
        <v>273</v>
      </c>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row>
    <row r="22" spans="2:30" ht="36" customHeight="1" x14ac:dyDescent="0.25">
      <c r="B22" s="17"/>
      <c r="C22" s="290" t="s">
        <v>299</v>
      </c>
      <c r="D22" s="290"/>
      <c r="E22" s="290"/>
      <c r="F22" s="290"/>
      <c r="G22" s="290"/>
      <c r="H22" s="290"/>
      <c r="I22" s="290"/>
      <c r="J22" s="290"/>
      <c r="K22" s="290"/>
      <c r="L22" s="290"/>
      <c r="M22" s="290"/>
      <c r="N22" s="290"/>
      <c r="O22" s="290"/>
      <c r="P22" s="290"/>
      <c r="Q22" s="290"/>
      <c r="R22" s="290"/>
      <c r="S22" s="290"/>
      <c r="T22" s="290"/>
      <c r="U22" s="290"/>
      <c r="V22" s="290"/>
      <c r="W22" s="290"/>
      <c r="X22" s="290"/>
      <c r="Y22" s="290"/>
      <c r="Z22" s="290"/>
      <c r="AA22" s="290"/>
      <c r="AB22" s="290"/>
      <c r="AC22" s="290"/>
      <c r="AD22" s="290"/>
    </row>
    <row r="23" spans="2:30" ht="15.05" customHeight="1" x14ac:dyDescent="0.25">
      <c r="B23" s="17"/>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row>
    <row r="24" spans="2:30" ht="15.05" customHeight="1" x14ac:dyDescent="0.25">
      <c r="B24" s="16" t="s">
        <v>296</v>
      </c>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row>
    <row r="25" spans="2:30" ht="24.05" customHeight="1" x14ac:dyDescent="0.25">
      <c r="B25" s="17"/>
      <c r="C25" s="290" t="s">
        <v>298</v>
      </c>
      <c r="D25" s="290"/>
      <c r="E25" s="290"/>
      <c r="F25" s="290"/>
      <c r="G25" s="290"/>
      <c r="H25" s="290"/>
      <c r="I25" s="290"/>
      <c r="J25" s="290"/>
      <c r="K25" s="290"/>
      <c r="L25" s="290"/>
      <c r="M25" s="290"/>
      <c r="N25" s="290"/>
      <c r="O25" s="290"/>
      <c r="P25" s="290"/>
      <c r="Q25" s="290"/>
      <c r="R25" s="290"/>
      <c r="S25" s="290"/>
      <c r="T25" s="290"/>
      <c r="U25" s="290"/>
      <c r="V25" s="290"/>
      <c r="W25" s="290"/>
      <c r="X25" s="290"/>
      <c r="Y25" s="290"/>
      <c r="Z25" s="290"/>
      <c r="AA25" s="290"/>
      <c r="AB25" s="290"/>
      <c r="AC25" s="290"/>
      <c r="AD25" s="290"/>
    </row>
    <row r="26" spans="2:30" ht="15.05" customHeight="1" x14ac:dyDescent="0.25">
      <c r="B26" s="17"/>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row>
    <row r="27" spans="2:30" ht="15.05" customHeight="1" x14ac:dyDescent="0.25">
      <c r="B27" s="79" t="s">
        <v>303</v>
      </c>
      <c r="C27" s="45"/>
      <c r="D27" s="45"/>
      <c r="E27" s="45"/>
      <c r="F27" s="45"/>
      <c r="G27" s="45"/>
      <c r="H27" s="45"/>
      <c r="I27" s="45"/>
      <c r="J27" s="45"/>
      <c r="K27" s="45"/>
      <c r="L27" s="45"/>
      <c r="M27" s="45"/>
      <c r="N27" s="45"/>
      <c r="O27" s="45"/>
      <c r="P27" s="45"/>
      <c r="Q27" s="45"/>
      <c r="R27" s="45"/>
      <c r="S27" s="45"/>
      <c r="T27" s="45"/>
      <c r="U27" s="45"/>
      <c r="V27" s="45"/>
      <c r="W27" s="45"/>
      <c r="X27" s="45"/>
      <c r="Y27" s="45"/>
      <c r="Z27" s="45"/>
      <c r="AA27" s="45"/>
      <c r="AB27" s="45"/>
      <c r="AC27" s="45"/>
      <c r="AD27" s="45"/>
    </row>
    <row r="28" spans="2:30" ht="36" customHeight="1" x14ac:dyDescent="0.25">
      <c r="B28" s="45"/>
      <c r="C28" s="291" t="s">
        <v>305</v>
      </c>
      <c r="D28" s="291"/>
      <c r="E28" s="291"/>
      <c r="F28" s="291"/>
      <c r="G28" s="291"/>
      <c r="H28" s="291"/>
      <c r="I28" s="291"/>
      <c r="J28" s="291"/>
      <c r="K28" s="291"/>
      <c r="L28" s="291"/>
      <c r="M28" s="291"/>
      <c r="N28" s="291"/>
      <c r="O28" s="291"/>
      <c r="P28" s="291"/>
      <c r="Q28" s="291"/>
      <c r="R28" s="291"/>
      <c r="S28" s="291"/>
      <c r="T28" s="291"/>
      <c r="U28" s="291"/>
      <c r="V28" s="291"/>
      <c r="W28" s="291"/>
      <c r="X28" s="291"/>
      <c r="Y28" s="291"/>
      <c r="Z28" s="291"/>
      <c r="AA28" s="291"/>
      <c r="AB28" s="291"/>
      <c r="AC28" s="291"/>
      <c r="AD28" s="291"/>
    </row>
    <row r="29" spans="2:30" ht="15.05" customHeight="1" x14ac:dyDescent="0.25">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row>
    <row r="30" spans="2:30" ht="15.05" customHeight="1" x14ac:dyDescent="0.25">
      <c r="B30" s="79" t="s">
        <v>304</v>
      </c>
      <c r="C30" s="45"/>
      <c r="D30" s="45"/>
      <c r="E30" s="45"/>
      <c r="F30" s="45"/>
      <c r="G30" s="45"/>
      <c r="H30" s="45"/>
      <c r="I30" s="45"/>
      <c r="J30" s="45"/>
      <c r="K30" s="45"/>
      <c r="L30" s="45"/>
      <c r="M30" s="45"/>
      <c r="N30" s="45"/>
      <c r="O30" s="45"/>
      <c r="P30" s="45"/>
      <c r="Q30" s="45"/>
      <c r="R30" s="45"/>
      <c r="S30" s="45"/>
      <c r="T30" s="45"/>
      <c r="U30" s="45"/>
      <c r="V30" s="45"/>
      <c r="W30" s="45"/>
      <c r="X30" s="45"/>
      <c r="Y30" s="45"/>
      <c r="Z30" s="45"/>
      <c r="AA30" s="45"/>
      <c r="AB30" s="45"/>
      <c r="AC30" s="45"/>
      <c r="AD30" s="45"/>
    </row>
    <row r="31" spans="2:30" ht="36" customHeight="1" x14ac:dyDescent="0.25">
      <c r="B31" s="45"/>
      <c r="C31" s="291" t="s">
        <v>306</v>
      </c>
      <c r="D31" s="291"/>
      <c r="E31" s="291"/>
      <c r="F31" s="291"/>
      <c r="G31" s="291"/>
      <c r="H31" s="291"/>
      <c r="I31" s="291"/>
      <c r="J31" s="291"/>
      <c r="K31" s="291"/>
      <c r="L31" s="291"/>
      <c r="M31" s="291"/>
      <c r="N31" s="291"/>
      <c r="O31" s="291"/>
      <c r="P31" s="291"/>
      <c r="Q31" s="291"/>
      <c r="R31" s="291"/>
      <c r="S31" s="291"/>
      <c r="T31" s="291"/>
      <c r="U31" s="291"/>
      <c r="V31" s="291"/>
      <c r="W31" s="291"/>
      <c r="X31" s="291"/>
      <c r="Y31" s="291"/>
      <c r="Z31" s="291"/>
      <c r="AA31" s="291"/>
      <c r="AB31" s="291"/>
      <c r="AC31" s="291"/>
      <c r="AD31" s="291"/>
    </row>
    <row r="32" spans="2:30" ht="15.05" customHeight="1" x14ac:dyDescent="0.25">
      <c r="B32" s="17"/>
      <c r="C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row>
    <row r="33" spans="2:30" ht="15.05" customHeight="1" x14ac:dyDescent="0.25">
      <c r="B33" s="16" t="s">
        <v>169</v>
      </c>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row>
    <row r="34" spans="2:30" ht="36" customHeight="1" x14ac:dyDescent="0.25">
      <c r="B34" s="17"/>
      <c r="C34" s="290" t="s">
        <v>221</v>
      </c>
      <c r="D34" s="290"/>
      <c r="E34" s="290"/>
      <c r="F34" s="290"/>
      <c r="G34" s="290"/>
      <c r="H34" s="290"/>
      <c r="I34" s="290"/>
      <c r="J34" s="290"/>
      <c r="K34" s="290"/>
      <c r="L34" s="290"/>
      <c r="M34" s="290"/>
      <c r="N34" s="290"/>
      <c r="O34" s="290"/>
      <c r="P34" s="290"/>
      <c r="Q34" s="290"/>
      <c r="R34" s="290"/>
      <c r="S34" s="290"/>
      <c r="T34" s="290"/>
      <c r="U34" s="290"/>
      <c r="V34" s="290"/>
      <c r="W34" s="290"/>
      <c r="X34" s="290"/>
      <c r="Y34" s="290"/>
      <c r="Z34" s="290"/>
      <c r="AA34" s="290"/>
      <c r="AB34" s="290"/>
      <c r="AC34" s="290"/>
      <c r="AD34" s="290"/>
    </row>
    <row r="35" spans="2:30" ht="15.05" customHeight="1" x14ac:dyDescent="0.25">
      <c r="B35" s="17"/>
      <c r="C35" s="17"/>
      <c r="D35" s="17"/>
      <c r="E35" s="17"/>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row>
    <row r="36" spans="2:30" ht="15.05" customHeight="1" x14ac:dyDescent="0.25">
      <c r="B36" s="16" t="s">
        <v>170</v>
      </c>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row>
    <row r="37" spans="2:30" ht="36" customHeight="1" x14ac:dyDescent="0.25">
      <c r="B37" s="17"/>
      <c r="C37" s="290" t="s">
        <v>222</v>
      </c>
      <c r="D37" s="290"/>
      <c r="E37" s="290"/>
      <c r="F37" s="290"/>
      <c r="G37" s="290"/>
      <c r="H37" s="290"/>
      <c r="I37" s="290"/>
      <c r="J37" s="290"/>
      <c r="K37" s="290"/>
      <c r="L37" s="290"/>
      <c r="M37" s="290"/>
      <c r="N37" s="290"/>
      <c r="O37" s="290"/>
      <c r="P37" s="290"/>
      <c r="Q37" s="290"/>
      <c r="R37" s="290"/>
      <c r="S37" s="290"/>
      <c r="T37" s="290"/>
      <c r="U37" s="290"/>
      <c r="V37" s="290"/>
      <c r="W37" s="290"/>
      <c r="X37" s="290"/>
      <c r="Y37" s="290"/>
      <c r="Z37" s="290"/>
      <c r="AA37" s="290"/>
      <c r="AB37" s="290"/>
      <c r="AC37" s="290"/>
      <c r="AD37" s="290"/>
    </row>
    <row r="38" spans="2:30" ht="15.05" customHeight="1" x14ac:dyDescent="0.25">
      <c r="B38" s="17"/>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row>
    <row r="39" spans="2:30" ht="15.05" customHeight="1" x14ac:dyDescent="0.25">
      <c r="B39" s="16" t="s">
        <v>171</v>
      </c>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row>
    <row r="40" spans="2:30" ht="36" customHeight="1" x14ac:dyDescent="0.25">
      <c r="B40" s="17"/>
      <c r="C40" s="290" t="s">
        <v>223</v>
      </c>
      <c r="D40" s="290"/>
      <c r="E40" s="290"/>
      <c r="F40" s="290"/>
      <c r="G40" s="290"/>
      <c r="H40" s="290"/>
      <c r="I40" s="290"/>
      <c r="J40" s="290"/>
      <c r="K40" s="290"/>
      <c r="L40" s="290"/>
      <c r="M40" s="290"/>
      <c r="N40" s="290"/>
      <c r="O40" s="290"/>
      <c r="P40" s="290"/>
      <c r="Q40" s="290"/>
      <c r="R40" s="290"/>
      <c r="S40" s="290"/>
      <c r="T40" s="290"/>
      <c r="U40" s="290"/>
      <c r="V40" s="290"/>
      <c r="W40" s="290"/>
      <c r="X40" s="290"/>
      <c r="Y40" s="290"/>
      <c r="Z40" s="290"/>
      <c r="AA40" s="290"/>
      <c r="AB40" s="290"/>
      <c r="AC40" s="290"/>
      <c r="AD40" s="290"/>
    </row>
    <row r="41" spans="2:30" ht="15.05" customHeight="1" x14ac:dyDescent="0.25">
      <c r="B41" s="17"/>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row>
    <row r="42" spans="2:30" ht="15.05" customHeight="1" x14ac:dyDescent="0.25">
      <c r="B42" s="16" t="s">
        <v>292</v>
      </c>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row>
    <row r="43" spans="2:30" ht="47.95" customHeight="1" x14ac:dyDescent="0.25">
      <c r="B43" s="17"/>
      <c r="C43" s="290" t="s">
        <v>293</v>
      </c>
      <c r="D43" s="290"/>
      <c r="E43" s="290"/>
      <c r="F43" s="290"/>
      <c r="G43" s="290"/>
      <c r="H43" s="290"/>
      <c r="I43" s="290"/>
      <c r="J43" s="290"/>
      <c r="K43" s="290"/>
      <c r="L43" s="290"/>
      <c r="M43" s="290"/>
      <c r="N43" s="290"/>
      <c r="O43" s="290"/>
      <c r="P43" s="290"/>
      <c r="Q43" s="290"/>
      <c r="R43" s="290"/>
      <c r="S43" s="290"/>
      <c r="T43" s="290"/>
      <c r="U43" s="290"/>
      <c r="V43" s="290"/>
      <c r="W43" s="290"/>
      <c r="X43" s="290"/>
      <c r="Y43" s="290"/>
      <c r="Z43" s="290"/>
      <c r="AA43" s="290"/>
      <c r="AB43" s="290"/>
      <c r="AC43" s="290"/>
      <c r="AD43" s="290"/>
    </row>
    <row r="44" spans="2:30" ht="15.05" customHeight="1" x14ac:dyDescent="0.25">
      <c r="B44" s="17"/>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row>
    <row r="45" spans="2:30" ht="15.05" customHeight="1" x14ac:dyDescent="0.25">
      <c r="B45" s="16" t="s">
        <v>22</v>
      </c>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row>
    <row r="46" spans="2:30" ht="36" customHeight="1" x14ac:dyDescent="0.25">
      <c r="C46" s="289" t="s">
        <v>172</v>
      </c>
      <c r="D46" s="289"/>
      <c r="E46" s="289"/>
      <c r="F46" s="289"/>
      <c r="G46" s="289"/>
      <c r="H46" s="289"/>
      <c r="I46" s="289"/>
      <c r="J46" s="289"/>
      <c r="K46" s="289"/>
      <c r="L46" s="289"/>
      <c r="M46" s="289"/>
      <c r="N46" s="289"/>
      <c r="O46" s="289"/>
      <c r="P46" s="289"/>
      <c r="Q46" s="289"/>
      <c r="R46" s="289"/>
      <c r="S46" s="289"/>
      <c r="T46" s="289"/>
      <c r="U46" s="289"/>
      <c r="V46" s="289"/>
      <c r="W46" s="289"/>
      <c r="X46" s="289"/>
      <c r="Y46" s="289"/>
      <c r="Z46" s="289"/>
      <c r="AA46" s="289"/>
      <c r="AB46" s="289"/>
      <c r="AC46" s="289"/>
      <c r="AD46" s="289"/>
    </row>
    <row r="47" spans="2:30" x14ac:dyDescent="0.25"/>
    <row r="48" spans="2:30" x14ac:dyDescent="0.25">
      <c r="B48" s="16" t="s">
        <v>268</v>
      </c>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row>
    <row r="49" spans="2:30" ht="36" customHeight="1" x14ac:dyDescent="0.25">
      <c r="C49" s="289" t="s">
        <v>294</v>
      </c>
      <c r="D49" s="289"/>
      <c r="E49" s="289"/>
      <c r="F49" s="289"/>
      <c r="G49" s="289"/>
      <c r="H49" s="289"/>
      <c r="I49" s="289"/>
      <c r="J49" s="289"/>
      <c r="K49" s="289"/>
      <c r="L49" s="289"/>
      <c r="M49" s="289"/>
      <c r="N49" s="289"/>
      <c r="O49" s="289"/>
      <c r="P49" s="289"/>
      <c r="Q49" s="289"/>
      <c r="R49" s="289"/>
      <c r="S49" s="289"/>
      <c r="T49" s="289"/>
      <c r="U49" s="289"/>
      <c r="V49" s="289"/>
      <c r="W49" s="289"/>
      <c r="X49" s="289"/>
      <c r="Y49" s="289"/>
      <c r="Z49" s="289"/>
      <c r="AA49" s="289"/>
      <c r="AB49" s="289"/>
      <c r="AC49" s="289"/>
      <c r="AD49" s="289"/>
    </row>
    <row r="50" spans="2:30" x14ac:dyDescent="0.25"/>
    <row r="51" spans="2:30" x14ac:dyDescent="0.25">
      <c r="B51" s="16" t="s">
        <v>283</v>
      </c>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row>
    <row r="52" spans="2:30" ht="36" customHeight="1" x14ac:dyDescent="0.25">
      <c r="C52" s="289" t="s">
        <v>295</v>
      </c>
      <c r="D52" s="289"/>
      <c r="E52" s="289"/>
      <c r="F52" s="289"/>
      <c r="G52" s="289"/>
      <c r="H52" s="289"/>
      <c r="I52" s="289"/>
      <c r="J52" s="289"/>
      <c r="K52" s="289"/>
      <c r="L52" s="289"/>
      <c r="M52" s="289"/>
      <c r="N52" s="289"/>
      <c r="O52" s="289"/>
      <c r="P52" s="289"/>
      <c r="Q52" s="289"/>
      <c r="R52" s="289"/>
      <c r="S52" s="289"/>
      <c r="T52" s="289"/>
      <c r="U52" s="289"/>
      <c r="V52" s="289"/>
      <c r="W52" s="289"/>
      <c r="X52" s="289"/>
      <c r="Y52" s="289"/>
      <c r="Z52" s="289"/>
      <c r="AA52" s="289"/>
      <c r="AB52" s="289"/>
      <c r="AC52" s="289"/>
      <c r="AD52" s="289"/>
    </row>
    <row r="53" spans="2:30" x14ac:dyDescent="0.25"/>
    <row r="54" spans="2:30" x14ac:dyDescent="0.25">
      <c r="B54" s="16" t="s">
        <v>276</v>
      </c>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row>
    <row r="55" spans="2:30" x14ac:dyDescent="0.25">
      <c r="C55" s="289" t="s">
        <v>297</v>
      </c>
      <c r="D55" s="289"/>
      <c r="E55" s="289"/>
      <c r="F55" s="289"/>
      <c r="G55" s="289"/>
      <c r="H55" s="289"/>
      <c r="I55" s="289"/>
      <c r="J55" s="289"/>
      <c r="K55" s="289"/>
      <c r="L55" s="289"/>
      <c r="M55" s="289"/>
      <c r="N55" s="289"/>
      <c r="O55" s="289"/>
      <c r="P55" s="289"/>
      <c r="Q55" s="289"/>
      <c r="R55" s="289"/>
      <c r="S55" s="289"/>
      <c r="T55" s="289"/>
      <c r="U55" s="289"/>
      <c r="V55" s="289"/>
      <c r="W55" s="289"/>
      <c r="X55" s="289"/>
      <c r="Y55" s="289"/>
      <c r="Z55" s="289"/>
      <c r="AA55" s="289"/>
      <c r="AB55" s="289"/>
      <c r="AC55" s="289"/>
      <c r="AD55" s="289"/>
    </row>
    <row r="56" spans="2:30" x14ac:dyDescent="0.25">
      <c r="C56" s="69"/>
      <c r="D56" s="69"/>
      <c r="E56" s="69"/>
      <c r="F56" s="69"/>
      <c r="G56" s="69"/>
      <c r="H56" s="69"/>
      <c r="I56" s="69"/>
      <c r="J56" s="69"/>
      <c r="K56" s="69"/>
      <c r="L56" s="69"/>
      <c r="M56" s="69"/>
      <c r="N56" s="69"/>
      <c r="O56" s="69"/>
      <c r="P56" s="69"/>
      <c r="Q56" s="69"/>
      <c r="R56" s="69"/>
      <c r="S56" s="69"/>
      <c r="T56" s="69"/>
      <c r="U56" s="69"/>
      <c r="V56" s="69"/>
      <c r="W56" s="69"/>
      <c r="X56" s="69"/>
      <c r="Y56" s="69"/>
      <c r="Z56" s="69"/>
      <c r="AA56" s="69"/>
      <c r="AB56" s="69"/>
      <c r="AC56" s="69"/>
      <c r="AD56" s="69"/>
    </row>
    <row r="57" spans="2:30" x14ac:dyDescent="0.25"/>
    <row r="58" spans="2:30" x14ac:dyDescent="0.25"/>
    <row r="59" spans="2:30" ht="14.25" hidden="1" x14ac:dyDescent="0.2"/>
    <row r="60" spans="2:30" ht="14.25" hidden="1" x14ac:dyDescent="0.2"/>
    <row r="61" spans="2:30" ht="14.25" hidden="1" x14ac:dyDescent="0.2"/>
    <row r="62" spans="2:30" ht="14.25" hidden="1" x14ac:dyDescent="0.2"/>
    <row r="63" spans="2:30" ht="14.25" hidden="1" x14ac:dyDescent="0.2"/>
    <row r="64" spans="2:30" ht="14.25" hidden="1" x14ac:dyDescent="0.2"/>
    <row r="65" ht="14.25" hidden="1" x14ac:dyDescent="0.2"/>
    <row r="66" ht="14.25" hidden="1" x14ac:dyDescent="0.2"/>
    <row r="67" ht="14.25" hidden="1" x14ac:dyDescent="0.2"/>
    <row r="68" ht="14.25" hidden="1" x14ac:dyDescent="0.2"/>
    <row r="69" ht="14.25" hidden="1" x14ac:dyDescent="0.2"/>
    <row r="70" ht="14.25" hidden="1" x14ac:dyDescent="0.2"/>
    <row r="71" ht="14.25" hidden="1" x14ac:dyDescent="0.2"/>
    <row r="72" ht="14.25" hidden="1" x14ac:dyDescent="0.2"/>
    <row r="73" ht="14.25" hidden="1" x14ac:dyDescent="0.2"/>
    <row r="74" ht="14.25" hidden="1" x14ac:dyDescent="0.2"/>
    <row r="75" ht="14.25" hidden="1" x14ac:dyDescent="0.2"/>
    <row r="76" ht="14.25" hidden="1" x14ac:dyDescent="0.2"/>
    <row r="77" ht="14.25" hidden="1" x14ac:dyDescent="0.2"/>
    <row r="78" ht="14.25" hidden="1" x14ac:dyDescent="0.2"/>
    <row r="79" ht="14.25" hidden="1" x14ac:dyDescent="0.2"/>
    <row r="80" ht="14.25" hidden="1" x14ac:dyDescent="0.2"/>
    <row r="81" ht="14.25" hidden="1" x14ac:dyDescent="0.2"/>
    <row r="82" ht="14.25" hidden="1" x14ac:dyDescent="0.2"/>
    <row r="83" ht="14.25" hidden="1" x14ac:dyDescent="0.2"/>
    <row r="84" ht="14.25" hidden="1" x14ac:dyDescent="0.2"/>
    <row r="85" ht="14.25" hidden="1" x14ac:dyDescent="0.2"/>
    <row r="86" ht="14.25" hidden="1" x14ac:dyDescent="0.2"/>
    <row r="87" ht="14.25" hidden="1" x14ac:dyDescent="0.2"/>
    <row r="88" ht="14.25" hidden="1" x14ac:dyDescent="0.2"/>
    <row r="89" ht="14.25" hidden="1" x14ac:dyDescent="0.2"/>
    <row r="90" ht="14.25" hidden="1" x14ac:dyDescent="0.2"/>
  </sheetData>
  <sheetProtection algorithmName="SHA-512" hashValue="RXIOUqi4rsJLo0yCXgJI4dRRlxiuD3rvFEEzA6ly4B2zzlTsq5ZocAWRfoyhB9JtflfXGZLd1H1t1h2HM/z0bQ==" saltValue="qTe+yYONojWiWieBjm5DqQ==" spinCount="100000" sheet="1" objects="1" scenarios="1"/>
  <mergeCells count="21">
    <mergeCell ref="C13:AD13"/>
    <mergeCell ref="C16:AD16"/>
    <mergeCell ref="B1:AD1"/>
    <mergeCell ref="B3:AD3"/>
    <mergeCell ref="B5:AD5"/>
    <mergeCell ref="AA9:AD9"/>
    <mergeCell ref="B10:L10"/>
    <mergeCell ref="B7:AD7"/>
    <mergeCell ref="C52:AD52"/>
    <mergeCell ref="C43:AD43"/>
    <mergeCell ref="C19:AD19"/>
    <mergeCell ref="C22:AD22"/>
    <mergeCell ref="C55:AD55"/>
    <mergeCell ref="C31:AD31"/>
    <mergeCell ref="C28:AD28"/>
    <mergeCell ref="C49:AD49"/>
    <mergeCell ref="C25:AD25"/>
    <mergeCell ref="C34:AD34"/>
    <mergeCell ref="C37:AD37"/>
    <mergeCell ref="C40:AD40"/>
    <mergeCell ref="C46:AD46"/>
  </mergeCells>
  <hyperlinks>
    <hyperlink ref="AA9:AD9" location="Índice!B19" display="Índice"/>
  </hyperlinks>
  <pageMargins left="0.7" right="0.7" top="0.75" bottom="0.75" header="0.3" footer="0.3"/>
  <pageSetup scale="74" orientation="portrait" r:id="rId1"/>
  <headerFooter>
    <oddHeader>&amp;CMódulo 1
Glosario</oddHeader>
    <oddFooter>&amp;LCenso Nacional de Gobierno, Seguridad Pública y Sistema Penitenciario Estatales 2020&amp;R&amp;P de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Índice</vt:lpstr>
      <vt:lpstr>Presentación</vt:lpstr>
      <vt:lpstr>Informantes</vt:lpstr>
      <vt:lpstr>CNGSPSPE_2020_M1_Secc8</vt:lpstr>
      <vt:lpstr>Participantes y comentarios</vt:lpstr>
      <vt:lpstr>Glosario</vt:lpstr>
      <vt:lpstr>CNGSPSPE_2020_M1_Secc8!Área_de_impresión</vt:lpstr>
      <vt:lpstr>Glosario!Área_de_impresión</vt:lpstr>
      <vt:lpstr>Índice!Área_de_impresión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INEGI</dc:creator>
  <cp:lastModifiedBy>Héctor Luna Ortega</cp:lastModifiedBy>
  <cp:lastPrinted>2020-02-13T22:19:45Z</cp:lastPrinted>
  <dcterms:created xsi:type="dcterms:W3CDTF">2019-03-21T16:17:30Z</dcterms:created>
  <dcterms:modified xsi:type="dcterms:W3CDTF">2020-02-13T22:20:19Z</dcterms:modified>
</cp:coreProperties>
</file>