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3930" yWindow="275" windowWidth="21260" windowHeight="12764" tabRatio="540"/>
  </bookViews>
  <sheets>
    <sheet name="Índice" sheetId="1" r:id="rId1"/>
    <sheet name="Presentación" sheetId="13" r:id="rId2"/>
    <sheet name="Informantes" sheetId="14" r:id="rId3"/>
    <sheet name="Participantes" sheetId="5" r:id="rId4"/>
    <sheet name="CNGE_2021_M1_Secc8 " sheetId="11" r:id="rId5"/>
    <sheet name="Glosario" sheetId="6" r:id="rId6"/>
  </sheets>
  <definedNames>
    <definedName name="_xlnm.Print_Area" localSheetId="4">'CNGE_2021_M1_Secc8 '!$A$1:$AE$180</definedName>
    <definedName name="_xlnm.Print_Area" localSheetId="5">Glosario!$A$1:$AE$135</definedName>
    <definedName name="_xlnm.Print_Area" localSheetId="0">Índice!$A$1:$AE$25</definedName>
    <definedName name="_xlnm.Print_Area" localSheetId="2">Informantes!$A$1:$AE$58</definedName>
    <definedName name="_xlnm.Print_Area" localSheetId="3">Participantes!$A$1:$AE$57</definedName>
    <definedName name="_xlnm.Print_Area" localSheetId="1">Presentación!$A$1:$AE$128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24" i="11" l="1"/>
  <c r="AH130" i="11"/>
  <c r="AH128" i="11"/>
  <c r="AH126" i="11"/>
  <c r="AH122" i="11"/>
  <c r="AG130" i="11"/>
  <c r="AG128" i="11"/>
  <c r="AG126" i="11"/>
  <c r="AG124" i="11"/>
  <c r="AG122" i="11"/>
  <c r="B10" i="6" l="1"/>
  <c r="B8" i="11"/>
  <c r="B10" i="5"/>
  <c r="B10" i="14"/>
  <c r="B10" i="13"/>
  <c r="N9" i="1"/>
  <c r="N10" i="13" s="1"/>
  <c r="B131" i="11"/>
  <c r="B127" i="11"/>
  <c r="B129" i="11"/>
  <c r="B125" i="11"/>
  <c r="B123" i="11"/>
  <c r="AJ72" i="11"/>
  <c r="AJ73" i="11"/>
  <c r="AJ74" i="11"/>
  <c r="AJ75" i="11"/>
  <c r="AJ76" i="11"/>
  <c r="AJ77" i="11"/>
  <c r="AJ78" i="11"/>
  <c r="AJ79" i="11"/>
  <c r="AJ80" i="11"/>
  <c r="AJ81" i="11"/>
  <c r="AJ82" i="11"/>
  <c r="AJ83" i="11"/>
  <c r="AJ84" i="11"/>
  <c r="AJ85" i="11"/>
  <c r="AJ86" i="11"/>
  <c r="AJ87" i="11"/>
  <c r="AJ88" i="11"/>
  <c r="AJ89" i="11"/>
  <c r="AJ90" i="11"/>
  <c r="AJ91" i="11"/>
  <c r="AJ92" i="11"/>
  <c r="AJ93" i="11"/>
  <c r="AJ94" i="11"/>
  <c r="AJ95" i="11"/>
  <c r="AJ96" i="11"/>
  <c r="AJ97" i="11"/>
  <c r="AJ98" i="11"/>
  <c r="AJ99" i="11"/>
  <c r="AJ100" i="11"/>
  <c r="AJ101" i="11"/>
  <c r="AJ102" i="11"/>
  <c r="AJ103" i="11"/>
  <c r="AJ104" i="11"/>
  <c r="AJ105" i="11"/>
  <c r="AJ106" i="11"/>
  <c r="AJ107" i="11"/>
  <c r="AJ108" i="11"/>
  <c r="AJ109" i="11"/>
  <c r="AJ110" i="11"/>
  <c r="AJ111" i="11"/>
  <c r="AJ112" i="11"/>
  <c r="AJ113" i="11"/>
  <c r="AJ114" i="11"/>
  <c r="AJ115" i="11"/>
  <c r="AJ116" i="11"/>
  <c r="AJ117" i="11"/>
  <c r="AJ118" i="11"/>
  <c r="AJ119" i="11"/>
  <c r="AJ120" i="11"/>
  <c r="AJ71" i="11"/>
  <c r="AH72" i="11"/>
  <c r="AI72" i="11" s="1"/>
  <c r="AH73" i="11"/>
  <c r="AI73" i="11" s="1"/>
  <c r="AH74" i="11"/>
  <c r="AI74" i="11" s="1"/>
  <c r="AH75" i="11"/>
  <c r="AI75" i="11" s="1"/>
  <c r="AH76" i="11"/>
  <c r="AI76" i="11" s="1"/>
  <c r="AH77" i="11"/>
  <c r="AI77" i="11" s="1"/>
  <c r="AH78" i="11"/>
  <c r="AI78" i="11" s="1"/>
  <c r="AH79" i="11"/>
  <c r="AI79" i="11" s="1"/>
  <c r="AH80" i="11"/>
  <c r="AI80" i="11" s="1"/>
  <c r="AH81" i="11"/>
  <c r="AI81" i="11" s="1"/>
  <c r="AH82" i="11"/>
  <c r="AI82" i="11" s="1"/>
  <c r="AH83" i="11"/>
  <c r="AI83" i="11" s="1"/>
  <c r="AH84" i="11"/>
  <c r="AI84" i="11" s="1"/>
  <c r="AH85" i="11"/>
  <c r="AI85" i="11" s="1"/>
  <c r="AH86" i="11"/>
  <c r="AI86" i="11" s="1"/>
  <c r="AH87" i="11"/>
  <c r="AI87" i="11" s="1"/>
  <c r="AH88" i="11"/>
  <c r="AI88" i="11" s="1"/>
  <c r="AH89" i="11"/>
  <c r="AI89" i="11" s="1"/>
  <c r="AH90" i="11"/>
  <c r="AI90" i="11" s="1"/>
  <c r="AH91" i="11"/>
  <c r="AI91" i="11" s="1"/>
  <c r="AH92" i="11"/>
  <c r="AI92" i="11" s="1"/>
  <c r="AH93" i="11"/>
  <c r="AI93" i="11" s="1"/>
  <c r="AH94" i="11"/>
  <c r="AI94" i="11" s="1"/>
  <c r="AH95" i="11"/>
  <c r="AI95" i="11" s="1"/>
  <c r="AH96" i="11"/>
  <c r="AI96" i="11" s="1"/>
  <c r="AH97" i="11"/>
  <c r="AI97" i="11" s="1"/>
  <c r="AH98" i="11"/>
  <c r="AI98" i="11" s="1"/>
  <c r="AH99" i="11"/>
  <c r="AI99" i="11" s="1"/>
  <c r="AH100" i="11"/>
  <c r="AI100" i="11" s="1"/>
  <c r="AH101" i="11"/>
  <c r="AI101" i="11" s="1"/>
  <c r="AH102" i="11"/>
  <c r="AI102" i="11" s="1"/>
  <c r="AH103" i="11"/>
  <c r="AI103" i="11" s="1"/>
  <c r="AH104" i="11"/>
  <c r="AI104" i="11" s="1"/>
  <c r="AH105" i="11"/>
  <c r="AI105" i="11" s="1"/>
  <c r="AH106" i="11"/>
  <c r="AI106" i="11" s="1"/>
  <c r="AH107" i="11"/>
  <c r="AI107" i="11" s="1"/>
  <c r="AH108" i="11"/>
  <c r="AI108" i="11" s="1"/>
  <c r="AH109" i="11"/>
  <c r="AI109" i="11" s="1"/>
  <c r="AH110" i="11"/>
  <c r="AI110" i="11" s="1"/>
  <c r="AH111" i="11"/>
  <c r="AI111" i="11" s="1"/>
  <c r="AH112" i="11"/>
  <c r="AI112" i="11" s="1"/>
  <c r="AH113" i="11"/>
  <c r="AI113" i="11" s="1"/>
  <c r="AH114" i="11"/>
  <c r="AI114" i="11" s="1"/>
  <c r="AH115" i="11"/>
  <c r="AI115" i="11" s="1"/>
  <c r="AH116" i="11"/>
  <c r="AI116" i="11" s="1"/>
  <c r="AH117" i="11"/>
  <c r="AI117" i="11" s="1"/>
  <c r="AH118" i="11"/>
  <c r="AI118" i="11" s="1"/>
  <c r="AH119" i="11"/>
  <c r="AI119" i="11" s="1"/>
  <c r="AH120" i="11"/>
  <c r="AI120" i="11" s="1"/>
  <c r="AH71" i="11"/>
  <c r="AI71" i="11" s="1"/>
  <c r="AL44" i="11"/>
  <c r="AI44" i="11" s="1"/>
  <c r="B49" i="11" s="1"/>
  <c r="AJ121" i="11" l="1"/>
  <c r="B177" i="11" s="1"/>
  <c r="N10" i="5"/>
  <c r="N10" i="14"/>
  <c r="N8" i="11"/>
  <c r="N10" i="6"/>
  <c r="AI121" i="11"/>
  <c r="B176" i="11" s="1"/>
</calcChain>
</file>

<file path=xl/sharedStrings.xml><?xml version="1.0" encoding="utf-8"?>
<sst xmlns="http://schemas.openxmlformats.org/spreadsheetml/2006/main" count="637" uniqueCount="443">
  <si>
    <t>Módulo 1.
Administración Pública de la entidad federativa</t>
  </si>
  <si>
    <t>Índice</t>
  </si>
  <si>
    <t>Presentación</t>
  </si>
  <si>
    <t>Informantes</t>
  </si>
  <si>
    <t>Glosario</t>
  </si>
  <si>
    <t>CONFIDENCIALIDAD</t>
  </si>
  <si>
    <t>OBLIGATORIEDAD</t>
  </si>
  <si>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</si>
  <si>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</si>
  <si>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</si>
  <si>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</si>
  <si>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Cada uno de estos módulos está conformado, cuando menos, por los siguientes apartados:</t>
  </si>
  <si>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</si>
  <si>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El INEGI pondrá a disposición de la sociedad la información de este proyecto de forma gratuita a través del Servicio Público de Información, además de poder consultarse y descargarse de forma electrónica en el portal del Instituto.</t>
  </si>
  <si>
    <t>Una vez que el archivo electrónico esté impreso y firmado, se llevará a cabo la entrega del cuestionario vía electrónica y de manera física, para lo cual se tomará en cuenta lo siguiente:</t>
  </si>
  <si>
    <t>1) Entrega electrónica:</t>
  </si>
  <si>
    <t>2) Entrega física:</t>
  </si>
  <si>
    <t>Nombre:</t>
  </si>
  <si>
    <t>Correo electrónico:</t>
  </si>
  <si>
    <t>Teléfono:</t>
  </si>
  <si>
    <t>Área o unidad de adscripción:</t>
  </si>
  <si>
    <t>Cargo:</t>
  </si>
  <si>
    <t>FIRMA</t>
  </si>
  <si>
    <t>OBSERVACIONES:</t>
  </si>
  <si>
    <t>Informante básico</t>
  </si>
  <si>
    <t>Informante complementario 1</t>
  </si>
  <si>
    <t>Informante complementario 2</t>
  </si>
  <si>
    <t>Instrucciones generales para las preguntas de la sección:</t>
  </si>
  <si>
    <t>4.- No deje celdas en blanco, salvo en los casos en que la instrucción así lo solicite. </t>
  </si>
  <si>
    <r>
      <t xml:space="preserve">1.- Periodo de referencia de los datos: 
</t>
    </r>
    <r>
      <rPr>
        <b/>
        <i/>
        <sz val="8"/>
        <color theme="1"/>
        <rFont val="Arial"/>
        <family val="2"/>
      </rPr>
      <t xml:space="preserve">Durante el año: </t>
    </r>
    <r>
      <rPr>
        <i/>
        <sz val="8"/>
        <color theme="1"/>
        <rFont val="Arial"/>
        <family val="2"/>
      </rPr>
      <t>la información se refiere a lo existente del 1 de enero al 31 de diciembre de 2020.</t>
    </r>
  </si>
  <si>
    <t>1.</t>
  </si>
  <si>
    <t>2.</t>
  </si>
  <si>
    <t>3.</t>
  </si>
  <si>
    <t>4.</t>
  </si>
  <si>
    <t>9.</t>
  </si>
  <si>
    <t>5.</t>
  </si>
  <si>
    <t>6.</t>
  </si>
  <si>
    <t>7.</t>
  </si>
  <si>
    <t>8.</t>
  </si>
  <si>
    <t>Protección civil</t>
  </si>
  <si>
    <t>Servicios públicos</t>
  </si>
  <si>
    <t>10.</t>
  </si>
  <si>
    <t>11.</t>
  </si>
  <si>
    <t>12.</t>
  </si>
  <si>
    <t>Desarrollo social</t>
  </si>
  <si>
    <t>13.</t>
  </si>
  <si>
    <t>14.</t>
  </si>
  <si>
    <t>Medio ambiente y ecología</t>
  </si>
  <si>
    <t>15.</t>
  </si>
  <si>
    <t>16.</t>
  </si>
  <si>
    <t>17.</t>
  </si>
  <si>
    <t>Educación</t>
  </si>
  <si>
    <t>18.</t>
  </si>
  <si>
    <t>19.</t>
  </si>
  <si>
    <t>20.</t>
  </si>
  <si>
    <t>Salud</t>
  </si>
  <si>
    <t>21.</t>
  </si>
  <si>
    <t>22.</t>
  </si>
  <si>
    <t>Turismo</t>
  </si>
  <si>
    <t>23.</t>
  </si>
  <si>
    <t>Académicos</t>
  </si>
  <si>
    <t>Comités estudiantiles</t>
  </si>
  <si>
    <t>99.</t>
  </si>
  <si>
    <t>CNGE 2021</t>
  </si>
  <si>
    <t>Se refiere a las siglas con las que se identifica al Censo Nacional de Gobiernos Estatales 2021.</t>
  </si>
  <si>
    <t>En caso de tener algún comentario u observación al dato registrado en la respuesta de la presente pregunta, o los datos que derivan de la misma, favor de anotarlo en el siguiente espacio. De lo contrario, déjelo en blanco.</t>
  </si>
  <si>
    <t>Agricultura y desarrollo rural</t>
  </si>
  <si>
    <t>Arte, cultura y otras manifestaciones sociales</t>
  </si>
  <si>
    <t>Asuntos financieros y hacendarios</t>
  </si>
  <si>
    <t>Asuntos indígenas</t>
  </si>
  <si>
    <t>Asuntos jurídicos</t>
  </si>
  <si>
    <t>Ciencia, tecnología e innovación</t>
  </si>
  <si>
    <t>Combustibles y energía</t>
  </si>
  <si>
    <t>Comunicaciones y transportes</t>
  </si>
  <si>
    <t>Cultura física y/o deporte</t>
  </si>
  <si>
    <t>Desarrollo agrario, territorial, urbano y vivienda</t>
  </si>
  <si>
    <t>Despacho del ejecutivo</t>
  </si>
  <si>
    <t>Economía</t>
  </si>
  <si>
    <t>Función pública</t>
  </si>
  <si>
    <t>Gobierno y política interior</t>
  </si>
  <si>
    <t>Igualdad de género y/o derechos de las mujeres</t>
  </si>
  <si>
    <t>Justicia</t>
  </si>
  <si>
    <t>Protección y seguridad social</t>
  </si>
  <si>
    <t>24.</t>
  </si>
  <si>
    <t>25.</t>
  </si>
  <si>
    <t>26.</t>
  </si>
  <si>
    <t>27.</t>
  </si>
  <si>
    <t>28.</t>
  </si>
  <si>
    <t>Seguridad pública o seguridad ciudadana</t>
  </si>
  <si>
    <t>Servicios registrales, administrativos y patrimoniales</t>
  </si>
  <si>
    <t>Trabajo</t>
  </si>
  <si>
    <t>Expertos / líderes de opinión</t>
  </si>
  <si>
    <t>Comunidades indígenas</t>
  </si>
  <si>
    <t>Organizaciones empresariales</t>
  </si>
  <si>
    <t>Colectivos o grupos no constituidos</t>
  </si>
  <si>
    <t>Nivel de incidencia</t>
  </si>
  <si>
    <t>Deliberación</t>
  </si>
  <si>
    <t>Ciudadanos</t>
  </si>
  <si>
    <t>Participantes</t>
  </si>
  <si>
    <t>Ejercicios participativos</t>
  </si>
  <si>
    <t>1.-</t>
  </si>
  <si>
    <t>Catálogo de nivel de incidencia</t>
  </si>
  <si>
    <t>Clave</t>
  </si>
  <si>
    <t>29.</t>
  </si>
  <si>
    <t>Abierto</t>
  </si>
  <si>
    <t>Elección</t>
  </si>
  <si>
    <t>Selección</t>
  </si>
  <si>
    <t>Invitación</t>
  </si>
  <si>
    <t>Coyuntural</t>
  </si>
  <si>
    <t>30.</t>
  </si>
  <si>
    <t>31.</t>
  </si>
  <si>
    <t>32.</t>
  </si>
  <si>
    <t>33.</t>
  </si>
  <si>
    <t>34.</t>
  </si>
  <si>
    <t>35.</t>
  </si>
  <si>
    <t>36.</t>
  </si>
  <si>
    <t>37.</t>
  </si>
  <si>
    <t>38.</t>
  </si>
  <si>
    <t>39.</t>
  </si>
  <si>
    <t>40.</t>
  </si>
  <si>
    <t>41.</t>
  </si>
  <si>
    <t>42.</t>
  </si>
  <si>
    <t>43.</t>
  </si>
  <si>
    <t>44.</t>
  </si>
  <si>
    <t>45.</t>
  </si>
  <si>
    <t>46.</t>
  </si>
  <si>
    <t>47.</t>
  </si>
  <si>
    <t>48.</t>
  </si>
  <si>
    <t>49.</t>
  </si>
  <si>
    <t>50.</t>
  </si>
  <si>
    <t>Catálogo de temas</t>
  </si>
  <si>
    <t>Diálogo</t>
  </si>
  <si>
    <t>Permanente</t>
  </si>
  <si>
    <r>
      <t xml:space="preserve">Otro nivel de incidencia </t>
    </r>
    <r>
      <rPr>
        <i/>
        <sz val="8"/>
        <rFont val="Arial"/>
        <family val="2"/>
      </rPr>
      <t>(especifique)</t>
    </r>
  </si>
  <si>
    <r>
      <t xml:space="preserve">Otro tema </t>
    </r>
    <r>
      <rPr>
        <i/>
        <sz val="8"/>
        <rFont val="Arial"/>
        <family val="2"/>
      </rPr>
      <t>(especifique)</t>
    </r>
  </si>
  <si>
    <r>
      <t>Otro participante</t>
    </r>
    <r>
      <rPr>
        <i/>
        <sz val="8"/>
        <rFont val="Arial"/>
        <family val="2"/>
      </rPr>
      <t xml:space="preserve"> (especifique)</t>
    </r>
  </si>
  <si>
    <r>
      <t xml:space="preserve">Otro nivel de incidencia:
</t>
    </r>
    <r>
      <rPr>
        <i/>
        <sz val="8"/>
        <rFont val="Arial"/>
        <family val="2"/>
      </rPr>
      <t>(especifique)</t>
    </r>
  </si>
  <si>
    <t>Sección VIII. Participación ciudadana</t>
  </si>
  <si>
    <t>VIII. Participación ciudadana</t>
  </si>
  <si>
    <t>El CNGE 2021 se conforma por los siguientes módulos:</t>
  </si>
  <si>
    <t xml:space="preserve">3.-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</si>
  <si>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Este proceso de segmentación, y su consecuente adecuación conceptual y metodológica, implicó retirar la determinación de Información de Interés Nacional al CNGSPSPE, con la finalidad de tener mayor margen para realizar los ajustes necesarios que resulten en programas estadísticos de mayor utilidad, pertinencia y relevancia para el análisis y toma de decisiones en las materias propias del SNIGSPIJ; ello a través de ajustes conceptuales, así como de la implementación de esquemas automatizados de carga de datos.</t>
  </si>
  <si>
    <t>Es importante destacar que durante la última década se han realizado numerosas e importantes reformas constitucionales, entre las que destacan aquellas en materia de seguridad pública y combate a la corrupción. Como resultado,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generan nuevas necesidades de información, lo que incide en la necesidad de realizar ajustes en materias y conceptos previamente establecidos.</t>
  </si>
  <si>
    <t>En el marco de dicho Subsistema, específicamente de los trabajos del Comité Técnico Especializado de Información de Gobierno, desde el año 2009 se iniciaron las actividades de revisión y generación de lo que sería el primer instrumento de captación en la materia de gobierno, en donde participaron los representantes de las principales instituciones y organizaciones que convergen en dicha materia.</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</si>
  <si>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</si>
  <si>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</si>
  <si>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</si>
  <si>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</si>
  <si>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CENSO NACIONAL DE GOBIERNOS
ESTATALES 2021</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</si>
  <si>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</si>
  <si>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</si>
  <si>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</si>
  <si>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</si>
  <si>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</si>
  <si>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Se refiere al titular o servidor público de determinada institución de la Administración Pública de su entidad federativa designado para proveer la información de la presente sección y que tiene el carácter de figura responsable de validar y oficializar la misma y, cuando menos, se encuentra en el segundo o tercer nivel jerárquico de la misma.</t>
  </si>
  <si>
    <t>Se refiere al servidor público que, por las funciones que tiene asignadas dentro de determinada institución de la Administración Pública de su entidad federativa, es el principal productor y/o integrador de la información correspondiente a la presente sección y, cuando menos, se encuentra en el segundo o tercer nivel jerárquico de la misma.</t>
  </si>
  <si>
    <t>Se refiere al servidor público que, por las funciones que tiene asignadas dentro de determinada institución de la Administración Pública de su entidad federativa, es el segundo principal productor y/o integrador de la información correspondiente a la presente sección y, cuando menos, se encuentra en el segundo o tercer nivel jerárquico de la misma.</t>
  </si>
  <si>
    <r>
      <t xml:space="preserve">El Instituto Nacional de Estadística y Geografía (INEGI) presenta la elaboración del </t>
    </r>
    <r>
      <rPr>
        <b/>
        <sz val="9"/>
        <rFont val="Arial"/>
        <family val="2"/>
      </rPr>
      <t>Censo Nacional de Gobiernos Estatales (CNGE) 2021</t>
    </r>
    <r>
      <rPr>
        <sz val="9"/>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</si>
  <si>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r>
      <t xml:space="preserve">Como resultado, se logró el acuerdo para generar información estadística en la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con lo cual se inició una serie histórica de información que permite diseñar, monitorear y evaluar las políticas públicas en esta materia.</t>
    </r>
  </si>
  <si>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Censo Nacional de Gobierno, Seguridad Pública y Sistema Penitenciario Estatales</t>
    </r>
    <r>
      <rPr>
        <sz val="9"/>
        <rFont val="Arial"/>
        <family val="2"/>
      </rPr>
      <t>.</t>
    </r>
  </si>
  <si>
    <r>
      <t xml:space="preserve">De esta forma, se presenta el </t>
    </r>
    <r>
      <rPr>
        <i/>
        <sz val="9"/>
        <rFont val="Arial"/>
        <family val="2"/>
      </rPr>
      <t>Censo Nacional de Gobiernos Estatales (CNGE) 2021</t>
    </r>
    <r>
      <rPr>
        <sz val="9"/>
        <rFont val="Arial"/>
        <family val="2"/>
      </rPr>
      <t xml:space="preserve">, como el duodécimo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</si>
  <si>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rPr>
        <b/>
        <sz val="9"/>
        <rFont val="Arial"/>
        <family val="2"/>
      </rPr>
      <t xml:space="preserve">Módulo 1. </t>
    </r>
    <r>
      <rPr>
        <sz val="9"/>
        <rFont val="Arial"/>
        <family val="2"/>
      </rPr>
      <t xml:space="preserve">Administración Pública de la entidad federativa
</t>
    </r>
    <r>
      <rPr>
        <b/>
        <sz val="9"/>
        <rFont val="Arial"/>
        <family val="2"/>
      </rPr>
      <t>Módulo 2.</t>
    </r>
    <r>
      <rPr>
        <sz val="9"/>
        <rFont val="Arial"/>
        <family val="2"/>
      </rPr>
      <t xml:space="preserve"> Medio ambiente
</t>
    </r>
    <r>
      <rPr>
        <b/>
        <sz val="9"/>
        <rFont val="Arial"/>
        <family val="2"/>
      </rPr>
      <t xml:space="preserve">Módulo 3. </t>
    </r>
    <r>
      <rPr>
        <sz val="9"/>
        <rFont val="Arial"/>
        <family val="2"/>
      </rPr>
      <t xml:space="preserve">Justicia cívica </t>
    </r>
  </si>
  <si>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</si>
  <si>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Glosario de la sección:</t>
  </si>
  <si>
    <t>Seleccione con una "X" un solo código.</t>
  </si>
  <si>
    <t>1. Sí</t>
  </si>
  <si>
    <r>
      <t>2. No</t>
    </r>
    <r>
      <rPr>
        <i/>
        <sz val="8"/>
        <color theme="1"/>
        <rFont val="Arial"/>
        <family val="2"/>
      </rPr>
      <t xml:space="preserve"> (concluya la sección)</t>
    </r>
  </si>
  <si>
    <r>
      <t>9. No se sabe</t>
    </r>
    <r>
      <rPr>
        <i/>
        <sz val="8"/>
        <color theme="1"/>
        <rFont val="Arial"/>
        <family val="2"/>
      </rPr>
      <t xml:space="preserve"> (concluya la sección)</t>
    </r>
  </si>
  <si>
    <r>
      <rPr>
        <b/>
        <sz val="9"/>
        <rFont val="Arial"/>
        <family val="2"/>
      </rPr>
      <t>Temporalidad</t>
    </r>
    <r>
      <rPr>
        <sz val="9"/>
        <rFont val="Arial"/>
        <family val="2"/>
      </rPr>
      <t xml:space="preserve">
</t>
    </r>
    <r>
      <rPr>
        <i/>
        <sz val="8"/>
        <rFont val="Arial"/>
        <family val="2"/>
      </rPr>
      <t>(ver catálogo)</t>
    </r>
  </si>
  <si>
    <r>
      <t xml:space="preserve">Nivel de incidencia
</t>
    </r>
    <r>
      <rPr>
        <i/>
        <sz val="8"/>
        <rFont val="Arial"/>
        <family val="2"/>
      </rPr>
      <t>(ver catálogo)</t>
    </r>
  </si>
  <si>
    <r>
      <t xml:space="preserve">Otro 
participante:
</t>
    </r>
    <r>
      <rPr>
        <i/>
        <sz val="8"/>
        <rFont val="Arial"/>
        <family val="2"/>
      </rPr>
      <t>(especifique)</t>
    </r>
  </si>
  <si>
    <t>Cogestión</t>
  </si>
  <si>
    <t>No se sabe</t>
  </si>
  <si>
    <t>Proceso participativo</t>
  </si>
  <si>
    <t>Consulta ciudadana</t>
  </si>
  <si>
    <t>Consulta a pueblo indígena</t>
  </si>
  <si>
    <t>Presencial</t>
  </si>
  <si>
    <t>Digital</t>
  </si>
  <si>
    <r>
      <t xml:space="preserve">Órgano </t>
    </r>
    <r>
      <rPr>
        <i/>
        <sz val="8"/>
        <rFont val="Arial"/>
        <family val="2"/>
      </rPr>
      <t>(consejo, comité, etc.)</t>
    </r>
  </si>
  <si>
    <t>Mixta</t>
  </si>
  <si>
    <r>
      <rPr>
        <b/>
        <sz val="9"/>
        <rFont val="Arial"/>
        <family val="2"/>
      </rPr>
      <t>Canal participativo</t>
    </r>
    <r>
      <rPr>
        <sz val="9"/>
        <rFont val="Arial"/>
        <family val="2"/>
      </rPr>
      <t xml:space="preserve">
</t>
    </r>
    <r>
      <rPr>
        <i/>
        <sz val="8"/>
        <rFont val="Arial"/>
        <family val="2"/>
      </rPr>
      <t>(ver catálogo)</t>
    </r>
  </si>
  <si>
    <r>
      <rPr>
        <b/>
        <sz val="9"/>
        <rFont val="Arial"/>
        <family val="2"/>
      </rPr>
      <t>Tema</t>
    </r>
    <r>
      <rPr>
        <sz val="9"/>
        <rFont val="Arial"/>
        <family val="2"/>
      </rPr>
      <t xml:space="preserve">
</t>
    </r>
    <r>
      <rPr>
        <i/>
        <sz val="8"/>
        <rFont val="Arial"/>
        <family val="2"/>
      </rPr>
      <t>(ver catálogo)</t>
    </r>
  </si>
  <si>
    <t>Catálogo de modalidades de interacción</t>
  </si>
  <si>
    <t>Catálogo de temporalidad</t>
  </si>
  <si>
    <t>Consulta</t>
  </si>
  <si>
    <t xml:space="preserve">Vigilancia </t>
  </si>
  <si>
    <t xml:space="preserve">No se sabe </t>
  </si>
  <si>
    <t>Catálogo de participantes</t>
  </si>
  <si>
    <t>Organizaciones de la sociedad civil</t>
  </si>
  <si>
    <t>Catálogo de procedimientos de acceso de los participantes</t>
  </si>
  <si>
    <t>Mixto</t>
  </si>
  <si>
    <r>
      <t xml:space="preserve">Otro canal participativo </t>
    </r>
    <r>
      <rPr>
        <i/>
        <sz val="8"/>
        <rFont val="Arial"/>
        <family val="2"/>
      </rPr>
      <t>(especifique)</t>
    </r>
  </si>
  <si>
    <r>
      <t xml:space="preserve">Otro canal participativo:
</t>
    </r>
    <r>
      <rPr>
        <i/>
        <sz val="8"/>
        <rFont val="Arial"/>
        <family val="2"/>
      </rPr>
      <t>(especifique)</t>
    </r>
  </si>
  <si>
    <r>
      <t xml:space="preserve">Otro procedimiento </t>
    </r>
    <r>
      <rPr>
        <i/>
        <sz val="8"/>
        <rFont val="Arial"/>
        <family val="2"/>
      </rPr>
      <t>(especifique)</t>
    </r>
  </si>
  <si>
    <r>
      <t xml:space="preserve">Otro procedimiento:
</t>
    </r>
    <r>
      <rPr>
        <i/>
        <sz val="8"/>
        <rFont val="Arial"/>
        <family val="2"/>
      </rPr>
      <t>(especifique)</t>
    </r>
  </si>
  <si>
    <r>
      <t xml:space="preserve">Otro 
tema:
</t>
    </r>
    <r>
      <rPr>
        <i/>
        <sz val="8"/>
        <rFont val="Arial"/>
        <family val="2"/>
      </rPr>
      <t>(especifique)</t>
    </r>
  </si>
  <si>
    <r>
      <t xml:space="preserve">Participantes
</t>
    </r>
    <r>
      <rPr>
        <i/>
        <sz val="8"/>
        <rFont val="Arial"/>
        <family val="2"/>
      </rPr>
      <t>(ver catálogo)</t>
    </r>
  </si>
  <si>
    <t>Indique, por cada espacio abierto durante el año 2020 por la Administración Pública de su entidad federativa para la participación ciudadana, el tipo de canal establecido para su operación, así como el tema atendido en el mismo. Asimismo, señale su modalidad de interacción, su temporalidad, su nivel de incidencia, el tipo de participantes en el mismo y el tipo de procedimiento de acceso de los participantes establecido para su integración; utilizando para tal efecto los catálogos que se presentan en la parte inferior de la siguiente tabla.</t>
  </si>
  <si>
    <t xml:space="preserve">Para cada espacio de participación ciudadana abierto, seleccione el código del canal participativo establecido para su operación. </t>
  </si>
  <si>
    <r>
      <t xml:space="preserve">Procedimiento de acceso de los participantes
</t>
    </r>
    <r>
      <rPr>
        <i/>
        <sz val="8"/>
        <rFont val="Arial"/>
        <family val="2"/>
      </rPr>
      <t>(ver catálogo)</t>
    </r>
  </si>
  <si>
    <t xml:space="preserve">En caso de que seleccione el código "99" en el apartado "Participantes", no puede seleccionar otro código del catálogo en la misma fila. </t>
  </si>
  <si>
    <t>En caso de que seleccione el código "6" en la columna "Canal participativo", debe anotar el nombre de dicho(s) canal(es) en el recuadro destinado para tal efecto que se encuentra al final de la tabla de respuesta.</t>
  </si>
  <si>
    <t>En caso de que seleccione el código "29" en la columna "Tema", debe anotar el nombre de dicho(s) tema(s) en el recuadro destinado para tal efecto que se encuentra al final de la tabla de respuesta.</t>
  </si>
  <si>
    <r>
      <t xml:space="preserve">Modalidad de interacción
</t>
    </r>
    <r>
      <rPr>
        <i/>
        <sz val="8"/>
        <rFont val="Arial"/>
        <family val="2"/>
      </rPr>
      <t>(ver catálogo)</t>
    </r>
  </si>
  <si>
    <t>En caso de que seleccione el código "6" en la columna "Nivel de incidencia", debe anotar el nombre de dicho(s) nivel(es) en el recuadro destinado para tal efecto que se encuentra al final de la tabla de respuesta.</t>
  </si>
  <si>
    <t>En caso de que seleccione el código "6" en la columna "Procedimiento de acceso de los participantes", debe anotar el nombre de dicho(s) procedimiento(s) en el recuadro destinado para tal efecto que se encuentra al final de la tabla de respuesta.</t>
  </si>
  <si>
    <t>En caso de que seleccione el código "9" en el apartado "Participantes", debe anotar el nombre de dicho(s) participante(s) en el recuadro destinado para tal efecto que se encuentra al final de la tabla de respuesta.</t>
  </si>
  <si>
    <r>
      <t xml:space="preserve">Agricultura y desarrollo rural: </t>
    </r>
    <r>
      <rPr>
        <sz val="9"/>
        <rFont val="Arial"/>
        <family val="2"/>
      </rPr>
      <t xml:space="preserve">se refiere a aquellos que tienen como objetivo promover las actividades agropecuarias, así como la silvicultura, acuacultura, pesca, caza, agroindustria e hidroagricultura. </t>
    </r>
  </si>
  <si>
    <r>
      <t xml:space="preserve">Arte, cultura y otras manifestaciones sociales: </t>
    </r>
    <r>
      <rPr>
        <sz val="9"/>
        <color theme="1"/>
        <rFont val="Arial"/>
        <family val="2"/>
      </rPr>
      <t>se refiere a aquellos que tienen como objetivo promover actividades culturales y artísticas entre la población, así como actividades relacionadas con la radio, televisión y editoriales; además de las relacionadas a los asuntos religiosos y otras manifestaciones de la sociedad.</t>
    </r>
  </si>
  <si>
    <r>
      <t xml:space="preserve">Asuntos financieros y hacendarios: </t>
    </r>
    <r>
      <rPr>
        <sz val="9"/>
        <rFont val="Arial"/>
        <family val="2"/>
      </rPr>
      <t>se refiere a aquellos que tienen como objetivo administrar la hacienda pública, la contabilidad de los ingresos y egresos, así como de la integración de los proyectos presupuestarios establecidos en los ordenamientos legales aplicables.</t>
    </r>
  </si>
  <si>
    <r>
      <t xml:space="preserve">Asuntos indígenas: </t>
    </r>
    <r>
      <rPr>
        <sz val="9"/>
        <rFont val="Arial"/>
        <family val="2"/>
      </rPr>
      <t>se refiere a aquellos que tienen como objetivo coadyuvar al desarrollo de los pueblos indígenas y mejorar las condiciones de vida de los mismos, de acuerdo con los ordenamientos legales aplicables.</t>
    </r>
  </si>
  <si>
    <r>
      <t xml:space="preserve">Ciencia, tecnología e innovación: </t>
    </r>
    <r>
      <rPr>
        <sz val="9"/>
        <rFont val="Arial"/>
        <family val="2"/>
      </rPr>
      <t>se refiere a aquellos que tienen como objetivo promover la innovación, la investigación científica, el desarrollo tecnológico, así como los servicios científicos y tecnológicos en general.</t>
    </r>
  </si>
  <si>
    <r>
      <t xml:space="preserve">Combustibles y energía: </t>
    </r>
    <r>
      <rPr>
        <sz val="9"/>
        <rFont val="Arial"/>
        <family val="2"/>
      </rPr>
      <t>se refiere a aquellos que tienen como objetivo implementar acciones encaminadas a la explotación, transmisión, distribución, comercialización y/o suministro de hidrocarburos (petróleo y gas natural), combustibles nucleares, electricidad, energía no eléctrica, carbón y otros combustibles.</t>
    </r>
  </si>
  <si>
    <r>
      <t xml:space="preserve">Cultura física y/o deporte: </t>
    </r>
    <r>
      <rPr>
        <sz val="9"/>
        <rFont val="Arial"/>
        <family val="2"/>
      </rPr>
      <t>se refiere a aquellos que tienen como objetivo promover las actividades deportivas, así como en el cuidado y la preservación de espacios de esparcimiento, deporte y recreación.</t>
    </r>
  </si>
  <si>
    <r>
      <t xml:space="preserve">Desarrollo agrario, territorial, urbano y vivienda: </t>
    </r>
    <r>
      <rPr>
        <sz val="9"/>
        <rFont val="Arial"/>
        <family val="2"/>
      </rPr>
      <t>se refiere a aquellos que tienen como objetivo dar cumplimiento a las disposiciones legales en materia de ordenamiento agrario, territorial, urbanización, desarrollo comunitario, desarrollo regional y vivienda.</t>
    </r>
  </si>
  <si>
    <r>
      <t xml:space="preserve">Economía: </t>
    </r>
    <r>
      <rPr>
        <sz val="9"/>
        <rFont val="Arial"/>
        <family val="2"/>
      </rPr>
      <t>se refiere a aquellos que tienen como objetivo emprender y fomentar acciones en materia de minería, manufactura, industria, comercio, distribución, almacenamiento y depósito, así como de los asuntos económicos generales que sean competencia de la Administración Pública.</t>
    </r>
  </si>
  <si>
    <r>
      <t xml:space="preserve">Educación: </t>
    </r>
    <r>
      <rPr>
        <sz val="9"/>
        <rFont val="Arial"/>
        <family val="2"/>
      </rPr>
      <t>se refiere a aquellos que refieren a la planeación, promoción, implementación y/o evaluación de la enseñanza de los conocimientos relativos a la educación básica, media superior, superior y posgrado.</t>
    </r>
  </si>
  <si>
    <r>
      <t xml:space="preserve">Función pública: </t>
    </r>
    <r>
      <rPr>
        <sz val="9"/>
        <color theme="1"/>
        <rFont val="Arial"/>
        <family val="2"/>
      </rPr>
      <t>se refiere a aquellos que tienen como objetivo organizar y coordinar el sistema de control interno y la evaluación gubernamental de la Administración Pública; así como vigilar el cumplimiento y brindar asesoría a las dependencias y entidades en lo que respecta a las disposiciones en materia de planeación, recursos humanos, evaluación, transparencia, rendición de cuentas, archivos, mejora regulatoria, entre otras de naturaleza similar.</t>
    </r>
  </si>
  <si>
    <r>
      <t xml:space="preserve">Igualdad de género y/o derechos de las mujeres: </t>
    </r>
    <r>
      <rPr>
        <sz val="9"/>
        <rFont val="Arial"/>
        <family val="2"/>
      </rPr>
      <t>se refiere a aquellos que refieren a la promoción y fomento de la igualdad entre hombres y mujeres, así como de garantizar el respeto de los derechos de las mujeres y su participación en la vida política, cultural, económica y social del país.</t>
    </r>
  </si>
  <si>
    <r>
      <t xml:space="preserve">Justicia: </t>
    </r>
    <r>
      <rPr>
        <sz val="9"/>
        <rFont val="Arial"/>
        <family val="2"/>
      </rPr>
      <t>se refiere a aquellos que tienen como objetivo diseñar, fomentar e implementar acciones encaminadas a la procuración e impartición de justicia en los respectivos ámbitos de competencia de organización gubernamental.</t>
    </r>
  </si>
  <si>
    <r>
      <t xml:space="preserve">Medio ambiente y ecología: </t>
    </r>
    <r>
      <rPr>
        <sz val="9"/>
        <rFont val="Arial"/>
        <family val="2"/>
      </rPr>
      <t>se refiere a aquellos que tienen como objetivo impulsar la preservación, conservación y restauración del equilibrio ecológico, la reducción de la contaminación y la protección al medio ambiente y a los recursos naturales (incluida la diversidad biológica y el paisaje).</t>
    </r>
  </si>
  <si>
    <r>
      <t xml:space="preserve">Protección civil: </t>
    </r>
    <r>
      <rPr>
        <sz val="9"/>
        <rFont val="Arial"/>
        <family val="2"/>
      </rPr>
      <t xml:space="preserve">se refiere a aquellos que tienen como objetivo coordinar, vigilar y evaluar el sistema en materia de protección civil y en lo relativo a la prevención y auxilio de zonas afectadas en caso de desastre, situaciones de emergencia o calamidad pública que afecten a la población. </t>
    </r>
  </si>
  <si>
    <r>
      <t>Protección y seguridad social:</t>
    </r>
    <r>
      <rPr>
        <sz val="9"/>
        <rFont val="Arial"/>
        <family val="2"/>
      </rPr>
      <t xml:space="preserve"> se refiere a aquellos que tienen como objetivo reducir el riesgo y la vulnerabilidad de tipo social y económico de los individuos en temas relacionados con el acceso a la asistencia médica; a la seguridad del ingreso (en particular en caso de vejez); a las prestaciones por desempleo, enfermedad, invalidez, accidentes del trabajo, maternidad; así como el acceso a la vivienda.</t>
    </r>
  </si>
  <si>
    <r>
      <t xml:space="preserve">Salud: </t>
    </r>
    <r>
      <rPr>
        <sz val="9"/>
        <rFont val="Arial"/>
        <family val="2"/>
      </rPr>
      <t>se refiere a aquellos que tienen como objetivo la planeación, diseño, implementación y/o evaluación de las acciones encaminadas a la prevención de enfermedades y promoción de la salud de la población; incluyendo la prestación de servicios de salud a la comunidad, la prestación de servicios de salud a la persona, la generación de recursos para la salud, y la rectoría del sistema de salud.</t>
    </r>
  </si>
  <si>
    <r>
      <t xml:space="preserve">Seguridad pública o seguridad ciudadana: </t>
    </r>
    <r>
      <rPr>
        <sz val="9"/>
        <rFont val="Arial"/>
        <family val="2"/>
      </rPr>
      <t>se refiere a aquellos que tienen como objetivo resguardar la paz, la tranquilidad y el orden público, incluyendo el diseño y definición de políticas, programas y acciones a ejecutar en los campos de prevención del delito y de siniestros en materia de vialidad y tránsito.</t>
    </r>
  </si>
  <si>
    <r>
      <t xml:space="preserve">Servicios públicos: </t>
    </r>
    <r>
      <rPr>
        <sz val="9"/>
        <rFont val="Arial"/>
        <family val="2"/>
      </rPr>
      <t>se refiere a aquellos que tienen como objetivo satisfacer las necesidades de los habitantes mediante la prestación de servicios, tales como: agua potable, drenaje, alcantarillado, tratamiento y disposición de sus aguas residuales; alumbrado público; limpia, recolección, traslado, tratamiento y disposición final de residuos; mercados y centrales de abasto; panteones; rastro; calles, parques y jardines y su equipamiento.</t>
    </r>
  </si>
  <si>
    <r>
      <rPr>
        <b/>
        <sz val="9"/>
        <color theme="1"/>
        <rFont val="Arial"/>
        <family val="2"/>
      </rPr>
      <t>Servicios registrales, administrativos y patrimoniales:</t>
    </r>
    <r>
      <rPr>
        <sz val="9"/>
        <color theme="1"/>
        <rFont val="Arial"/>
        <family val="2"/>
      </rPr>
      <t xml:space="preserve"> se refiere a aquellos que tienen como objetivo implementar acciones encaminadas a la prestación de servicios relacionados con el registro civil, certificación e inspección de bienes inmuebles y actos de comercio, modernización y actualización de catastro, asesoría y seguimiento jurídico a los ciudadanos, servicios archivísticos de la Administración Pública y supervisión de la función notarial, entre otros.</t>
    </r>
  </si>
  <si>
    <r>
      <t>Trabajo</t>
    </r>
    <r>
      <rPr>
        <b/>
        <sz val="9"/>
        <color theme="1"/>
        <rFont val="Arial"/>
        <family val="2"/>
      </rPr>
      <t>:</t>
    </r>
    <r>
      <rPr>
        <b/>
        <sz val="9"/>
        <rFont val="Arial"/>
        <family val="2"/>
      </rPr>
      <t xml:space="preserve"> </t>
    </r>
    <r>
      <rPr>
        <sz val="9"/>
        <rFont val="Arial"/>
        <family val="2"/>
      </rPr>
      <t>se refiere a aquellos que tienen como objetivo el cumplimiento de las disposiciones administrativas, jurídicas y constitucionales en materia laboral.</t>
    </r>
  </si>
  <si>
    <r>
      <t xml:space="preserve">Turismo: </t>
    </r>
    <r>
      <rPr>
        <sz val="9"/>
        <rFont val="Arial"/>
        <family val="2"/>
      </rPr>
      <t>se refiere a aquellos que tienen como objetivo diseñar e implementar acciones encaminadas a la difusión y promoción de los atractivos turísticos del país, entidad federativa o municipio, según corresponda.</t>
    </r>
  </si>
  <si>
    <t>Canales participativos</t>
  </si>
  <si>
    <r>
      <rPr>
        <b/>
        <sz val="9"/>
        <color theme="1"/>
        <rFont val="Arial"/>
        <family val="2"/>
      </rPr>
      <t xml:space="preserve">Consulta ciudadana: </t>
    </r>
    <r>
      <rPr>
        <sz val="9"/>
        <color theme="1"/>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</si>
  <si>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sz val="9"/>
        <color theme="1"/>
        <rFont val="Arial"/>
        <family val="2"/>
      </rPr>
      <t xml:space="preserve">Ejercicios participativos: </t>
    </r>
    <r>
      <rPr>
        <sz val="9"/>
        <color theme="1"/>
        <rFont val="Arial"/>
        <family val="2"/>
      </rPr>
      <t>se refiere a la promoción de la participación ciudadana en asambleas, consultas y/o encuestas para la toma de decisiones y facilitación de consensos en proyectos en materia de planeación y presupuesto.</t>
    </r>
  </si>
  <si>
    <r>
      <rPr>
        <b/>
        <i/>
        <sz val="8"/>
        <color theme="1"/>
        <rFont val="Arial"/>
        <family val="2"/>
      </rPr>
      <t xml:space="preserve">Consulta ciudadana: </t>
    </r>
    <r>
      <rPr>
        <i/>
        <sz val="8"/>
        <color theme="1"/>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</si>
  <si>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i/>
        <sz val="8"/>
        <color theme="1"/>
        <rFont val="Arial"/>
        <family val="2"/>
      </rPr>
      <t xml:space="preserve">Ejercicios participativos: </t>
    </r>
    <r>
      <rPr>
        <i/>
        <sz val="8"/>
        <color theme="1"/>
        <rFont val="Arial"/>
        <family val="2"/>
      </rPr>
      <t>se refiere a la promoción de la participación ciudadana en asambleas, consultas y/o encuestas para la toma de decisiones y facilitación de consensos en proyectos en materia de planeación y presupuesto.</t>
    </r>
  </si>
  <si>
    <r>
      <t>Ciudadanos:</t>
    </r>
    <r>
      <rPr>
        <sz val="9"/>
        <rFont val="Arial"/>
        <family val="2"/>
      </rPr>
      <t xml:space="preserve"> se refiere a las mujeres y hombres que, teniendo la calidad de mexicanos, reúnan los requisitos de haber cumplido 18 años y tengan un modo honesto de vivir.</t>
    </r>
  </si>
  <si>
    <r>
      <t xml:space="preserve">Comunidades indígenas: </t>
    </r>
    <r>
      <rPr>
        <sz val="9"/>
        <rFont val="Arial"/>
        <family val="2"/>
      </rPr>
      <t>se refiere al grupo de personas indígenas que forman una unidad social, económica y cultural, asentada en un territorio y que reconocen autoridades propias de acuerdo con sus usos y costumbres.</t>
    </r>
  </si>
  <si>
    <r>
      <t xml:space="preserve">Organizaciones empresariales: </t>
    </r>
    <r>
      <rPr>
        <sz val="9"/>
        <rFont val="Arial"/>
        <family val="2"/>
      </rPr>
      <t>se refiere a las cámaras de comercio, servicios y turismo, así como confederaciones y asociaciones empresariales.</t>
    </r>
  </si>
  <si>
    <r>
      <t xml:space="preserve">Colectivos o grupos no constituidos: </t>
    </r>
    <r>
      <rPr>
        <sz val="9"/>
        <rFont val="Arial"/>
        <family val="2"/>
      </rPr>
      <t>se refiere a los grupos de personas que comparten un objetivo común y que no está formalizado ante notario público.</t>
    </r>
  </si>
  <si>
    <r>
      <t xml:space="preserve">Académicos: </t>
    </r>
    <r>
      <rPr>
        <sz val="9"/>
        <color theme="1"/>
        <rFont val="Arial"/>
        <family val="2"/>
      </rPr>
      <t>se refiere las personas pertenecientes a las instituciones de educación superior, los centros de investigación y los colegios de profesionales, que son reconocidos para la emisión de opiniones y consultas especializadas en una materia.</t>
    </r>
  </si>
  <si>
    <t>Durante el año 2020, ¿la Administración Pública de su entidad federativa abrió espacios para la participación ciudadana en los temas de su competencia?</t>
  </si>
  <si>
    <r>
      <rPr>
        <b/>
        <i/>
        <sz val="8"/>
        <color theme="1"/>
        <rFont val="Arial"/>
        <family val="2"/>
      </rPr>
      <t xml:space="preserve">Consulta: </t>
    </r>
    <r>
      <rPr>
        <i/>
        <sz val="8"/>
        <color theme="1"/>
        <rFont val="Arial"/>
        <family val="2"/>
      </rPr>
      <t>se refiere al nivel en donde las personas participantes opinan o plantean propuestas sobre temas o problemas a partir de preguntas formuladas por las autoridades públicas.</t>
    </r>
  </si>
  <si>
    <r>
      <rPr>
        <b/>
        <i/>
        <sz val="8"/>
        <color theme="1"/>
        <rFont val="Arial"/>
        <family val="2"/>
      </rPr>
      <t xml:space="preserve">Deliberación: </t>
    </r>
    <r>
      <rPr>
        <i/>
        <sz val="8"/>
        <color theme="1"/>
        <rFont val="Arial"/>
        <family val="2"/>
      </rPr>
      <t>se refiere al nivel en el que las autoridades públicas y las personas participantes debaten en forma colectiva para mejorar la adopción de una decisión determinada.</t>
    </r>
  </si>
  <si>
    <r>
      <rPr>
        <b/>
        <i/>
        <sz val="8"/>
        <color theme="1"/>
        <rFont val="Arial"/>
        <family val="2"/>
      </rPr>
      <t xml:space="preserve">Cogestión: </t>
    </r>
    <r>
      <rPr>
        <i/>
        <sz val="8"/>
        <color theme="1"/>
        <rFont val="Arial"/>
        <family val="2"/>
      </rPr>
      <t>se refiere al nivel en el que las autoridades públicas y las personas participantes se involucran de manera conjunta en la implementación de las políticas, programas y proyectos públicos.</t>
    </r>
  </si>
  <si>
    <r>
      <rPr>
        <b/>
        <i/>
        <sz val="8"/>
        <color theme="1"/>
        <rFont val="Arial"/>
        <family val="2"/>
      </rPr>
      <t xml:space="preserve">Vigilancia: </t>
    </r>
    <r>
      <rPr>
        <i/>
        <sz val="8"/>
        <color theme="1"/>
        <rFont val="Arial"/>
        <family val="2"/>
      </rPr>
      <t>se refiere al nivel en el que las personas participantes realizan el seguimiento del cumplimiento de las decisiones públicas.</t>
    </r>
  </si>
  <si>
    <r>
      <rPr>
        <b/>
        <i/>
        <sz val="8"/>
        <color theme="1"/>
        <rFont val="Arial"/>
        <family val="2"/>
      </rPr>
      <t xml:space="preserve">Órgano (consejo, comité, etc.): </t>
    </r>
    <r>
      <rPr>
        <i/>
        <sz val="8"/>
        <color theme="1"/>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</si>
  <si>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i/>
        <sz val="8"/>
        <color theme="1"/>
        <rFont val="Arial"/>
        <family val="2"/>
      </rPr>
      <t>Proceso participativo:</t>
    </r>
    <r>
      <rPr>
        <i/>
        <sz val="8"/>
        <color theme="1"/>
        <rFont val="Arial"/>
        <family val="2"/>
      </rPr>
      <t xml:space="preserve"> se refiere los métodos empleados para incentivar la participación activa de todos los miembros de un grupo en un procedimiento de toma de decisión, estos pueden ser por medio de la presentación de proyectos, asambleas, encuestas, entre otros.</t>
    </r>
  </si>
  <si>
    <r>
      <rPr>
        <b/>
        <i/>
        <sz val="8"/>
        <color theme="1"/>
        <rFont val="Arial"/>
        <family val="2"/>
      </rPr>
      <t>Consulta a pueblo indígena:</t>
    </r>
    <r>
      <rPr>
        <i/>
        <sz val="8"/>
        <color theme="1"/>
        <rFont val="Arial"/>
        <family val="2"/>
      </rPr>
      <t xml:space="preserve"> se refiere al mecanismo que permite la libre participación de los pueblos indígenas, a través de sus instituciones representativas, en todos los niveles de la formulación, implementación y evaluación de las medidas y programas que incidan en sus derechos y en su desarrollo.</t>
    </r>
  </si>
  <si>
    <r>
      <t xml:space="preserve">2.- </t>
    </r>
    <r>
      <rPr>
        <b/>
        <i/>
        <sz val="8"/>
        <color theme="1"/>
        <rFont val="Arial"/>
        <family val="2"/>
      </rPr>
      <t>Nivel de incidencia:</t>
    </r>
    <r>
      <rPr>
        <i/>
        <sz val="8"/>
        <color theme="1"/>
        <rFont val="Arial"/>
        <family val="2"/>
      </rPr>
      <t xml:space="preserve"> se refiere al grado de influencia que tiene la participación ciudadana en la gestión pública sobre el diseño, ejecución, monitoreo y evaluación de las políticas, programas y proyectos públicos. Para efectos de esta sección, se consideran los siguientes: </t>
    </r>
  </si>
  <si>
    <r>
      <t xml:space="preserve">1.- </t>
    </r>
    <r>
      <rPr>
        <b/>
        <i/>
        <sz val="8"/>
        <color theme="1"/>
        <rFont val="Arial"/>
        <family val="2"/>
      </rPr>
      <t>Canales participativos:</t>
    </r>
    <r>
      <rPr>
        <i/>
        <sz val="8"/>
        <color theme="1"/>
        <rFont val="Arial"/>
        <family val="2"/>
      </rPr>
      <t xml:space="preserve"> se refiere al conjunto de ejercicios, instancias o acciones que cumplen tres condiciones de la participación: 1) son instancias públicas de relación gobierno-sociedad, es decir, no incluyen experiencias de relación privada gobierno-sociedad, ni las que se lleven a cabo sólo desde la sociedad sin una relación expresa y pública con el gobierno; 2) se constituyen por la participación de actores sociales ya sea de forma individual y/o asociada (ciudadanos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 esta sección, se consideran los siguientes:</t>
    </r>
  </si>
  <si>
    <r>
      <t xml:space="preserve">3.- </t>
    </r>
    <r>
      <rPr>
        <b/>
        <i/>
        <sz val="8"/>
        <color theme="1"/>
        <rFont val="Arial"/>
        <family val="2"/>
      </rPr>
      <t xml:space="preserve">Participación ciudadana: </t>
    </r>
    <r>
      <rPr>
        <i/>
        <sz val="8"/>
        <color theme="1"/>
        <rFont val="Arial"/>
        <family val="2"/>
      </rPr>
      <t>se refiere, en términos de esta sección, a la acción o conjunto de acciones realizadas de manera voluntaria por las personas que tienen la intención de incidir directa o indirectamente en los asuntos públicos a través de los canales participativos establecidos por las instancias gubernamentales.</t>
    </r>
  </si>
  <si>
    <t>Para cada espacio de participación ciudadana abierto en determinado canal participativo, seleccione el código del tema en el cual se abrió. En caso de que el canal establecido haya abarcado más de un tema, use tantas filas como sea necesario.</t>
  </si>
  <si>
    <t>Para cada espacio de participación ciudadana abierto en determinado canal participativo y tema, seleccione el código de la modalidad de la interacción establecida para su operación.</t>
  </si>
  <si>
    <t>Para cada espacio de participación ciudadana abierto en determinado canal participativo y tema, seleccione el código de la temporalidad establecida para su operación.</t>
  </si>
  <si>
    <t>Para cada espacio de participación ciudadana abierto en determinado canal participativo y tema, seleccione el código del nivel de incidencia establecido para su operación.</t>
  </si>
  <si>
    <t>Para cada espacio de participación ciudadana abierto en determinado canal participativo y tema, seleccione con una "X" el o los tipos de participantes que correspondan.</t>
  </si>
  <si>
    <t>Para cada espacio de participación ciudadana abierto en determinado canal participativo y tema, seleccione el código del procedimiento de acceso de los participantes establecido para su operación.</t>
  </si>
  <si>
    <t>Se refiere al conjunto de ejercicios, instancias o acciones que cumplen tres condiciones de la participación: 1) son instancias públicas de relación gobierno-sociedad, es decir, no incluyen experiencias de relación privada gobierno-sociedad, ni las que se lleven a cabo sólo desde la sociedad sin una relación expresa y pública con el gobierno; 2) se constituyen por la participación de actores sociales ya sea de forma individual y/o asociada (ciudadanos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 esta sección, se consideran los siguientes:</t>
  </si>
  <si>
    <r>
      <rPr>
        <b/>
        <sz val="9"/>
        <color theme="1"/>
        <rFont val="Arial"/>
        <family val="2"/>
      </rPr>
      <t xml:space="preserve">Órgano (consejo, comité, etc.): </t>
    </r>
    <r>
      <rPr>
        <sz val="9"/>
        <color theme="1"/>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</si>
  <si>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sz val="9"/>
        <color theme="1"/>
        <rFont val="Arial"/>
        <family val="2"/>
      </rPr>
      <t>Proceso participativo:</t>
    </r>
    <r>
      <rPr>
        <sz val="9"/>
        <color theme="1"/>
        <rFont val="Arial"/>
        <family val="2"/>
      </rPr>
      <t xml:space="preserve"> se refiere los métodos empleados para incentivar la participación activa de todos los miembros de un grupo en un procedimiento de toma de decisión, estos pueden ser por medio de la presentación de proyectos, asambleas, encuestas, entre otros.</t>
    </r>
  </si>
  <si>
    <r>
      <rPr>
        <b/>
        <sz val="9"/>
        <color theme="1"/>
        <rFont val="Arial"/>
        <family val="2"/>
      </rPr>
      <t>Consulta a pueblo indígena:</t>
    </r>
    <r>
      <rPr>
        <sz val="9"/>
        <color theme="1"/>
        <rFont val="Arial"/>
        <family val="2"/>
      </rPr>
      <t xml:space="preserve"> se refiere al mecanismo que permite la libre participación de los pueblos indígenas, a través de sus instituciones representativas, en todos los niveles de la formulación, implementación y evaluación de las medidas y programas que incidan en sus derechos y en su desarrollo.</t>
    </r>
  </si>
  <si>
    <t xml:space="preserve">Se refiere al grado de influencia que tiene la participación ciudadana en la gestión pública sobre el diseño, ejecución, monitoreo y evaluación de las políticas, programas y proyectos públicos. Para efectos de esta sección, se consideran los siguientes: </t>
  </si>
  <si>
    <r>
      <rPr>
        <b/>
        <sz val="9"/>
        <color theme="1"/>
        <rFont val="Arial"/>
        <family val="2"/>
      </rPr>
      <t xml:space="preserve">Consulta: </t>
    </r>
    <r>
      <rPr>
        <sz val="9"/>
        <color theme="1"/>
        <rFont val="Arial"/>
        <family val="2"/>
      </rPr>
      <t>se refiere al nivel en donde las personas participantes opinan o plantean propuestas sobre temas o problemas a partir de preguntas formuladas por las autoridades públicas.</t>
    </r>
  </si>
  <si>
    <r>
      <rPr>
        <b/>
        <sz val="9"/>
        <color theme="1"/>
        <rFont val="Arial"/>
        <family val="2"/>
      </rPr>
      <t xml:space="preserve">Deliberación: </t>
    </r>
    <r>
      <rPr>
        <sz val="9"/>
        <color theme="1"/>
        <rFont val="Arial"/>
        <family val="2"/>
      </rPr>
      <t>se refiere al nivel en el que las autoridades públicas y las personas participantes debaten en forma colectiva para mejorar la adopción de una decisión determinada.</t>
    </r>
  </si>
  <si>
    <r>
      <rPr>
        <b/>
        <sz val="9"/>
        <color theme="1"/>
        <rFont val="Arial"/>
        <family val="2"/>
      </rPr>
      <t xml:space="preserve">Cogestión: </t>
    </r>
    <r>
      <rPr>
        <sz val="9"/>
        <color theme="1"/>
        <rFont val="Arial"/>
        <family val="2"/>
      </rPr>
      <t>se refiere al nivel en el que las autoridades públicas y las personas participantes se involucran de manera conjunta en la implementación de las políticas, programas y proyectos públicos.</t>
    </r>
  </si>
  <si>
    <r>
      <rPr>
        <b/>
        <sz val="9"/>
        <color theme="1"/>
        <rFont val="Arial"/>
        <family val="2"/>
      </rPr>
      <t xml:space="preserve">Vigilancia: </t>
    </r>
    <r>
      <rPr>
        <sz val="9"/>
        <color theme="1"/>
        <rFont val="Arial"/>
        <family val="2"/>
      </rPr>
      <t>se refiere al nivel en el que las personas participantes realizan el seguimiento del cumplimiento de las decisiones públicas.</t>
    </r>
  </si>
  <si>
    <t>Se refiere, en términos de esta sección, a la acción o conjunto de acciones realizadas de manera voluntaria por las personas que tienen la intención de incidir directa o indirectamente en los asuntos públicos a través de los canales participativos establecidos por las instancias gubernamentales.</t>
  </si>
  <si>
    <r>
      <t xml:space="preserve">4.- </t>
    </r>
    <r>
      <rPr>
        <b/>
        <i/>
        <sz val="8"/>
        <color theme="1"/>
        <rFont val="Arial"/>
        <family val="2"/>
      </rPr>
      <t xml:space="preserve">Participantes: </t>
    </r>
    <r>
      <rPr>
        <i/>
        <sz val="8"/>
        <color theme="1"/>
        <rFont val="Arial"/>
        <family val="2"/>
      </rPr>
      <t>se refiere, en términos genéricos de esta sección, a las personas participantes en los canales establecidos para tal efecto. Se consideran los siguientes:</t>
    </r>
  </si>
  <si>
    <r>
      <t>Ciudadanos:</t>
    </r>
    <r>
      <rPr>
        <i/>
        <sz val="8"/>
        <rFont val="Arial"/>
        <family val="2"/>
      </rPr>
      <t xml:space="preserve"> se refiere a las mujeres y hombres que, teniendo la calidad de mexicanos, reúnan los requisitos de haber cumplido 18 años y tengan un modo honesto de vivir.</t>
    </r>
  </si>
  <si>
    <r>
      <t xml:space="preserve">Académicos: </t>
    </r>
    <r>
      <rPr>
        <i/>
        <sz val="8"/>
        <color theme="1"/>
        <rFont val="Arial"/>
        <family val="2"/>
      </rPr>
      <t>se refiere las personas pertenecientes a las instituciones de educación superior, los centros de investigación y los colegios de profesionales, que son reconocidos para la emisión de opiniones y consultas especializadas en una materia.</t>
    </r>
  </si>
  <si>
    <r>
      <t xml:space="preserve">Comunidades indígenas: </t>
    </r>
    <r>
      <rPr>
        <i/>
        <sz val="8"/>
        <rFont val="Arial"/>
        <family val="2"/>
      </rPr>
      <t>se refiere al grupo de personas indígenas que forman una unidad social, económica y cultural, asentada en un territorio y que reconocen autoridades propias de acuerdo con sus usos y costumbres.</t>
    </r>
  </si>
  <si>
    <r>
      <t xml:space="preserve">Organizaciones empresariales: </t>
    </r>
    <r>
      <rPr>
        <i/>
        <sz val="8"/>
        <rFont val="Arial"/>
        <family val="2"/>
      </rPr>
      <t>se refiere a las cámaras de comercio, servicios y turismo, así como confederaciones y asociaciones empresariales.</t>
    </r>
  </si>
  <si>
    <r>
      <t xml:space="preserve">Colectivos o grupos no constituidos: </t>
    </r>
    <r>
      <rPr>
        <i/>
        <sz val="8"/>
        <rFont val="Arial"/>
        <family val="2"/>
      </rPr>
      <t>se refiere a los grupos de personas que comparten un objetivo común y que no está formalizado ante notario público.</t>
    </r>
  </si>
  <si>
    <r>
      <t xml:space="preserve">Comités estudiantiles: </t>
    </r>
    <r>
      <rPr>
        <i/>
        <sz val="8"/>
        <rFont val="Arial"/>
        <family val="2"/>
      </rPr>
      <t>se refiere a los órganos representativos de los estudiantes de una institución educativa de nivel superior o centro de estudios que se constituyen para la defensa de sus intereses.</t>
    </r>
  </si>
  <si>
    <r>
      <t xml:space="preserve">Comités estudiantiles: </t>
    </r>
    <r>
      <rPr>
        <sz val="9"/>
        <rFont val="Arial"/>
        <family val="2"/>
      </rPr>
      <t>se refiere a los órganos representativos de los estudiantes de una institución educativa de nivel superior o centro de estudios que se constituyen para la defensa de sus intereses.</t>
    </r>
  </si>
  <si>
    <r>
      <rPr>
        <b/>
        <i/>
        <sz val="8"/>
        <color theme="1"/>
        <rFont val="Arial"/>
        <family val="2"/>
      </rPr>
      <t>Organizaciones de la sociedad civil:</t>
    </r>
    <r>
      <rPr>
        <i/>
        <sz val="8"/>
        <color theme="1"/>
        <rFont val="Arial"/>
        <family val="2"/>
      </rPr>
      <t xml:space="preserve"> se refiere a aquellas organizaciones no gubernamentales a través de las cuales los ciudadanos se organizan en torno a objetivos y temas de interés particulares, a efecto de incidir en los asuntos públicos relacionados con estos. </t>
    </r>
  </si>
  <si>
    <r>
      <rPr>
        <b/>
        <sz val="9"/>
        <color theme="1"/>
        <rFont val="Arial"/>
        <family val="2"/>
      </rPr>
      <t>Organizaciones de la sociedad civil:</t>
    </r>
    <r>
      <rPr>
        <sz val="9"/>
        <color theme="1"/>
        <rFont val="Arial"/>
        <family val="2"/>
      </rPr>
      <t xml:space="preserve"> se refiere a aquellas organizaciones no gubernamentales a través de las cuales los ciudadanos se organizan en torno a objetivos y temas de interés particulares, a efecto de incidir en los asuntos públicos relacionados con estos. </t>
    </r>
  </si>
  <si>
    <t>Se refiere, en términos genéricos de esta sección, a las personas participantes en los canales establecidos para tal efecto. Se consideran los siguientes:</t>
  </si>
  <si>
    <r>
      <t>Expertos / líderes de opinión:</t>
    </r>
    <r>
      <rPr>
        <i/>
        <sz val="8"/>
        <rFont val="Arial"/>
        <family val="2"/>
      </rPr>
      <t xml:space="preserve"> se refiere a las personas u organizaciones capaces de ejercer influencia sobre las actitudes o la conducta de otros individuos, en virtud de su experiencia y autoridad en temas específicos.</t>
    </r>
  </si>
  <si>
    <r>
      <t>Expertos / líderes de opinión:</t>
    </r>
    <r>
      <rPr>
        <sz val="9"/>
        <rFont val="Arial"/>
        <family val="2"/>
      </rPr>
      <t xml:space="preserve"> se refiere a las personas u organizaciones capaces de ejercer influencia sobre las actitudes o la conducta de otros individuos, en virtud de su experiencia y autoridad en temas específicos.</t>
    </r>
  </si>
  <si>
    <r>
      <t xml:space="preserve">Asuntos jurídicos: </t>
    </r>
    <r>
      <rPr>
        <sz val="9"/>
        <rFont val="Arial"/>
        <family val="2"/>
      </rPr>
      <t>se refiere a aquellos asociados a la orientación, asistencia, publicación oficial y coordinación de los asuntos jurídicos competencia del Ejecutivo federal, estatal o municipal, según corresponda; dando certeza jurídica a todos los actos de gobierno y corroborando que los mismos se encuentren sustentados en los ordenamientos legales aplicables.</t>
    </r>
  </si>
  <si>
    <r>
      <t xml:space="preserve">Desarrollo social: </t>
    </r>
    <r>
      <rPr>
        <sz val="9"/>
        <color theme="1"/>
        <rFont val="Arial"/>
        <family val="2"/>
      </rPr>
      <t xml:space="preserve">se refiere a aquellos que tienen como objetivo fortalecer el bienestar, el desarrollo, la inclusión y la cohesión social mediante la instrumentación, coordinación, supervisión y seguimiento de las políticas en materia de combate efectivo a la pobreza; atención específica de las necesidades de los sectores sociales más desprotegidos; así como la atención a los derechos de la niñez, de la juventud, de los adultos mayores y de las personas con discapacidad, entre otras. Dentro de esta categoría deben excluirse aquellos orientados exclusivamente a las funciones de asuntos indígenas, economía, educación, salud, trabajo, y protección y seguridad social. </t>
    </r>
  </si>
  <si>
    <r>
      <t xml:space="preserve">Despacho del ejecutivo: </t>
    </r>
    <r>
      <rPr>
        <sz val="9"/>
        <color theme="1"/>
        <rFont val="Arial"/>
        <family val="2"/>
      </rPr>
      <t>se refiere a aquellos relacionados con la institución que tiene como objetivo apoyar directamente al titular del Poder Ejecutivo en su tareas y en el seguimiento permanente de las políticas pública, como es la Oficina de la Presidencia de la República o las oficinas del despacho del ejecutivo de las entidades federativas y de los municipios o demarcaciones territoriales.</t>
    </r>
  </si>
  <si>
    <r>
      <t>5.-</t>
    </r>
    <r>
      <rPr>
        <b/>
        <i/>
        <sz val="8"/>
        <color theme="1"/>
        <rFont val="Arial"/>
        <family val="2"/>
      </rPr>
      <t xml:space="preserve">Temas: </t>
    </r>
    <r>
      <rPr>
        <i/>
        <sz val="8"/>
        <color theme="1"/>
        <rFont val="Arial"/>
        <family val="2"/>
      </rPr>
      <t>se refiere a los temas genéricos en los que se abrieron espacios para la participación ciudadana y que son desarrollados por las instituciones que integran a la Administración Pública de la entidad federativa. Para mayor referencia, la definición de cada uno de estos temas se detalla en el glosario del presente cuestionario.</t>
    </r>
  </si>
  <si>
    <t>Censo Nacional de Gobiernos Estatales;
Censo Nacional de Seguridad Pública Estatal; y
Censo Nacional de Sistemas Penitenciarios Estatales.</t>
  </si>
  <si>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</si>
  <si>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t>Temas</t>
  </si>
  <si>
    <r>
      <t>Comunicaciones y transportes:</t>
    </r>
    <r>
      <rPr>
        <sz val="9"/>
        <color theme="1"/>
        <rFont val="Arial"/>
        <family val="2"/>
      </rPr>
      <t xml:space="preserve"> se refiere a aquellos que tienen como objetivo satisfacer las necesidades de comunicación; así como planear y conducir el desarrollo integral de los servicios de transporte por carretera, por agua y puertos, por ferrocarril, por vía aérea y demás vías de comunicación relacionadas. Dentro de esta categoría debe considerar aquellos temas relacionados con la construcción de obras públicas en estos temas.</t>
    </r>
  </si>
  <si>
    <r>
      <t xml:space="preserve">Gobierno y política interior: </t>
    </r>
    <r>
      <rPr>
        <sz val="9"/>
        <color theme="1"/>
        <rFont val="Arial"/>
        <family val="2"/>
      </rPr>
      <t xml:space="preserve">se refiere a aquellos que tienen como objetivo formular y conducir la política interior que competa al Poder Ejecutivo; promover la participación ciudadana; fomentar el desarrollo político con los otros ámbitos de organización gubernamental, poderes y organismos constitucionales autónomos en aras de promover el fortalecimiento de las instituciones y la gobernabilidad democrática; promover la preservación y cuidado del patrimonio público; así como demás funciones en materia de población y territorio. </t>
    </r>
  </si>
  <si>
    <t>Entidad:</t>
  </si>
  <si>
    <t>Clave:</t>
  </si>
  <si>
    <r>
      <t>Conforme a lo dispuesto por el</t>
    </r>
    <r>
      <rPr>
        <b/>
        <sz val="9"/>
        <color theme="0"/>
        <rFont val="Arial"/>
        <family val="2"/>
      </rPr>
      <t xml:space="preserve"> 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</si>
  <si>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Desde entonces, se continuaron anualmente las labores de levantamiento del programa. A la fecha se encuentra publicado el </t>
    </r>
    <r>
      <rPr>
        <i/>
        <sz val="9"/>
        <color theme="1"/>
        <rFont val="Arial"/>
        <family val="2"/>
      </rPr>
      <t>Censo Nacional de Gobierno, Seguridad Pública y Sistema Penitenciario Estatales (CNGSPSPE) 2020</t>
    </r>
    <r>
      <rPr>
        <sz val="9"/>
        <color theme="1"/>
        <rFont val="Arial"/>
        <family val="2"/>
      </rPr>
      <t>, cuyos resultados pueden ser consultados en la página de internet del Instituto: https://www.inegi.org.mx/programas/cngspspe/2020/</t>
    </r>
  </si>
  <si>
    <t>Adicionalmente, el CNGE 2021 preserva el apartado de recolección de información sobre temas catastrales, territoriales y ambientales realizado en colaboración con la Dirección General de Geografía y Medio Ambiente, adicionando para esta edición temas registrales.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</si>
  <si>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y una vez concluida, el cuestionario será devuelto al servidor público adscrito a la institución de la Administración Pública Estatal que lo haya entregado, a efecto de notificarle los resultados de la revisión y los ajustes o aclaraciones de información que, en su caso, deberán atenderse, o bien en caso de no presentar observaciones será remitido a las Oficinas Centrales del INEGI para una verificación y revisión central.</t>
    </r>
  </si>
  <si>
    <r>
      <t xml:space="preserve">En caso de que la revisión central arroje observaciones o solicitud de aclaración de información, el cuestionario será devuelto a la Coordinación Estatal para la atención o justificación de los mismos.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gestionar la formalización de la información, mediante la firma y sello del instrumento físico por el informante básico y complementarios.</t>
    </r>
  </si>
  <si>
    <t>En este sentido, una vez completado el llenado de este instrumento, deberá enviarse la versión preliminar, a la dirección electrónica de la o el Jefe (a) de Departamento de Estadísticas de Gobierno (JDEG) de la Coordinación Estatal del INEGI: xxxxxxxxx@inegi.org.mx</t>
  </si>
  <si>
    <t>A efecto de llevar a cabo la revisión y validación del cuestionario, en la siguiente tabla se detallan los periodos establecidos, dentro de los cuales se realizarán las actividades en cada entidad federativa:</t>
  </si>
  <si>
    <t xml:space="preserve">Fecha </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</si>
  <si>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</si>
  <si>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</si>
  <si>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</si>
  <si>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</si>
  <si>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</si>
  <si>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r>
      <t xml:space="preserve">La versión definitiva del cuestionario en su versión electrónica deberá ser la misma que se entregue en versión física, de conformidad con las instrucciones correspondientes, en la dirección electrónica siguiente: </t>
    </r>
    <r>
      <rPr>
        <b/>
        <sz val="9"/>
        <color theme="1"/>
        <rFont val="Arial"/>
        <family val="2"/>
      </rPr>
      <t>xxxxxxxxx@inegi.org.mx</t>
    </r>
  </si>
  <si>
    <t xml:space="preserve">La versión impresa, con las firmas correspondientes, deberá entregarse en la Coordinación Estatal del INEGI, con los siguientes datos: 
</t>
  </si>
  <si>
    <t>Destinatario:</t>
  </si>
  <si>
    <t xml:space="preserve">Dirección: </t>
  </si>
  <si>
    <t>Extensión:</t>
  </si>
  <si>
    <t>INFORMANTE BÁSICO</t>
  </si>
  <si>
    <t>FECHA DE FIRMA</t>
  </si>
  <si>
    <t>(Titular o servidor público de la institución designado para proveer la información de la presente sección y que tiene el carácter de figura responsable de validar y oficializar la información y, cuando menos, se encuentra en el segundo o tercer nivel jerárquico de la misma)</t>
  </si>
  <si>
    <t>Firma y VoBo. a la información contenida en el presente cuestionario</t>
  </si>
  <si>
    <t>/</t>
  </si>
  <si>
    <t>Grado académico:</t>
  </si>
  <si>
    <t>día</t>
  </si>
  <si>
    <t>mes</t>
  </si>
  <si>
    <t>año</t>
  </si>
  <si>
    <t>Nombre (s):</t>
  </si>
  <si>
    <t>Primer apellido:</t>
  </si>
  <si>
    <t>Segundo apellido:</t>
  </si>
  <si>
    <t>Institución u órgano:</t>
  </si>
  <si>
    <t>INFORMANTE COMPLEMENTARIO 1</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</si>
  <si>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</si>
  <si>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INFORMANTE COMPLEMENTARIO 2</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</si>
  <si>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</si>
  <si>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 xml:space="preserve">Participantes </t>
  </si>
  <si>
    <t>Servidores (a) públicos que participaron en el llenado de la sección</t>
  </si>
  <si>
    <t xml:space="preserve">No. </t>
  </si>
  <si>
    <t>Nombre (s)</t>
  </si>
  <si>
    <t>Primer apellido</t>
  </si>
  <si>
    <t>Segundo apellido</t>
  </si>
  <si>
    <t xml:space="preserve">Último grado académico </t>
  </si>
  <si>
    <t xml:space="preserve">Unidad administrativa de adscripción </t>
  </si>
  <si>
    <t xml:space="preserve">Cargo o puesto </t>
  </si>
  <si>
    <t>Correo electrónico</t>
  </si>
  <si>
    <t>Sección y preguntas en las que participó</t>
  </si>
  <si>
    <t xml:space="preserve">Sección  </t>
  </si>
  <si>
    <t>Pregunta (s)</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</si>
  <si>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</si>
  <si>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</si>
  <si>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</si>
  <si>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</si>
  <si>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</si>
  <si>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S.1, S.2,…S.n, separando por comas cada sección)</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</si>
  <si>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</si>
  <si>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</si>
  <si>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</si>
  <si>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</si>
  <si>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</si>
  <si>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</si>
  <si>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</si>
  <si>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</si>
  <si>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</si>
  <si>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S.1, S.3</t>
  </si>
  <si>
    <t>P.4, 5, 6, 7, 8, 25, 26, 27</t>
  </si>
  <si>
    <t xml:space="preserve">Sección I. Estructura organizacional y recursos
Sección II. Ejercicio de funciones específicas
Sección III. Trámites y servicios
Sección IV. Protección civil
Sección V. Catastro
Sección VI. Transparencia, acceso a la información pública y protección de datos personales
Sección VII. Control interno y anticorrupción
Sección VIII. Participación ciudadana
Sección IX. Marco regulatorio
Sección X. Asociación interinstitucional
Sección XI. Defensoría pública o defensoría de oficio
Sección XII. Contrataciones públicas
Sección XIII. Planeación y gestión territorial
Sección XIV. Registro público de la propiedad
Sección XV. Administración de archivos y gestión documental </t>
  </si>
  <si>
    <t>Como resultado de lo anterior, a once años de la aplicación del primer levantamiento del CNGSPSPE se consideró pertinente el impulso de cambios y ajustes que permitieron separarlo en tres Censos Nacionales de Gobierno; cada uno orientado a las materias específicas de gobierno, seguridad pública y sistema penitenciario:</t>
  </si>
  <si>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</si>
  <si>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</si>
  <si>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r>
      <t xml:space="preserve">En caso de </t>
    </r>
    <r>
      <rPr>
        <b/>
        <sz val="9"/>
        <color theme="1"/>
        <rFont val="Arial"/>
        <family val="2"/>
      </rPr>
      <t>dudas o comentarios</t>
    </r>
    <r>
      <rPr>
        <sz val="9"/>
        <color theme="1"/>
        <rFont val="Arial"/>
        <family val="2"/>
      </rPr>
      <t>, deberá hacerlos llegar al personal del Departamento de Estadísticas de Gobierno de la Coordinación Estatal del INEGI que ha sido designado para el seguimiento de este programa de información, quien tiene los siguientes datos de contacto:</t>
    </r>
  </si>
  <si>
    <r>
      <t xml:space="preserve">Particularmente, en el </t>
    </r>
    <r>
      <rPr>
        <b/>
        <sz val="9"/>
        <rFont val="Arial"/>
        <family val="2"/>
      </rPr>
      <t xml:space="preserve">módulo 1 </t>
    </r>
    <r>
      <rPr>
        <sz val="9"/>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transparencia, planeación y gestión territorial, catastro, control interno, combate a la corrupción, contrataciones públicas, defensoría de oficio y archivos.</t>
    </r>
  </si>
  <si>
    <t>Se refiere a los temas genéricos en los que se abrieron espacios para la participación ciudadana y que son desarrollados por las instituciones que integran a la Administración Pública de la entidad federativa. Para efectos del presente cuestionario se consideran los siguientes:</t>
  </si>
  <si>
    <t>Participación ciudadana</t>
  </si>
  <si>
    <r>
      <rPr>
        <b/>
        <i/>
        <sz val="8"/>
        <color theme="1"/>
        <rFont val="Arial"/>
        <family val="2"/>
      </rPr>
      <t xml:space="preserve">Diálogo: </t>
    </r>
    <r>
      <rPr>
        <i/>
        <sz val="8"/>
        <color theme="1"/>
        <rFont val="Arial"/>
        <family val="2"/>
      </rPr>
      <t>se refiere al nivel en el que las autoridades públicas y las personas participantes intercambian información respecto a temas o problemas en particular, en una relación de doble vía.</t>
    </r>
  </si>
  <si>
    <t>Catálogo de canales participativos</t>
  </si>
  <si>
    <r>
      <rPr>
        <b/>
        <sz val="9"/>
        <color theme="1"/>
        <rFont val="Arial"/>
        <family val="2"/>
      </rPr>
      <t xml:space="preserve">Diálogo: </t>
    </r>
    <r>
      <rPr>
        <sz val="9"/>
        <color theme="1"/>
        <rFont val="Arial"/>
        <family val="2"/>
      </rPr>
      <t>se refiere al nivel en el que las autoridades públicas y las personas participantes intercambian información respecto a temas o problemas en particular, en una relación de doble vía.</t>
    </r>
  </si>
  <si>
    <t>2.-</t>
  </si>
  <si>
    <r>
      <t xml:space="preserve">Para ello, este módulo contiene </t>
    </r>
    <r>
      <rPr>
        <b/>
        <sz val="9"/>
        <color theme="1"/>
        <rFont val="Arial"/>
        <family val="2"/>
      </rPr>
      <t>449 preguntas</t>
    </r>
    <r>
      <rPr>
        <sz val="9"/>
        <color theme="1"/>
        <rFont val="Arial"/>
        <family val="2"/>
      </rPr>
      <t xml:space="preserve"> agrupadas en las siguientes secciones:</t>
    </r>
  </si>
  <si>
    <r>
      <t xml:space="preserve">Reinserción social: </t>
    </r>
    <r>
      <rPr>
        <sz val="9"/>
        <color theme="1"/>
        <rFont val="Arial"/>
        <family val="2"/>
      </rPr>
      <t>se refiere a aquellos que tienen como objetivo organizar y administrar los establecimientos destinados la ejecución de sentencias y la aplicación de tratamientos para la reinserción de los individuos a la sociedad.</t>
    </r>
  </si>
  <si>
    <t>Reinserción social</t>
  </si>
  <si>
    <r>
      <rPr>
        <b/>
        <sz val="15"/>
        <color theme="1"/>
        <rFont val="Arial"/>
        <family val="2"/>
      </rPr>
      <t>Informantes:</t>
    </r>
    <r>
      <rPr>
        <b/>
        <sz val="9"/>
        <color theme="1"/>
        <rFont val="Arial"/>
        <family val="2"/>
      </rPr>
      <t xml:space="preserve">
</t>
    </r>
    <r>
      <rPr>
        <i/>
        <sz val="8"/>
        <color theme="1"/>
        <rFont val="Arial"/>
        <family val="2"/>
      </rPr>
      <t>(Responde: institución(es) encargada(s) o integradora(s) de la información sobre la participación ciudadana en la Administración Pública de la entidad federativa)</t>
    </r>
  </si>
  <si>
    <t>Pregunta 1 y 2</t>
  </si>
  <si>
    <t>Recuperación de cuestionario físico con información completa y definitiva, con firma y sello.</t>
  </si>
  <si>
    <t>X</t>
  </si>
  <si>
    <t>CATALOGOS</t>
  </si>
  <si>
    <t>un solo código</t>
  </si>
  <si>
    <t>""</t>
  </si>
  <si>
    <t>vacios</t>
  </si>
  <si>
    <t>cod 99</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</si>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</sst>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b/>
      <sz val="15"/>
      <color theme="1"/>
      <name val="Arial"/>
      <family val="2"/>
    </font>
    <font>
      <sz val="9"/>
      <color theme="1"/>
      <name val="Arial"/>
      <family val="2"/>
    </font>
    <font>
      <sz val="11"/>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b/>
      <sz val="9"/>
      <color theme="1"/>
      <name val="Arial"/>
      <family val="2"/>
    </font>
    <font>
      <sz val="9"/>
      <name val="Arial"/>
      <family val="2"/>
    </font>
    <font>
      <b/>
      <sz val="9"/>
      <name val="Arial"/>
      <family val="2"/>
    </font>
    <font>
      <i/>
      <sz val="8"/>
      <color theme="1"/>
      <name val="Arial"/>
      <family val="2"/>
    </font>
    <font>
      <sz val="10"/>
      <color theme="1"/>
      <name val="Arial"/>
      <family val="2"/>
    </font>
    <font>
      <i/>
      <sz val="11"/>
      <color theme="1"/>
      <name val="Arial"/>
      <family val="2"/>
    </font>
    <font>
      <b/>
      <i/>
      <sz val="8"/>
      <color theme="1"/>
      <name val="Arial"/>
      <family val="2"/>
    </font>
    <font>
      <i/>
      <sz val="8"/>
      <name val="Arial"/>
      <family val="2"/>
    </font>
    <font>
      <u/>
      <sz val="11"/>
      <color theme="10"/>
      <name val="Calibri"/>
      <family val="2"/>
      <scheme val="minor"/>
    </font>
    <font>
      <sz val="8"/>
      <name val="Calibri"/>
      <family val="2"/>
      <scheme val="minor"/>
    </font>
    <font>
      <i/>
      <sz val="9"/>
      <name val="Arial"/>
      <family val="2"/>
    </font>
    <font>
      <sz val="11"/>
      <name val="Arial"/>
      <family val="2"/>
    </font>
    <font>
      <sz val="11"/>
      <name val="Calibri"/>
      <family val="2"/>
      <scheme val="minor"/>
    </font>
    <font>
      <sz val="12"/>
      <color rgb="FF002060"/>
      <name val="Arial"/>
      <family val="2"/>
    </font>
    <font>
      <i/>
      <sz val="9"/>
      <color theme="1"/>
      <name val="Arial"/>
      <family val="2"/>
    </font>
    <font>
      <b/>
      <i/>
      <sz val="8"/>
      <name val="Arial"/>
      <family val="2"/>
    </font>
    <font>
      <b/>
      <u/>
      <sz val="12"/>
      <color theme="10"/>
      <name val="Arial"/>
      <family val="2"/>
    </font>
    <font>
      <i/>
      <sz val="8"/>
      <color theme="1"/>
      <name val="Calibri"/>
      <family val="2"/>
      <scheme val="minor"/>
    </font>
    <font>
      <u/>
      <sz val="9"/>
      <color theme="10"/>
      <name val="Arial"/>
      <family val="2"/>
    </font>
    <font>
      <i/>
      <sz val="11"/>
      <color theme="1"/>
      <name val="Calibri"/>
      <family val="2"/>
      <scheme val="minor"/>
    </font>
    <font>
      <sz val="9"/>
      <color theme="1"/>
      <name val="Arial "/>
    </font>
    <font>
      <b/>
      <sz val="9"/>
      <color rgb="FFFF0000"/>
      <name val="Arial"/>
      <family val="2"/>
    </font>
    <font>
      <b/>
      <sz val="9"/>
      <color rgb="FF0070C0"/>
      <name val="Arial"/>
      <family val="2"/>
    </font>
    <font>
      <b/>
      <sz val="11"/>
      <color theme="1"/>
      <name val="Arial"/>
      <family val="2"/>
    </font>
  </fonts>
  <fills count="12">
    <fill>
      <patternFill patternType="none"/>
    </fill>
    <fill>
      <patternFill patternType="gray125"/>
    </fill>
    <fill>
      <patternFill patternType="solid">
        <fgColor rgb="FF6F7070"/>
        <bgColor indexed="64"/>
      </patternFill>
    </fill>
    <fill>
      <patternFill patternType="solid">
        <fgColor rgb="FF706F6F"/>
        <bgColor indexed="64"/>
      </patternFill>
    </fill>
    <fill>
      <patternFill patternType="solid">
        <fgColor theme="0"/>
        <bgColor indexed="64"/>
      </patternFill>
    </fill>
    <fill>
      <patternFill patternType="solid">
        <fgColor rgb="FF003057"/>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rgb="FF1F4E78"/>
        <bgColor indexed="64"/>
      </patternFill>
    </fill>
    <fill>
      <patternFill patternType="solid">
        <fgColor theme="2" tint="-0.249977111117893"/>
        <bgColor indexed="64"/>
      </patternFill>
    </fill>
    <fill>
      <patternFill patternType="solid">
        <fgColor rgb="FF92D050"/>
        <bgColor indexed="64"/>
      </patternFill>
    </fill>
    <fill>
      <patternFill patternType="solid">
        <fgColor rgb="FF00B0F0"/>
        <bgColor indexed="64"/>
      </patternFill>
    </fill>
  </fills>
  <borders count="71">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bottom/>
      <diagonal/>
    </border>
    <border>
      <left style="medium">
        <color indexed="64"/>
      </left>
      <right style="medium">
        <color indexed="64"/>
      </right>
      <top style="medium">
        <color indexed="64"/>
      </top>
      <bottom style="medium">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304">
    <xf numFmtId="0" fontId="0" fillId="0" borderId="0" xfId="0"/>
    <xf numFmtId="0" fontId="6" fillId="2" borderId="4" xfId="0" applyFont="1" applyFill="1" applyBorder="1"/>
    <xf numFmtId="0" fontId="7" fillId="2" borderId="5"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9" xfId="0" applyFont="1" applyFill="1" applyBorder="1"/>
    <xf numFmtId="0" fontId="2" fillId="2" borderId="4" xfId="0" applyFont="1" applyFill="1" applyBorder="1"/>
    <xf numFmtId="0" fontId="7" fillId="2" borderId="5" xfId="0" applyFont="1" applyFill="1" applyBorder="1" applyAlignment="1">
      <alignment vertical="center"/>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9" xfId="0" applyFont="1" applyFill="1" applyBorder="1"/>
    <xf numFmtId="0" fontId="2" fillId="0" borderId="0" xfId="0" applyFont="1" applyBorder="1"/>
    <xf numFmtId="0" fontId="0" fillId="0" borderId="0" xfId="0" applyFill="1"/>
    <xf numFmtId="0" fontId="3" fillId="0" borderId="0" xfId="0" applyFont="1" applyFill="1"/>
    <xf numFmtId="0" fontId="3" fillId="0" borderId="27" xfId="0" applyFont="1" applyBorder="1"/>
    <xf numFmtId="0" fontId="3" fillId="0" borderId="29" xfId="0" applyFont="1" applyBorder="1"/>
    <xf numFmtId="0" fontId="2" fillId="0" borderId="0" xfId="0" applyFont="1"/>
    <xf numFmtId="0" fontId="3" fillId="0" borderId="0" xfId="0" applyFont="1"/>
    <xf numFmtId="0" fontId="3" fillId="0" borderId="0" xfId="0" applyFont="1" applyAlignment="1">
      <alignment horizontal="center" vertical="center"/>
    </xf>
    <xf numFmtId="0" fontId="11" fillId="0" borderId="0" xfId="0" applyFont="1" applyFill="1" applyAlignment="1">
      <alignment horizontal="center" vertical="top"/>
    </xf>
    <xf numFmtId="0" fontId="10" fillId="0" borderId="0" xfId="0" applyFont="1" applyFill="1"/>
    <xf numFmtId="0" fontId="10" fillId="0" borderId="0" xfId="0" applyFont="1" applyFill="1" applyAlignment="1">
      <alignment horizontal="center" vertical="center"/>
    </xf>
    <xf numFmtId="0" fontId="10" fillId="0" borderId="0" xfId="0" applyFont="1" applyFill="1" applyAlignment="1">
      <alignment vertical="center"/>
    </xf>
    <xf numFmtId="0" fontId="20" fillId="0" borderId="0" xfId="0" applyFont="1" applyFill="1"/>
    <xf numFmtId="0" fontId="21" fillId="0" borderId="0" xfId="0" applyFont="1" applyFill="1"/>
    <xf numFmtId="0" fontId="4" fillId="0" borderId="0" xfId="0" applyFont="1" applyFill="1" applyAlignment="1">
      <alignment vertical="center" wrapText="1"/>
    </xf>
    <xf numFmtId="0" fontId="22" fillId="0" borderId="0" xfId="0" applyFont="1"/>
    <xf numFmtId="0" fontId="3" fillId="0" borderId="0" xfId="0" applyFont="1" applyBorder="1"/>
    <xf numFmtId="0" fontId="9" fillId="0" borderId="0" xfId="0" applyFont="1" applyFill="1" applyAlignment="1">
      <alignment horizontal="center" vertical="top"/>
    </xf>
    <xf numFmtId="0" fontId="3" fillId="0" borderId="0" xfId="0" applyFont="1" applyFill="1" applyAlignment="1">
      <alignment horizontal="center" vertical="top"/>
    </xf>
    <xf numFmtId="49" fontId="10" fillId="0" borderId="3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wrapText="1"/>
    </xf>
    <xf numFmtId="49" fontId="10" fillId="4" borderId="30" xfId="0" applyNumberFormat="1" applyFont="1" applyFill="1" applyBorder="1" applyAlignment="1" applyProtection="1">
      <alignment horizontal="center" vertical="center" wrapText="1"/>
    </xf>
    <xf numFmtId="49" fontId="10" fillId="4" borderId="37" xfId="0" applyNumberFormat="1" applyFont="1" applyFill="1" applyBorder="1" applyAlignment="1" applyProtection="1">
      <alignment horizontal="center" vertical="center" wrapText="1"/>
    </xf>
    <xf numFmtId="49" fontId="10" fillId="0" borderId="29"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10" fillId="0" borderId="0" xfId="0" applyFont="1"/>
    <xf numFmtId="0" fontId="2" fillId="0" borderId="15" xfId="0" applyFont="1" applyBorder="1"/>
    <xf numFmtId="0" fontId="10" fillId="0" borderId="16" xfId="0" applyFont="1" applyBorder="1"/>
    <xf numFmtId="0" fontId="2" fillId="0" borderId="17" xfId="0" applyFont="1" applyBorder="1"/>
    <xf numFmtId="0" fontId="21" fillId="0" borderId="0" xfId="0" applyFont="1"/>
    <xf numFmtId="49" fontId="10" fillId="0" borderId="24" xfId="0"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2" fillId="0" borderId="0" xfId="0" applyFont="1" applyFill="1" applyAlignment="1">
      <alignment horizontal="left" vertical="center"/>
    </xf>
    <xf numFmtId="0" fontId="9"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horizontal="justify" vertical="center" wrapText="1"/>
    </xf>
    <xf numFmtId="0" fontId="0" fillId="0" borderId="0" xfId="0" applyFill="1" applyBorder="1"/>
    <xf numFmtId="0" fontId="0" fillId="0" borderId="0" xfId="0" applyBorder="1"/>
    <xf numFmtId="0" fontId="12" fillId="0" borderId="0" xfId="0" applyFont="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0" borderId="0" xfId="0" applyFill="1" applyBorder="1" applyAlignment="1">
      <alignment vertical="center"/>
    </xf>
    <xf numFmtId="0" fontId="11" fillId="0" borderId="0" xfId="0" applyFont="1" applyFill="1" applyBorder="1" applyAlignment="1">
      <alignment horizontal="justify" vertical="center" wrapText="1"/>
    </xf>
    <xf numFmtId="0" fontId="0" fillId="0" borderId="0" xfId="0" applyFill="1" applyBorder="1" applyAlignment="1">
      <alignment horizontal="center" vertical="center"/>
    </xf>
    <xf numFmtId="0" fontId="3" fillId="0" borderId="0" xfId="0" applyFont="1" applyFill="1" applyBorder="1"/>
    <xf numFmtId="0" fontId="11" fillId="0" borderId="0" xfId="0" applyFont="1" applyFill="1" applyBorder="1" applyAlignment="1">
      <alignment vertical="center"/>
    </xf>
    <xf numFmtId="0" fontId="2" fillId="0" borderId="10" xfId="0" applyFont="1" applyFill="1" applyBorder="1"/>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2"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2" fillId="0" borderId="15" xfId="0" applyFont="1" applyFill="1" applyBorder="1"/>
    <xf numFmtId="0" fontId="2" fillId="0" borderId="16" xfId="0" applyFont="1" applyFill="1" applyBorder="1"/>
    <xf numFmtId="0" fontId="2" fillId="0" borderId="17" xfId="0" applyFont="1" applyFill="1" applyBorder="1"/>
    <xf numFmtId="0" fontId="2" fillId="0" borderId="0" xfId="0" applyFont="1" applyFill="1" applyBorder="1" applyAlignment="1">
      <alignment vertical="center"/>
    </xf>
    <xf numFmtId="0" fontId="2" fillId="0" borderId="0" xfId="0" applyFont="1" applyFill="1" applyBorder="1" applyAlignment="1" applyProtection="1">
      <alignment vertical="center"/>
    </xf>
    <xf numFmtId="0" fontId="26" fillId="4" borderId="39" xfId="0" applyFont="1" applyFill="1" applyBorder="1" applyAlignment="1">
      <alignment wrapText="1"/>
    </xf>
    <xf numFmtId="0" fontId="26" fillId="4" borderId="41" xfId="0" applyFont="1" applyFill="1" applyBorder="1" applyAlignment="1">
      <alignment wrapText="1"/>
    </xf>
    <xf numFmtId="0" fontId="0" fillId="0" borderId="47" xfId="0" applyBorder="1"/>
    <xf numFmtId="0" fontId="0" fillId="0" borderId="48" xfId="0" applyBorder="1"/>
    <xf numFmtId="0" fontId="2" fillId="0" borderId="0" xfId="0" applyFont="1" applyBorder="1" applyAlignment="1"/>
    <xf numFmtId="0" fontId="2" fillId="0" borderId="20" xfId="0" applyFont="1" applyBorder="1" applyAlignment="1"/>
    <xf numFmtId="0" fontId="0" fillId="0" borderId="49" xfId="0" applyBorder="1"/>
    <xf numFmtId="0" fontId="0" fillId="0" borderId="50" xfId="0" applyBorder="1"/>
    <xf numFmtId="0" fontId="0" fillId="0" borderId="51" xfId="0" applyBorder="1"/>
    <xf numFmtId="0" fontId="0" fillId="4" borderId="0" xfId="0" applyFill="1"/>
    <xf numFmtId="49" fontId="23" fillId="7" borderId="59" xfId="0" applyNumberFormat="1" applyFont="1" applyFill="1" applyBorder="1" applyAlignment="1">
      <alignment horizontal="center" vertical="center" wrapText="1"/>
    </xf>
    <xf numFmtId="49" fontId="29" fillId="0" borderId="60" xfId="0" applyNumberFormat="1" applyFont="1" applyBorder="1" applyAlignment="1">
      <alignment horizontal="center" vertical="center"/>
    </xf>
    <xf numFmtId="49" fontId="29" fillId="0" borderId="61" xfId="0" applyNumberFormat="1" applyFont="1" applyBorder="1" applyAlignment="1">
      <alignment horizontal="center" vertical="center"/>
    </xf>
    <xf numFmtId="0" fontId="23" fillId="0" borderId="0" xfId="0" applyFont="1" applyFill="1" applyAlignment="1">
      <alignment horizontal="left" vertical="center"/>
    </xf>
    <xf numFmtId="0" fontId="13" fillId="0" borderId="0" xfId="0" applyFont="1" applyFill="1"/>
    <xf numFmtId="0" fontId="2" fillId="0" borderId="0" xfId="0" applyFont="1" applyBorder="1" applyAlignment="1">
      <alignment vertical="center"/>
    </xf>
    <xf numFmtId="0" fontId="9" fillId="4" borderId="64" xfId="0" applyFont="1" applyFill="1" applyBorder="1" applyAlignment="1">
      <alignment vertical="center"/>
    </xf>
    <xf numFmtId="0" fontId="9" fillId="4" borderId="65" xfId="0" applyFont="1" applyFill="1" applyBorder="1" applyAlignment="1">
      <alignment vertical="center"/>
    </xf>
    <xf numFmtId="0" fontId="9" fillId="0" borderId="65" xfId="0" applyFont="1" applyFill="1" applyBorder="1" applyAlignment="1">
      <alignment vertical="center"/>
    </xf>
    <xf numFmtId="0" fontId="9" fillId="4" borderId="66" xfId="0" applyFont="1" applyFill="1" applyBorder="1" applyAlignment="1">
      <alignment vertical="center"/>
    </xf>
    <xf numFmtId="0" fontId="9" fillId="4" borderId="49" xfId="0" applyFont="1" applyFill="1" applyBorder="1" applyAlignment="1">
      <alignment vertical="center"/>
    </xf>
    <xf numFmtId="0" fontId="9" fillId="4" borderId="51" xfId="0" applyFont="1" applyFill="1" applyBorder="1" applyAlignment="1">
      <alignment vertical="center"/>
    </xf>
    <xf numFmtId="0" fontId="0" fillId="0" borderId="0" xfId="0" applyFont="1" applyFill="1" applyBorder="1" applyAlignment="1"/>
    <xf numFmtId="0" fontId="0" fillId="0" borderId="47" xfId="0" applyFill="1" applyBorder="1"/>
    <xf numFmtId="0" fontId="2" fillId="0" borderId="19" xfId="0" applyFont="1" applyFill="1" applyBorder="1" applyAlignment="1">
      <alignment horizontal="center"/>
    </xf>
    <xf numFmtId="0" fontId="0" fillId="0" borderId="48" xfId="0" applyFill="1" applyBorder="1"/>
    <xf numFmtId="0" fontId="0" fillId="0" borderId="48" xfId="0" applyFill="1" applyBorder="1" applyAlignment="1"/>
    <xf numFmtId="0" fontId="0" fillId="0" borderId="47" xfId="0" applyFill="1" applyBorder="1" applyAlignment="1"/>
    <xf numFmtId="0" fontId="0" fillId="0" borderId="49" xfId="0" applyFill="1" applyBorder="1"/>
    <xf numFmtId="0" fontId="0" fillId="0" borderId="50" xfId="0" applyFill="1" applyBorder="1"/>
    <xf numFmtId="0" fontId="0" fillId="0" borderId="51" xfId="0" applyFill="1" applyBorder="1" applyAlignment="1"/>
    <xf numFmtId="0" fontId="2" fillId="0" borderId="0" xfId="0" applyFont="1" applyFill="1" applyBorder="1" applyAlignment="1"/>
    <xf numFmtId="0" fontId="2" fillId="0" borderId="20" xfId="0" applyFont="1" applyFill="1" applyBorder="1" applyAlignment="1"/>
    <xf numFmtId="0" fontId="2" fillId="0" borderId="0" xfId="0" applyFont="1" applyFill="1"/>
    <xf numFmtId="0" fontId="9" fillId="0" borderId="0" xfId="0" applyFont="1" applyBorder="1" applyAlignment="1">
      <alignment horizontal="left" vertical="center"/>
    </xf>
    <xf numFmtId="0" fontId="9" fillId="0" borderId="0" xfId="0" applyFont="1" applyFill="1" applyAlignment="1">
      <alignment horizontal="left" vertical="center"/>
    </xf>
    <xf numFmtId="0" fontId="0" fillId="0" borderId="0" xfId="0" applyAlignment="1">
      <alignment horizontal="center" vertical="center"/>
    </xf>
    <xf numFmtId="0" fontId="12" fillId="0" borderId="0" xfId="0" applyFont="1" applyFill="1" applyBorder="1" applyAlignment="1">
      <alignment horizontal="justify" vertical="center" wrapText="1"/>
    </xf>
    <xf numFmtId="0" fontId="12" fillId="0" borderId="0" xfId="0" applyFont="1" applyBorder="1" applyAlignment="1">
      <alignment horizontal="justify" vertical="center" wrapText="1"/>
    </xf>
    <xf numFmtId="0" fontId="10" fillId="0" borderId="0" xfId="0" applyFont="1" applyFill="1" applyBorder="1" applyAlignment="1">
      <alignment horizontal="justify" vertical="center" wrapText="1"/>
    </xf>
    <xf numFmtId="0" fontId="0" fillId="9" borderId="0" xfId="0" applyFill="1"/>
    <xf numFmtId="0" fontId="2" fillId="0" borderId="0" xfId="0" applyNumberFormat="1" applyFont="1" applyFill="1" applyAlignment="1" applyProtection="1">
      <alignment horizontal="center"/>
    </xf>
    <xf numFmtId="0" fontId="0" fillId="0" borderId="0" xfId="0" applyAlignment="1" applyProtection="1">
      <alignment horizontal="center" wrapText="1"/>
    </xf>
    <xf numFmtId="0" fontId="2" fillId="0" borderId="0" xfId="0" applyNumberFormat="1" applyFont="1" applyFill="1" applyAlignment="1" applyProtection="1">
      <alignment horizontal="center" wrapText="1"/>
    </xf>
    <xf numFmtId="0" fontId="2" fillId="0" borderId="0" xfId="0" applyNumberFormat="1" applyFont="1" applyFill="1" applyAlignment="1" applyProtection="1">
      <alignment horizontal="center" textRotation="90" wrapText="1"/>
    </xf>
    <xf numFmtId="0" fontId="2" fillId="10" borderId="0" xfId="0" applyNumberFormat="1" applyFont="1" applyFill="1" applyAlignment="1" applyProtection="1">
      <alignment horizontal="center" wrapText="1"/>
    </xf>
    <xf numFmtId="0" fontId="2" fillId="11" borderId="0" xfId="0" applyNumberFormat="1" applyFont="1" applyFill="1" applyAlignment="1" applyProtection="1">
      <alignment horizontal="center" wrapText="1"/>
    </xf>
    <xf numFmtId="0" fontId="11" fillId="0" borderId="24" xfId="0" applyNumberFormat="1" applyFont="1" applyFill="1" applyBorder="1" applyAlignment="1" applyProtection="1">
      <alignment horizontal="center" vertical="center" wrapText="1"/>
      <protection locked="0"/>
    </xf>
    <xf numFmtId="0" fontId="11" fillId="0" borderId="37" xfId="0" applyNumberFormat="1" applyFont="1" applyFill="1" applyBorder="1" applyAlignment="1" applyProtection="1">
      <alignment horizontal="center" vertical="center" wrapText="1"/>
      <protection locked="0"/>
    </xf>
    <xf numFmtId="1" fontId="0" fillId="0" borderId="67" xfId="0" applyNumberFormat="1" applyBorder="1" applyAlignment="1" applyProtection="1"/>
    <xf numFmtId="49" fontId="0" fillId="0" borderId="68" xfId="0" applyNumberFormat="1" applyBorder="1" applyAlignment="1" applyProtection="1">
      <alignment horizontal="center"/>
    </xf>
    <xf numFmtId="1" fontId="0" fillId="0" borderId="69" xfId="0" applyNumberFormat="1" applyBorder="1" applyAlignment="1" applyProtection="1"/>
    <xf numFmtId="1" fontId="0" fillId="0" borderId="70" xfId="0" applyNumberFormat="1" applyBorder="1" applyAlignment="1" applyProtection="1"/>
    <xf numFmtId="0" fontId="32" fillId="0" borderId="0" xfId="0" applyFont="1" applyFill="1"/>
    <xf numFmtId="0" fontId="2" fillId="0" borderId="25"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11" fillId="0" borderId="34" xfId="0" applyFont="1" applyFill="1" applyBorder="1" applyAlignment="1" applyProtection="1">
      <alignment horizontal="center" vertical="center" wrapText="1"/>
      <protection locked="0"/>
    </xf>
    <xf numFmtId="0" fontId="4" fillId="0" borderId="0" xfId="1" applyFont="1" applyFill="1" applyAlignment="1">
      <alignment vertical="center"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0" xfId="0" applyFont="1" applyAlignment="1">
      <alignment horizontal="justify" vertical="center" wrapText="1"/>
    </xf>
    <xf numFmtId="0" fontId="0" fillId="0" borderId="0" xfId="0" applyAlignment="1">
      <alignment horizontal="center" vertical="center"/>
    </xf>
    <xf numFmtId="0" fontId="5" fillId="0" borderId="0" xfId="1" applyFont="1" applyAlignment="1">
      <alignment horizontal="right" vertical="center"/>
    </xf>
    <xf numFmtId="0" fontId="9" fillId="0" borderId="2" xfId="0" applyFont="1" applyFill="1" applyBorder="1" applyAlignment="1">
      <alignment horizontal="center" vertical="center" wrapText="1"/>
    </xf>
    <xf numFmtId="0" fontId="6" fillId="2" borderId="8" xfId="0" applyFont="1" applyFill="1" applyBorder="1" applyAlignment="1">
      <alignment horizontal="justify" vertical="top"/>
    </xf>
    <xf numFmtId="0" fontId="6" fillId="2" borderId="8" xfId="0" applyFont="1" applyFill="1" applyBorder="1" applyAlignment="1">
      <alignment horizontal="justify" vertical="top" wrapText="1"/>
    </xf>
    <xf numFmtId="0" fontId="10" fillId="0" borderId="0" xfId="0" applyFont="1" applyFill="1" applyAlignment="1">
      <alignment horizontal="justify" vertical="center" wrapText="1"/>
    </xf>
    <xf numFmtId="0" fontId="2" fillId="0" borderId="0" xfId="0" applyFont="1" applyAlignment="1">
      <alignment horizontal="justify"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0" xfId="0" applyFont="1" applyFill="1" applyBorder="1" applyAlignment="1" applyProtection="1">
      <alignment horizontal="justify" vertical="center" wrapText="1"/>
    </xf>
    <xf numFmtId="0" fontId="2" fillId="0" borderId="25" xfId="0" applyFont="1" applyFill="1" applyBorder="1" applyAlignment="1">
      <alignment horizontal="center"/>
    </xf>
    <xf numFmtId="0" fontId="2" fillId="0" borderId="19" xfId="0" applyFont="1" applyFill="1" applyBorder="1" applyAlignment="1">
      <alignment horizontal="center"/>
    </xf>
    <xf numFmtId="0" fontId="2" fillId="0" borderId="26" xfId="0" applyFont="1" applyFill="1" applyBorder="1" applyAlignment="1">
      <alignment horizontal="center"/>
    </xf>
    <xf numFmtId="0" fontId="9" fillId="0" borderId="0" xfId="0" applyFont="1" applyFill="1" applyAlignment="1">
      <alignment horizontal="center" vertical="center" wrapText="1"/>
    </xf>
    <xf numFmtId="0" fontId="8" fillId="8" borderId="39" xfId="0" applyFont="1" applyFill="1" applyBorder="1" applyAlignment="1">
      <alignment horizontal="center"/>
    </xf>
    <xf numFmtId="0" fontId="8" fillId="8" borderId="40" xfId="0" applyFont="1" applyFill="1" applyBorder="1" applyAlignment="1">
      <alignment horizontal="center"/>
    </xf>
    <xf numFmtId="0" fontId="8" fillId="8" borderId="41" xfId="0" applyFont="1" applyFill="1" applyBorder="1" applyAlignment="1">
      <alignment horizontal="center"/>
    </xf>
    <xf numFmtId="0" fontId="8" fillId="8" borderId="42" xfId="0" applyFont="1" applyFill="1" applyBorder="1" applyAlignment="1">
      <alignment horizontal="center"/>
    </xf>
    <xf numFmtId="0" fontId="8" fillId="8" borderId="43" xfId="0" applyFont="1" applyFill="1" applyBorder="1" applyAlignment="1">
      <alignment horizontal="center"/>
    </xf>
    <xf numFmtId="0" fontId="8" fillId="8" borderId="44" xfId="0" applyFont="1" applyFill="1" applyBorder="1" applyAlignment="1">
      <alignment horizontal="center"/>
    </xf>
    <xf numFmtId="0" fontId="12" fillId="4" borderId="4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0" fillId="0" borderId="31" xfId="0" applyFill="1" applyBorder="1" applyAlignment="1">
      <alignment horizontal="center" wrapText="1"/>
    </xf>
    <xf numFmtId="0" fontId="0" fillId="0" borderId="20" xfId="0" applyFill="1" applyBorder="1" applyAlignment="1">
      <alignment horizontal="center"/>
    </xf>
    <xf numFmtId="0" fontId="0" fillId="0" borderId="32"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18" xfId="0" applyFill="1" applyBorder="1" applyAlignment="1">
      <alignment horizontal="center"/>
    </xf>
    <xf numFmtId="0" fontId="0" fillId="0" borderId="30" xfId="0" applyFill="1" applyBorder="1" applyAlignment="1">
      <alignment horizontal="center"/>
    </xf>
    <xf numFmtId="0" fontId="2" fillId="0" borderId="19" xfId="0" applyFont="1" applyBorder="1" applyAlignment="1" applyProtection="1">
      <alignment horizontal="center" vertical="center" wrapText="1"/>
      <protection locked="0"/>
    </xf>
    <xf numFmtId="0" fontId="0" fillId="0" borderId="31" xfId="0" applyFill="1" applyBorder="1" applyAlignment="1">
      <alignment horizontal="center"/>
    </xf>
    <xf numFmtId="0" fontId="2" fillId="0" borderId="19" xfId="0" applyFont="1" applyBorder="1" applyAlignment="1" applyProtection="1">
      <alignment horizontal="center"/>
      <protection locked="0"/>
    </xf>
    <xf numFmtId="0" fontId="2" fillId="4" borderId="50" xfId="0" applyFont="1" applyFill="1" applyBorder="1" applyAlignment="1" applyProtection="1">
      <alignment horizontal="justify" vertical="center" wrapText="1"/>
      <protection locked="0"/>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12" fillId="6" borderId="56" xfId="0" applyFont="1" applyFill="1" applyBorder="1" applyAlignment="1">
      <alignment horizontal="center" vertical="center" wrapText="1"/>
    </xf>
    <xf numFmtId="0" fontId="0" fillId="6" borderId="56" xfId="0" applyFill="1" applyBorder="1" applyAlignment="1">
      <alignment horizontal="center" vertical="center" wrapText="1"/>
    </xf>
    <xf numFmtId="0" fontId="0" fillId="6" borderId="57" xfId="0" applyFill="1" applyBorder="1" applyAlignment="1">
      <alignment horizontal="center" vertical="center" wrapText="1"/>
    </xf>
    <xf numFmtId="0" fontId="23" fillId="7" borderId="56" xfId="0" applyFont="1" applyFill="1" applyBorder="1" applyAlignment="1">
      <alignment horizontal="center" vertical="center" wrapText="1"/>
    </xf>
    <xf numFmtId="0" fontId="0" fillId="7" borderId="56" xfId="0" applyFill="1" applyBorder="1" applyAlignment="1">
      <alignment horizontal="center" vertical="center" wrapText="1"/>
    </xf>
    <xf numFmtId="0" fontId="14" fillId="7" borderId="56" xfId="0" applyFont="1" applyFill="1" applyBorder="1" applyAlignment="1">
      <alignment horizontal="center" vertical="center" wrapText="1"/>
    </xf>
    <xf numFmtId="0" fontId="27" fillId="7" borderId="56" xfId="1" applyFont="1" applyFill="1" applyBorder="1" applyAlignment="1">
      <alignment horizontal="center" vertical="center" wrapText="1"/>
    </xf>
    <xf numFmtId="0" fontId="2" fillId="7" borderId="56" xfId="0" applyFont="1" applyFill="1" applyBorder="1" applyAlignment="1">
      <alignment horizontal="center" vertical="center" wrapText="1"/>
    </xf>
    <xf numFmtId="0" fontId="28" fillId="7" borderId="56" xfId="0" applyFont="1" applyFill="1" applyBorder="1" applyAlignment="1">
      <alignment horizontal="center" vertical="center" wrapText="1"/>
    </xf>
    <xf numFmtId="0" fontId="28" fillId="7" borderId="57"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49" fontId="9" fillId="6" borderId="52" xfId="0" applyNumberFormat="1" applyFont="1" applyFill="1" applyBorder="1" applyAlignment="1">
      <alignment horizontal="center" vertical="center"/>
    </xf>
    <xf numFmtId="49" fontId="9" fillId="6" borderId="55" xfId="0" applyNumberFormat="1" applyFont="1" applyFill="1" applyBorder="1" applyAlignment="1">
      <alignment horizontal="center" vertical="center"/>
    </xf>
    <xf numFmtId="49" fontId="9" fillId="6" borderId="58" xfId="0" applyNumberFormat="1" applyFont="1" applyFill="1" applyBorder="1" applyAlignment="1">
      <alignment horizontal="center" vertical="center"/>
    </xf>
    <xf numFmtId="0" fontId="9" fillId="6" borderId="53"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31" fillId="0" borderId="0" xfId="0" applyFont="1" applyFill="1" applyAlignment="1" applyProtection="1">
      <alignment horizontal="center" vertical="center" wrapText="1"/>
    </xf>
    <xf numFmtId="0" fontId="30" fillId="0" borderId="0" xfId="0" applyNumberFormat="1" applyFont="1" applyFill="1" applyAlignment="1" applyProtection="1">
      <alignment horizontal="center" vertical="top" wrapText="1"/>
    </xf>
    <xf numFmtId="0" fontId="2" fillId="0" borderId="0" xfId="0" applyNumberFormat="1" applyFont="1" applyFill="1" applyAlignment="1" applyProtection="1">
      <alignment horizontal="center" wrapText="1"/>
    </xf>
    <xf numFmtId="0" fontId="2" fillId="0" borderId="25" xfId="0" applyNumberFormat="1" applyFont="1" applyFill="1" applyBorder="1" applyAlignment="1" applyProtection="1">
      <alignment horizontal="center" wrapText="1"/>
    </xf>
    <xf numFmtId="0" fontId="2" fillId="0" borderId="19" xfId="0" applyNumberFormat="1" applyFont="1" applyFill="1" applyBorder="1" applyAlignment="1" applyProtection="1">
      <alignment horizontal="center" wrapText="1"/>
    </xf>
    <xf numFmtId="0" fontId="2" fillId="0" borderId="26" xfId="0" applyNumberFormat="1" applyFont="1" applyFill="1" applyBorder="1" applyAlignment="1" applyProtection="1">
      <alignment horizontal="center" wrapText="1"/>
    </xf>
    <xf numFmtId="0" fontId="30" fillId="0" borderId="0" xfId="0" applyFont="1" applyFill="1" applyAlignment="1" applyProtection="1">
      <alignment horizontal="center" vertical="center" wrapText="1"/>
    </xf>
    <xf numFmtId="0" fontId="12" fillId="0" borderId="0" xfId="0" applyFont="1" applyAlignment="1">
      <alignment horizontal="justify" vertical="center" wrapText="1"/>
    </xf>
    <xf numFmtId="0" fontId="10" fillId="0" borderId="24" xfId="0" applyFont="1" applyFill="1" applyBorder="1" applyAlignment="1">
      <alignment horizontal="justify" vertical="center"/>
    </xf>
    <xf numFmtId="0" fontId="10" fillId="0" borderId="0" xfId="0" applyFont="1" applyFill="1" applyAlignment="1">
      <alignment horizontal="center" vertical="center" wrapText="1"/>
    </xf>
    <xf numFmtId="0" fontId="10" fillId="0" borderId="28" xfId="0" applyFont="1" applyFill="1" applyBorder="1" applyAlignment="1">
      <alignment horizontal="center" vertical="center" wrapText="1"/>
    </xf>
    <xf numFmtId="0" fontId="10" fillId="0" borderId="25"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center" vertical="center" wrapText="1"/>
      <protection locked="0"/>
    </xf>
    <xf numFmtId="0" fontId="10" fillId="0" borderId="24"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49" fontId="11" fillId="0" borderId="24"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6" fillId="0" borderId="0" xfId="0" applyFont="1" applyFill="1" applyAlignment="1">
      <alignment horizontal="justify" vertical="center" wrapText="1"/>
    </xf>
    <xf numFmtId="0" fontId="10" fillId="0" borderId="25" xfId="0" applyFont="1" applyFill="1" applyBorder="1" applyAlignment="1" applyProtection="1">
      <alignment horizontal="justify" vertical="center" wrapText="1"/>
      <protection locked="0"/>
    </xf>
    <xf numFmtId="0" fontId="10" fillId="0" borderId="19" xfId="0" applyFont="1" applyFill="1" applyBorder="1" applyAlignment="1" applyProtection="1">
      <alignment horizontal="justify" vertical="center" wrapText="1"/>
      <protection locked="0"/>
    </xf>
    <xf numFmtId="0" fontId="10" fillId="0" borderId="26" xfId="0" applyFont="1" applyFill="1" applyBorder="1" applyAlignment="1" applyProtection="1">
      <alignment horizontal="justify" vertical="center" wrapText="1"/>
      <protection locked="0"/>
    </xf>
    <xf numFmtId="0" fontId="16" fillId="0" borderId="0" xfId="0" applyFont="1" applyFill="1" applyAlignment="1">
      <alignment horizontal="justify" vertical="center"/>
    </xf>
    <xf numFmtId="0" fontId="19" fillId="0" borderId="18" xfId="0" applyFont="1" applyFill="1" applyBorder="1" applyAlignment="1">
      <alignment horizontal="right" vertical="center"/>
    </xf>
    <xf numFmtId="0" fontId="11" fillId="0" borderId="24" xfId="0" applyFont="1" applyFill="1" applyBorder="1" applyAlignment="1">
      <alignment horizontal="center" vertical="center" textRotation="90"/>
    </xf>
    <xf numFmtId="0" fontId="10" fillId="0" borderId="38" xfId="0" applyFont="1" applyFill="1" applyBorder="1" applyAlignment="1">
      <alignment horizontal="justify" vertical="center" wrapText="1"/>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15" fillId="0" borderId="31" xfId="0" applyFont="1" applyBorder="1" applyAlignment="1">
      <alignment horizontal="left" vertical="center"/>
    </xf>
    <xf numFmtId="0" fontId="15" fillId="0" borderId="20" xfId="0" applyFont="1" applyBorder="1" applyAlignment="1">
      <alignment horizontal="left" vertical="center"/>
    </xf>
    <xf numFmtId="0" fontId="15" fillId="0" borderId="32" xfId="0" applyFont="1" applyBorder="1" applyAlignment="1">
      <alignment horizontal="left" vertical="center"/>
    </xf>
    <xf numFmtId="0" fontId="12" fillId="0" borderId="28" xfId="0" applyFont="1" applyBorder="1" applyAlignment="1">
      <alignment horizontal="justify" vertical="center" wrapText="1"/>
    </xf>
    <xf numFmtId="0" fontId="12" fillId="0" borderId="0" xfId="0" applyFont="1" applyFill="1" applyBorder="1" applyAlignment="1">
      <alignment horizontal="justify" vertical="center" wrapText="1"/>
    </xf>
    <xf numFmtId="0" fontId="12" fillId="0" borderId="0"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18" xfId="0" applyFont="1" applyBorder="1" applyAlignment="1">
      <alignment horizontal="justify" vertical="center" wrapText="1"/>
    </xf>
    <xf numFmtId="0" fontId="12" fillId="0" borderId="30" xfId="0" applyFont="1" applyBorder="1" applyAlignment="1">
      <alignment horizontal="justify" vertical="center" wrapText="1"/>
    </xf>
    <xf numFmtId="0" fontId="11" fillId="0" borderId="0" xfId="0" applyFont="1" applyFill="1" applyAlignment="1">
      <alignment horizontal="justify" vertical="top" wrapText="1"/>
    </xf>
    <xf numFmtId="0" fontId="12" fillId="0" borderId="28" xfId="0" applyFont="1" applyFill="1" applyBorder="1" applyAlignment="1">
      <alignment horizontal="justify" vertical="center" wrapText="1"/>
    </xf>
    <xf numFmtId="0" fontId="9" fillId="0" borderId="0" xfId="0" applyFont="1" applyFill="1" applyAlignment="1">
      <alignment horizontal="justify" vertical="top"/>
    </xf>
    <xf numFmtId="0" fontId="12" fillId="0" borderId="0" xfId="0" applyFont="1" applyFill="1" applyAlignment="1">
      <alignment horizontal="left" vertical="center" wrapText="1"/>
    </xf>
    <xf numFmtId="0" fontId="12" fillId="0" borderId="35" xfId="0" applyFont="1" applyBorder="1" applyAlignment="1">
      <alignment horizontal="justify" vertical="center" wrapText="1"/>
    </xf>
    <xf numFmtId="0" fontId="2" fillId="0" borderId="36" xfId="0" applyFont="1" applyBorder="1" applyAlignment="1" applyProtection="1">
      <alignment horizontal="justify" vertical="center" wrapText="1"/>
      <protection locked="0"/>
    </xf>
    <xf numFmtId="0" fontId="10" fillId="0" borderId="38" xfId="0" applyFont="1" applyFill="1" applyBorder="1" applyAlignment="1">
      <alignment horizontal="center" vertical="center" textRotation="90" wrapText="1"/>
    </xf>
    <xf numFmtId="0" fontId="10" fillId="0" borderId="37"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20" xfId="0" applyFont="1" applyFill="1" applyBorder="1" applyAlignment="1">
      <alignment horizontal="center" vertical="center" textRotation="90" wrapText="1"/>
    </xf>
    <xf numFmtId="0" fontId="11" fillId="0" borderId="32" xfId="0" applyFont="1" applyFill="1" applyBorder="1" applyAlignment="1">
      <alignment horizontal="center" vertical="center" textRotation="90" wrapText="1"/>
    </xf>
    <xf numFmtId="0" fontId="11" fillId="0" borderId="29" xfId="0" applyFont="1" applyFill="1" applyBorder="1" applyAlignment="1">
      <alignment horizontal="center" vertical="center" textRotation="90" wrapText="1"/>
    </xf>
    <xf numFmtId="0" fontId="11" fillId="0" borderId="18" xfId="0" applyFont="1" applyFill="1" applyBorder="1" applyAlignment="1">
      <alignment horizontal="center" vertical="center" textRotation="90" wrapText="1"/>
    </xf>
    <xf numFmtId="0" fontId="11" fillId="0" borderId="30" xfId="0" applyFont="1" applyFill="1" applyBorder="1" applyAlignment="1">
      <alignment horizontal="center" vertical="center" textRotation="90" wrapText="1"/>
    </xf>
    <xf numFmtId="0" fontId="12" fillId="0" borderId="18" xfId="0" applyFont="1" applyFill="1" applyBorder="1" applyAlignment="1">
      <alignment horizontal="justify" vertical="center" wrapText="1"/>
    </xf>
    <xf numFmtId="0" fontId="12" fillId="0" borderId="3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4" fillId="0" borderId="28"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8" xfId="0" applyFont="1" applyFill="1" applyBorder="1" applyAlignment="1">
      <alignment horizontal="justify" vertical="center" wrapText="1"/>
    </xf>
    <xf numFmtId="0" fontId="12" fillId="0" borderId="0" xfId="0" applyFont="1" applyBorder="1" applyAlignment="1">
      <alignment horizontal="justify" vertical="center" wrapText="1"/>
    </xf>
    <xf numFmtId="0" fontId="10" fillId="0" borderId="24" xfId="0" applyFont="1" applyFill="1" applyBorder="1" applyAlignment="1">
      <alignment horizontal="center" vertical="center" textRotation="90" wrapText="1"/>
    </xf>
    <xf numFmtId="0" fontId="10" fillId="0" borderId="31" xfId="0" applyFont="1" applyFill="1" applyBorder="1" applyAlignment="1">
      <alignment horizontal="center" vertical="center" textRotation="90" wrapText="1"/>
    </xf>
    <xf numFmtId="0" fontId="10" fillId="0" borderId="32" xfId="0" applyFont="1" applyFill="1" applyBorder="1" applyAlignment="1">
      <alignment horizontal="center" vertical="center" textRotation="90" wrapText="1"/>
    </xf>
    <xf numFmtId="0" fontId="10" fillId="0" borderId="29" xfId="0" applyFont="1" applyFill="1" applyBorder="1" applyAlignment="1">
      <alignment horizontal="center" vertical="center" textRotation="90" wrapText="1"/>
    </xf>
    <xf numFmtId="0" fontId="10" fillId="0" borderId="30" xfId="0" applyFont="1" applyFill="1" applyBorder="1" applyAlignment="1">
      <alignment horizontal="center" vertical="center" textRotation="90" wrapText="1"/>
    </xf>
    <xf numFmtId="0" fontId="11" fillId="0" borderId="24"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 fillId="0" borderId="0" xfId="0" applyFont="1" applyBorder="1" applyAlignment="1">
      <alignment horizontal="center" wrapText="1"/>
    </xf>
    <xf numFmtId="0" fontId="3"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5" fillId="0" borderId="0" xfId="1" applyFont="1" applyBorder="1" applyAlignment="1">
      <alignment horizontal="right" vertical="center"/>
    </xf>
    <xf numFmtId="0" fontId="2" fillId="0" borderId="0" xfId="0" applyFont="1" applyBorder="1" applyAlignment="1">
      <alignment horizontal="justify" vertical="center" wrapText="1"/>
    </xf>
    <xf numFmtId="0" fontId="2" fillId="0" borderId="0" xfId="0" applyFont="1" applyFill="1" applyAlignment="1">
      <alignment horizontal="justify" vertical="center" wrapText="1"/>
    </xf>
  </cellXfs>
  <cellStyles count="2">
    <cellStyle name="Hipervínculo" xfId="1" builtinId="8"/>
    <cellStyle name="Normal" xfId="0" builtinId="0"/>
  </cellStyles>
  <dxfs count="12">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FF00"/>
        </patternFill>
      </fill>
    </dxf>
  </dxfs>
  <tableStyles count="0" defaultTableStyle="TableStyleMedium2" defaultPivotStyle="PivotStyleLight16"/>
  <colors>
    <mruColors>
      <color rgb="FF1F4E78"/>
      <color rgb="FF002060"/>
      <color rgb="FF002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4" name="Imagen 3">
          <a:extLst>
            <a:ext uri="{FF2B5EF4-FFF2-40B4-BE49-F238E27FC236}">
              <a16:creationId xmlns="" xmlns:a16="http://schemas.microsoft.com/office/drawing/2014/main" id="{B9A641AD-4608-448F-8D96-8C6130963CA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 xmlns:a16="http://schemas.microsoft.com/office/drawing/2014/main" id="{546D8DA8-99DC-4679-A579-0902A744EA4B}"/>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2" name="Imagen 1">
          <a:extLst>
            <a:ext uri="{FF2B5EF4-FFF2-40B4-BE49-F238E27FC236}">
              <a16:creationId xmlns="" xmlns:a16="http://schemas.microsoft.com/office/drawing/2014/main" id="{CEDD0294-BDD6-4FDB-BCFB-3BD6A4A52DE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3" name="Imagen 2">
          <a:extLst>
            <a:ext uri="{FF2B5EF4-FFF2-40B4-BE49-F238E27FC236}">
              <a16:creationId xmlns="" xmlns:a16="http://schemas.microsoft.com/office/drawing/2014/main" id="{5AD8AABD-104A-475C-8879-799FCBA30EA3}"/>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4" name="Imagen 3">
          <a:extLst>
            <a:ext uri="{FF2B5EF4-FFF2-40B4-BE49-F238E27FC236}">
              <a16:creationId xmlns="" xmlns:a16="http://schemas.microsoft.com/office/drawing/2014/main" id="{984997BB-3B1A-4501-8409-16AF7CB9FF89}"/>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5" name="Imagen 4">
          <a:extLst>
            <a:ext uri="{FF2B5EF4-FFF2-40B4-BE49-F238E27FC236}">
              <a16:creationId xmlns="" xmlns:a16="http://schemas.microsoft.com/office/drawing/2014/main" id="{F3160503-B268-4A67-8377-45FAF05F2806}"/>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4" name="Imagen 3">
          <a:extLst>
            <a:ext uri="{FF2B5EF4-FFF2-40B4-BE49-F238E27FC236}">
              <a16:creationId xmlns="" xmlns:a16="http://schemas.microsoft.com/office/drawing/2014/main" id="{258C31FF-DE39-48F5-A2A2-2280FE73DCF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5" name="Imagen 4">
          <a:extLst>
            <a:ext uri="{FF2B5EF4-FFF2-40B4-BE49-F238E27FC236}">
              <a16:creationId xmlns="" xmlns:a16="http://schemas.microsoft.com/office/drawing/2014/main" id="{218D0653-ADBE-4F3C-B2BD-BA58319D3EFF}"/>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4" name="Imagen 3">
          <a:extLst>
            <a:ext uri="{FF2B5EF4-FFF2-40B4-BE49-F238E27FC236}">
              <a16:creationId xmlns="" xmlns:a16="http://schemas.microsoft.com/office/drawing/2014/main" id="{9039E791-64B0-4EBD-B373-0B6C919BA364}"/>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5" name="Imagen 4">
          <a:extLst>
            <a:ext uri="{FF2B5EF4-FFF2-40B4-BE49-F238E27FC236}">
              <a16:creationId xmlns="" xmlns:a16="http://schemas.microsoft.com/office/drawing/2014/main" id="{AE92667E-9547-440F-B0C9-1A8CFE11C042}"/>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4" name="Imagen 3">
          <a:extLst>
            <a:ext uri="{FF2B5EF4-FFF2-40B4-BE49-F238E27FC236}">
              <a16:creationId xmlns="" xmlns:a16="http://schemas.microsoft.com/office/drawing/2014/main" id="{CAF67480-9131-4308-A36D-CADBD7B6DA1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oneCellAnchor>
  <xdr:oneCellAnchor>
    <xdr:from>
      <xdr:col>20</xdr:col>
      <xdr:colOff>209550</xdr:colOff>
      <xdr:row>0</xdr:row>
      <xdr:rowOff>0</xdr:rowOff>
    </xdr:from>
    <xdr:ext cx="2271600" cy="1137600"/>
    <xdr:pic>
      <xdr:nvPicPr>
        <xdr:cNvPr id="5" name="Imagen 4">
          <a:extLst>
            <a:ext uri="{FF2B5EF4-FFF2-40B4-BE49-F238E27FC236}">
              <a16:creationId xmlns="" xmlns:a16="http://schemas.microsoft.com/office/drawing/2014/main" id="{22BEBC26-308C-440B-BFCC-59391F007899}"/>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abSelected="1"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11.44140625" hidden="1"/>
  </cols>
  <sheetData>
    <row r="1" spans="1:35" ht="173.3" customHeight="1">
      <c r="B1" s="140" t="s">
        <v>148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F1" s="121"/>
    </row>
    <row r="2" spans="1:35" ht="15.05" customHeight="1">
      <c r="AF2" s="121"/>
    </row>
    <row r="3" spans="1:35" ht="45.2" customHeight="1">
      <c r="B3" s="142" t="s">
        <v>0</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F3" s="121"/>
    </row>
    <row r="4" spans="1:35" ht="15.05" customHeight="1">
      <c r="AF4" s="121"/>
    </row>
    <row r="5" spans="1:35" ht="45.2" customHeight="1">
      <c r="B5" s="142" t="s">
        <v>137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F5" s="121"/>
    </row>
    <row r="6" spans="1:35" ht="15.05" customHeight="1">
      <c r="AF6" s="121"/>
    </row>
    <row r="7" spans="1:35" ht="45.2" customHeight="1" thickBot="1">
      <c r="B7" s="142"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F7" s="121"/>
    </row>
    <row r="8" spans="1:35" ht="15.05" customHeight="1" thickBot="1">
      <c r="B8" s="94" t="s">
        <v>288</v>
      </c>
      <c r="C8" s="95"/>
      <c r="D8" s="95"/>
      <c r="E8" s="95"/>
      <c r="F8" s="95"/>
      <c r="G8" s="95"/>
      <c r="H8" s="95"/>
      <c r="I8" s="95"/>
      <c r="J8" s="95"/>
      <c r="K8" s="95"/>
      <c r="L8" s="95"/>
      <c r="M8" s="95"/>
      <c r="N8" s="94" t="s">
        <v>289</v>
      </c>
      <c r="O8" s="95"/>
      <c r="AF8" s="121"/>
      <c r="AH8" s="130" t="s">
        <v>379</v>
      </c>
      <c r="AI8" s="131" t="s">
        <v>380</v>
      </c>
    </row>
    <row r="9" spans="1:35" ht="15.05" customHeight="1" thickBot="1">
      <c r="B9" s="144" t="s">
        <v>437</v>
      </c>
      <c r="C9" s="145"/>
      <c r="D9" s="145"/>
      <c r="E9" s="145"/>
      <c r="F9" s="145"/>
      <c r="G9" s="145"/>
      <c r="H9" s="145"/>
      <c r="I9" s="145"/>
      <c r="J9" s="145"/>
      <c r="K9" s="145"/>
      <c r="L9" s="146"/>
      <c r="M9" s="134"/>
      <c r="N9" s="147" t="str">
        <f>IF(B9="","",VLOOKUP($B$9,$AH$8:$AI$39,2,FALSE))</f>
        <v>230</v>
      </c>
      <c r="O9" s="148"/>
      <c r="AF9" s="121"/>
      <c r="AH9" s="132" t="s">
        <v>381</v>
      </c>
      <c r="AI9" s="131" t="s">
        <v>382</v>
      </c>
    </row>
    <row r="10" spans="1:35" ht="15.05" customHeight="1" thickBo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F10" s="121"/>
      <c r="AH10" s="132" t="s">
        <v>383</v>
      </c>
      <c r="AI10" s="131" t="s">
        <v>384</v>
      </c>
    </row>
    <row r="11" spans="1:35" ht="15.05" customHeight="1" thickBot="1">
      <c r="A11" s="28"/>
      <c r="B11" s="139" t="s">
        <v>2</v>
      </c>
      <c r="C11" s="139"/>
      <c r="D11" s="139"/>
      <c r="E11" s="139"/>
      <c r="F11" s="139"/>
      <c r="G11" s="139"/>
      <c r="H11" s="139"/>
      <c r="I11" s="139"/>
      <c r="J11" s="139"/>
      <c r="K11" s="139"/>
      <c r="L11" s="139"/>
      <c r="M11" s="139"/>
      <c r="N11" s="139"/>
      <c r="O11" s="139"/>
      <c r="P11" s="139"/>
      <c r="Q11" s="139"/>
      <c r="R11" s="139"/>
      <c r="S11" s="139"/>
      <c r="T11" s="139"/>
      <c r="U11" s="139"/>
      <c r="V11" s="27"/>
      <c r="W11" s="27"/>
      <c r="X11" s="27"/>
      <c r="Y11" s="27"/>
      <c r="Z11" s="27"/>
      <c r="AA11" s="27"/>
      <c r="AB11" s="27"/>
      <c r="AC11" s="27"/>
      <c r="AD11" s="27"/>
      <c r="AF11" s="121"/>
      <c r="AH11" s="132" t="s">
        <v>385</v>
      </c>
      <c r="AI11" s="131" t="s">
        <v>386</v>
      </c>
    </row>
    <row r="12" spans="1:35" ht="15.05" customHeight="1" thickBot="1">
      <c r="A12" s="28"/>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F12" s="121"/>
      <c r="AH12" s="132" t="s">
        <v>387</v>
      </c>
      <c r="AI12" s="131" t="s">
        <v>388</v>
      </c>
    </row>
    <row r="13" spans="1:35" ht="15.05" customHeight="1" thickBot="1">
      <c r="A13" s="28"/>
      <c r="B13" s="139" t="s">
        <v>3</v>
      </c>
      <c r="C13" s="139"/>
      <c r="D13" s="139"/>
      <c r="E13" s="139"/>
      <c r="F13" s="139"/>
      <c r="G13" s="139"/>
      <c r="H13" s="139"/>
      <c r="I13" s="139"/>
      <c r="J13" s="139"/>
      <c r="K13" s="139"/>
      <c r="L13" s="139"/>
      <c r="M13" s="139"/>
      <c r="N13" s="139"/>
      <c r="O13" s="139"/>
      <c r="P13" s="139"/>
      <c r="Q13" s="139"/>
      <c r="R13" s="139"/>
      <c r="S13" s="139"/>
      <c r="T13" s="139"/>
      <c r="U13" s="139"/>
      <c r="V13" s="27"/>
      <c r="W13" s="27"/>
      <c r="X13" s="27"/>
      <c r="Y13" s="27"/>
      <c r="Z13" s="27"/>
      <c r="AA13" s="27"/>
      <c r="AB13" s="27"/>
      <c r="AC13" s="27"/>
      <c r="AD13" s="27"/>
      <c r="AF13" s="121"/>
      <c r="AH13" s="132" t="s">
        <v>389</v>
      </c>
      <c r="AI13" s="131" t="s">
        <v>390</v>
      </c>
    </row>
    <row r="14" spans="1:35" ht="15.05" customHeight="1" thickBot="1">
      <c r="A14" s="28"/>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F14" s="121"/>
      <c r="AH14" s="132" t="s">
        <v>391</v>
      </c>
      <c r="AI14" s="131" t="s">
        <v>392</v>
      </c>
    </row>
    <row r="15" spans="1:35" ht="15.05" customHeight="1" thickBot="1">
      <c r="A15" s="28"/>
      <c r="B15" s="139" t="s">
        <v>98</v>
      </c>
      <c r="C15" s="139"/>
      <c r="D15" s="139"/>
      <c r="E15" s="139"/>
      <c r="F15" s="139"/>
      <c r="G15" s="139"/>
      <c r="H15" s="139"/>
      <c r="I15" s="139"/>
      <c r="J15" s="139"/>
      <c r="K15" s="139"/>
      <c r="L15" s="139"/>
      <c r="M15" s="139"/>
      <c r="N15" s="139"/>
      <c r="O15" s="139"/>
      <c r="P15" s="139"/>
      <c r="Q15" s="139"/>
      <c r="R15" s="139"/>
      <c r="S15" s="139"/>
      <c r="T15" s="139"/>
      <c r="U15" s="139"/>
      <c r="V15" s="27"/>
      <c r="W15" s="27"/>
      <c r="X15" s="27"/>
      <c r="Y15" s="27"/>
      <c r="Z15" s="27"/>
      <c r="AA15" s="27"/>
      <c r="AB15" s="27"/>
      <c r="AC15" s="27"/>
      <c r="AD15" s="27"/>
      <c r="AF15" s="121"/>
      <c r="AH15" s="132" t="s">
        <v>393</v>
      </c>
      <c r="AI15" s="131" t="s">
        <v>394</v>
      </c>
    </row>
    <row r="16" spans="1:35" ht="15.05" customHeight="1" thickBot="1">
      <c r="A16" s="28"/>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F16" s="121"/>
      <c r="AH16" s="132" t="s">
        <v>395</v>
      </c>
      <c r="AI16" s="131" t="s">
        <v>396</v>
      </c>
    </row>
    <row r="17" spans="1:35" ht="15.05" customHeight="1" thickBot="1">
      <c r="A17" s="28"/>
      <c r="B17" s="139" t="s">
        <v>137</v>
      </c>
      <c r="C17" s="139"/>
      <c r="D17" s="139"/>
      <c r="E17" s="139"/>
      <c r="F17" s="139"/>
      <c r="G17" s="139"/>
      <c r="H17" s="139"/>
      <c r="I17" s="139"/>
      <c r="J17" s="139"/>
      <c r="K17" s="139"/>
      <c r="L17" s="139"/>
      <c r="M17" s="139"/>
      <c r="N17" s="139"/>
      <c r="O17" s="139"/>
      <c r="P17" s="139"/>
      <c r="Q17" s="139"/>
      <c r="R17" s="139"/>
      <c r="S17" s="139"/>
      <c r="T17" s="139"/>
      <c r="U17" s="139"/>
      <c r="V17" s="27"/>
      <c r="W17" s="27"/>
      <c r="X17" s="139" t="s">
        <v>371</v>
      </c>
      <c r="Y17" s="139"/>
      <c r="Z17" s="139"/>
      <c r="AA17" s="139"/>
      <c r="AB17" s="139"/>
      <c r="AC17" s="139"/>
      <c r="AD17" s="139"/>
      <c r="AF17" s="121"/>
      <c r="AH17" s="132" t="s">
        <v>397</v>
      </c>
      <c r="AI17" s="131" t="s">
        <v>398</v>
      </c>
    </row>
    <row r="18" spans="1:35" ht="15.05" customHeight="1" thickBot="1">
      <c r="A18" s="28"/>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F18" s="121"/>
      <c r="AH18" s="132" t="s">
        <v>399</v>
      </c>
      <c r="AI18" s="131" t="s">
        <v>400</v>
      </c>
    </row>
    <row r="19" spans="1:35" ht="15.05" customHeight="1" thickBot="1">
      <c r="A19" s="28"/>
      <c r="B19" s="139" t="s">
        <v>4</v>
      </c>
      <c r="C19" s="139"/>
      <c r="D19" s="139"/>
      <c r="E19" s="139"/>
      <c r="F19" s="139"/>
      <c r="G19" s="139"/>
      <c r="H19" s="139"/>
      <c r="I19" s="139"/>
      <c r="J19" s="139"/>
      <c r="K19" s="139"/>
      <c r="L19" s="139"/>
      <c r="M19" s="139"/>
      <c r="N19" s="139"/>
      <c r="O19" s="139"/>
      <c r="P19" s="139"/>
      <c r="Q19" s="139"/>
      <c r="R19" s="139"/>
      <c r="S19" s="139"/>
      <c r="T19" s="139"/>
      <c r="U19" s="139"/>
      <c r="V19" s="27"/>
      <c r="W19" s="27"/>
      <c r="X19" s="27"/>
      <c r="Y19" s="27"/>
      <c r="Z19" s="27"/>
      <c r="AA19" s="27"/>
      <c r="AB19" s="27"/>
      <c r="AC19" s="27"/>
      <c r="AD19" s="27"/>
      <c r="AF19" s="121"/>
      <c r="AH19" s="132" t="s">
        <v>401</v>
      </c>
      <c r="AI19" s="131" t="s">
        <v>402</v>
      </c>
    </row>
    <row r="20" spans="1:35" ht="15.05" customHeight="1" thickBo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F20" s="121"/>
      <c r="AH20" s="132" t="s">
        <v>403</v>
      </c>
      <c r="AI20" s="131" t="s">
        <v>404</v>
      </c>
    </row>
    <row r="21" spans="1:35" ht="15.05" customHeight="1" thickBo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F21" s="121"/>
      <c r="AH21" s="132" t="s">
        <v>405</v>
      </c>
      <c r="AI21" s="131" t="s">
        <v>406</v>
      </c>
    </row>
    <row r="22" spans="1:35" ht="15.05" customHeight="1" thickBo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F22" s="121"/>
      <c r="AH22" s="132" t="s">
        <v>407</v>
      </c>
      <c r="AI22" s="131" t="s">
        <v>408</v>
      </c>
    </row>
    <row r="23" spans="1:35" ht="15.05" customHeight="1">
      <c r="AF23" s="121"/>
      <c r="AH23" s="132" t="s">
        <v>409</v>
      </c>
      <c r="AI23" s="131" t="s">
        <v>410</v>
      </c>
    </row>
    <row r="24" spans="1:35" ht="15.05" hidden="1" customHeight="1" thickBot="1">
      <c r="AF24" s="121"/>
      <c r="AH24" s="132" t="s">
        <v>411</v>
      </c>
      <c r="AI24" s="131" t="s">
        <v>412</v>
      </c>
    </row>
    <row r="25" spans="1:35" ht="15.05" hidden="1" customHeight="1" thickBot="1">
      <c r="AF25" s="121"/>
      <c r="AH25" s="132" t="s">
        <v>413</v>
      </c>
      <c r="AI25" s="131" t="s">
        <v>414</v>
      </c>
    </row>
    <row r="26" spans="1:35" ht="15.05" hidden="1" customHeight="1" thickBot="1">
      <c r="AH26" s="132" t="s">
        <v>415</v>
      </c>
      <c r="AI26" s="131" t="s">
        <v>416</v>
      </c>
    </row>
    <row r="27" spans="1:35" ht="15.05" hidden="1" customHeight="1" thickBot="1">
      <c r="AH27" s="132" t="s">
        <v>417</v>
      </c>
      <c r="AI27" s="131" t="s">
        <v>418</v>
      </c>
    </row>
    <row r="28" spans="1:35" ht="15.05" hidden="1" customHeight="1" thickBot="1">
      <c r="AH28" s="132" t="s">
        <v>419</v>
      </c>
      <c r="AI28" s="131" t="s">
        <v>420</v>
      </c>
    </row>
    <row r="29" spans="1:35" ht="15.05" hidden="1" customHeight="1" thickBot="1">
      <c r="AH29" s="132" t="s">
        <v>421</v>
      </c>
      <c r="AI29" s="131" t="s">
        <v>422</v>
      </c>
    </row>
    <row r="30" spans="1:35" ht="15.05" hidden="1" customHeight="1" thickBot="1">
      <c r="AH30" s="132" t="s">
        <v>423</v>
      </c>
      <c r="AI30" s="131" t="s">
        <v>424</v>
      </c>
    </row>
    <row r="31" spans="1:35" ht="15.05" hidden="1" customHeight="1" thickBot="1">
      <c r="AH31" s="132" t="s">
        <v>425</v>
      </c>
      <c r="AI31" s="131" t="s">
        <v>426</v>
      </c>
    </row>
    <row r="32" spans="1:35" ht="15.05" hidden="1" customHeight="1" thickBot="1">
      <c r="AH32" s="132" t="s">
        <v>427</v>
      </c>
      <c r="AI32" s="131" t="s">
        <v>428</v>
      </c>
    </row>
    <row r="33" spans="34:35" ht="15.05" hidden="1" customHeight="1" thickBot="1">
      <c r="AH33" s="132" t="s">
        <v>429</v>
      </c>
      <c r="AI33" s="131" t="s">
        <v>430</v>
      </c>
    </row>
    <row r="34" spans="34:35" ht="15.05" hidden="1" customHeight="1" thickBot="1">
      <c r="AH34" s="132" t="s">
        <v>431</v>
      </c>
      <c r="AI34" s="131" t="s">
        <v>432</v>
      </c>
    </row>
    <row r="35" spans="34:35" ht="15.05" hidden="1" customHeight="1" thickBot="1">
      <c r="AH35" s="132" t="s">
        <v>433</v>
      </c>
      <c r="AI35" s="131" t="s">
        <v>434</v>
      </c>
    </row>
    <row r="36" spans="34:35" ht="15.05" hidden="1" customHeight="1" thickBot="1">
      <c r="AH36" s="132" t="s">
        <v>435</v>
      </c>
      <c r="AI36" s="131" t="s">
        <v>436</v>
      </c>
    </row>
    <row r="37" spans="34:35" ht="15.05" hidden="1" customHeight="1" thickBot="1">
      <c r="AH37" s="132" t="s">
        <v>437</v>
      </c>
      <c r="AI37" s="131" t="s">
        <v>438</v>
      </c>
    </row>
    <row r="38" spans="34:35" ht="15.05" hidden="1" customHeight="1" thickBot="1">
      <c r="AH38" s="132" t="s">
        <v>439</v>
      </c>
      <c r="AI38" s="131" t="s">
        <v>440</v>
      </c>
    </row>
    <row r="39" spans="34:35" ht="15.05" hidden="1" customHeight="1" thickBot="1">
      <c r="AH39" s="133" t="s">
        <v>441</v>
      </c>
      <c r="AI39" s="131" t="s">
        <v>442</v>
      </c>
    </row>
  </sheetData>
  <sheetProtection algorithmName="SHA-512" hashValue="deDUVXLGFMXjQQS+/pfJnkFk7pCkaWj66c+0VkFJHNJcHMTVtgjrEj1/wge6OA9/g+UQ18Lo9XNzTwjWsJfj3A==" saltValue="HDNdjizxRHDbqyH+gUt4wA==" spinCount="100000" sheet="1" objects="1" scenarios="1"/>
  <mergeCells count="12">
    <mergeCell ref="B13:U13"/>
    <mergeCell ref="B17:U17"/>
    <mergeCell ref="X17:AD17"/>
    <mergeCell ref="B19:U19"/>
    <mergeCell ref="B15:U15"/>
    <mergeCell ref="B11:U11"/>
    <mergeCell ref="B1:AD1"/>
    <mergeCell ref="B3:AD3"/>
    <mergeCell ref="B5:AD5"/>
    <mergeCell ref="B7:AD7"/>
    <mergeCell ref="B9:L9"/>
    <mergeCell ref="N9:O9"/>
  </mergeCells>
  <dataValidations count="1">
    <dataValidation type="list" allowBlank="1" showInputMessage="1" showErrorMessage="1" sqref="B9:L9">
      <formula1>$AH$7:$AH$39</formula1>
    </dataValidation>
  </dataValidations>
  <hyperlinks>
    <hyperlink ref="B11:U11" location="Presentación!AA9" display="Presentación"/>
    <hyperlink ref="B13:U13" location="Informantes!AA9" display="Informantes"/>
    <hyperlink ref="B15:U15" location="Participantes!AA9" display="Participantes"/>
    <hyperlink ref="B17:U17" location="'CNGE_2021_M1_Secc8 '!AA7" display="Sección VIII. Participación ciudadana"/>
    <hyperlink ref="X17:AD17" location="'CNGE_2021_M1_Secc8 '!AA7" display="Pregunta  1 a 2"/>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Sección VIII
Índice</oddHeader>
    <oddFooter>&amp;LCenso Nacional de Gobiernos Estatales 2021&amp;R&amp;P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
  <sheetViews>
    <sheetView showGridLines="0"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2:30" ht="173.3" customHeight="1">
      <c r="B1" s="140" t="s">
        <v>148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0"/>
    <row r="3" spans="2:30" ht="45.2" customHeight="1">
      <c r="B3" s="142" t="s">
        <v>0</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2:30"/>
    <row r="5" spans="2:30" ht="45.2" customHeight="1">
      <c r="B5" s="142" t="s">
        <v>137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row r="7" spans="2:30" ht="45.2" customHeight="1">
      <c r="B7" s="143" t="s">
        <v>2</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row>
    <row r="8" spans="2:30" ht="15.05" customHeight="1"/>
    <row r="9" spans="2:30" ht="15.05" customHeight="1" thickBot="1">
      <c r="B9" s="94" t="s">
        <v>288</v>
      </c>
      <c r="C9" s="95"/>
      <c r="D9" s="95"/>
      <c r="E9" s="95"/>
      <c r="F9" s="95"/>
      <c r="G9" s="95"/>
      <c r="H9" s="95"/>
      <c r="I9" s="95"/>
      <c r="J9" s="95"/>
      <c r="K9" s="95"/>
      <c r="L9" s="95"/>
      <c r="M9" s="95"/>
      <c r="N9" s="94" t="s">
        <v>289</v>
      </c>
      <c r="O9" s="95"/>
      <c r="AA9" s="159" t="s">
        <v>1</v>
      </c>
      <c r="AB9" s="159"/>
      <c r="AC9" s="159"/>
      <c r="AD9" s="159"/>
    </row>
    <row r="10" spans="2:30" ht="15.05" customHeight="1" thickBot="1">
      <c r="B10" s="147" t="str">
        <f>IF(Índice!$B$9="","",Índice!$B$9)</f>
        <v>Veracruz de Ignacio de la Llave</v>
      </c>
      <c r="C10" s="160"/>
      <c r="D10" s="160"/>
      <c r="E10" s="160"/>
      <c r="F10" s="160"/>
      <c r="G10" s="160"/>
      <c r="H10" s="160"/>
      <c r="I10" s="160"/>
      <c r="J10" s="160"/>
      <c r="K10" s="160"/>
      <c r="L10" s="148"/>
      <c r="M10" s="15"/>
      <c r="N10" s="147" t="str">
        <f>IF(Índice!$N$9="","",Índice!$N$9)</f>
        <v>230</v>
      </c>
      <c r="O10" s="148"/>
    </row>
    <row r="11" spans="2:30" ht="15.05" customHeight="1" thickBot="1"/>
    <row r="12" spans="2:30">
      <c r="B12" s="1"/>
      <c r="C12" s="2" t="s">
        <v>5</v>
      </c>
      <c r="D12" s="3"/>
      <c r="E12" s="3"/>
      <c r="F12" s="3"/>
      <c r="G12" s="3"/>
      <c r="H12" s="3"/>
      <c r="I12" s="3"/>
      <c r="J12" s="3"/>
      <c r="K12" s="3"/>
      <c r="L12" s="4"/>
      <c r="N12" s="7"/>
      <c r="O12" s="8" t="s">
        <v>6</v>
      </c>
      <c r="P12" s="9"/>
      <c r="Q12" s="9"/>
      <c r="R12" s="9"/>
      <c r="S12" s="9"/>
      <c r="T12" s="9"/>
      <c r="U12" s="9"/>
      <c r="V12" s="9"/>
      <c r="W12" s="9"/>
      <c r="X12" s="9"/>
      <c r="Y12" s="9"/>
      <c r="Z12" s="9"/>
      <c r="AA12" s="9"/>
      <c r="AB12" s="9"/>
      <c r="AC12" s="9"/>
      <c r="AD12" s="10"/>
    </row>
    <row r="13" spans="2:30" ht="144" customHeight="1" thickBot="1">
      <c r="B13" s="5"/>
      <c r="C13" s="161" t="s">
        <v>290</v>
      </c>
      <c r="D13" s="161"/>
      <c r="E13" s="161"/>
      <c r="F13" s="161"/>
      <c r="G13" s="161"/>
      <c r="H13" s="161"/>
      <c r="I13" s="161"/>
      <c r="J13" s="161"/>
      <c r="K13" s="161"/>
      <c r="L13" s="6"/>
      <c r="N13" s="11"/>
      <c r="O13" s="162" t="s">
        <v>7</v>
      </c>
      <c r="P13" s="162"/>
      <c r="Q13" s="162"/>
      <c r="R13" s="162"/>
      <c r="S13" s="162"/>
      <c r="T13" s="162"/>
      <c r="U13" s="162"/>
      <c r="V13" s="162"/>
      <c r="W13" s="162"/>
      <c r="X13" s="162"/>
      <c r="Y13" s="162"/>
      <c r="Z13" s="162"/>
      <c r="AA13" s="162"/>
      <c r="AB13" s="162"/>
      <c r="AC13" s="162"/>
      <c r="AD13" s="12"/>
    </row>
    <row r="14" spans="2:30" ht="15.75" thickBot="1"/>
    <row r="15" spans="2:30">
      <c r="B15" s="1"/>
      <c r="C15" s="2" t="s">
        <v>8</v>
      </c>
      <c r="D15" s="3"/>
      <c r="E15" s="3"/>
      <c r="F15" s="3"/>
      <c r="G15" s="3"/>
      <c r="H15" s="3"/>
      <c r="I15" s="3"/>
      <c r="J15" s="3"/>
      <c r="K15" s="3"/>
      <c r="L15" s="3"/>
      <c r="M15" s="3"/>
      <c r="N15" s="3"/>
      <c r="O15" s="3"/>
      <c r="P15" s="3"/>
      <c r="Q15" s="3"/>
      <c r="R15" s="3"/>
      <c r="S15" s="3"/>
      <c r="T15" s="3"/>
      <c r="U15" s="3"/>
      <c r="V15" s="3"/>
      <c r="W15" s="3"/>
      <c r="X15" s="3"/>
      <c r="Y15" s="3"/>
      <c r="Z15" s="3"/>
      <c r="AA15" s="3"/>
      <c r="AB15" s="3"/>
      <c r="AC15" s="3"/>
      <c r="AD15" s="10"/>
    </row>
    <row r="16" spans="2:30" ht="36" customHeight="1" thickBot="1">
      <c r="B16" s="5"/>
      <c r="C16" s="162" t="s">
        <v>147</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2"/>
    </row>
    <row r="17" spans="2:30" ht="15.75" thickBot="1"/>
    <row r="18" spans="2:30">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4"/>
    </row>
    <row r="19" spans="2:30" ht="47.95" customHeight="1">
      <c r="B19" s="45"/>
      <c r="C19" s="157" t="s">
        <v>157</v>
      </c>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46"/>
    </row>
    <row r="20" spans="2:30" ht="6.75" customHeight="1">
      <c r="B20" s="4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6"/>
    </row>
    <row r="21" spans="2:30" ht="36" customHeight="1">
      <c r="B21" s="45"/>
      <c r="C21" s="157" t="s">
        <v>146</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46"/>
    </row>
    <row r="22" spans="2:30" ht="6.75" customHeight="1">
      <c r="B22" s="4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6"/>
    </row>
    <row r="23" spans="2:30" ht="15.05" customHeight="1">
      <c r="B23" s="45"/>
      <c r="C23" s="157" t="s">
        <v>9</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46"/>
    </row>
    <row r="24" spans="2:30" ht="6.75" customHeight="1">
      <c r="B24" s="4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6"/>
    </row>
    <row r="25" spans="2:30" ht="47.95" customHeight="1">
      <c r="B25" s="45"/>
      <c r="C25" s="47"/>
      <c r="D25" s="157" t="s">
        <v>10</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46"/>
    </row>
    <row r="26" spans="2:30" ht="6.75" customHeight="1">
      <c r="B26" s="4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6"/>
    </row>
    <row r="27" spans="2:30" ht="36" customHeight="1">
      <c r="B27" s="45"/>
      <c r="C27" s="157" t="s">
        <v>145</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46"/>
    </row>
    <row r="28" spans="2:30" ht="6.75" customHeight="1">
      <c r="B28" s="4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6"/>
    </row>
    <row r="29" spans="2:30" ht="60.05" customHeight="1">
      <c r="B29" s="45"/>
      <c r="C29" s="157" t="s">
        <v>144</v>
      </c>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46"/>
    </row>
    <row r="30" spans="2:30" ht="6.75" customHeight="1">
      <c r="B30" s="4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6"/>
    </row>
    <row r="31" spans="2:30" ht="47.95" customHeight="1">
      <c r="B31" s="45"/>
      <c r="C31" s="157" t="s">
        <v>143</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46"/>
    </row>
    <row r="32" spans="2:30" ht="6.75" customHeight="1">
      <c r="B32" s="4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6"/>
    </row>
    <row r="33" spans="2:30" ht="47.95" customHeight="1">
      <c r="B33" s="45"/>
      <c r="C33" s="157" t="s">
        <v>158</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46"/>
    </row>
    <row r="34" spans="2:30" ht="6.75" customHeight="1">
      <c r="B34" s="4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6"/>
    </row>
    <row r="35" spans="2:30" ht="72" customHeight="1">
      <c r="B35" s="45"/>
      <c r="C35" s="157" t="s">
        <v>159</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46"/>
    </row>
    <row r="36" spans="2:30" ht="6.75" customHeight="1">
      <c r="B36" s="4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6"/>
    </row>
    <row r="37" spans="2:30" ht="36" customHeight="1">
      <c r="B37" s="45"/>
      <c r="C37" s="164" t="s">
        <v>291</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46"/>
    </row>
    <row r="38" spans="2:30" ht="6.75" customHeight="1">
      <c r="B38" s="4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6"/>
    </row>
    <row r="39" spans="2:30" ht="74.3" customHeight="1">
      <c r="B39" s="45"/>
      <c r="C39" s="157" t="s">
        <v>142</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46"/>
    </row>
    <row r="40" spans="2:30" ht="6.75" customHeight="1">
      <c r="B40" s="4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6"/>
    </row>
    <row r="41" spans="2:30" ht="36" customHeight="1">
      <c r="B41" s="45"/>
      <c r="C41" s="157" t="s">
        <v>356</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46"/>
    </row>
    <row r="42" spans="2:30" ht="6.75" customHeight="1">
      <c r="B42" s="4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6"/>
    </row>
    <row r="43" spans="2:30" ht="36" customHeight="1">
      <c r="B43" s="45"/>
      <c r="C43" s="47"/>
      <c r="D43" s="157" t="s">
        <v>283</v>
      </c>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46"/>
    </row>
    <row r="44" spans="2:30" ht="6.75" customHeight="1">
      <c r="B44" s="4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6"/>
    </row>
    <row r="45" spans="2:30" ht="60.05" customHeight="1">
      <c r="B45" s="45"/>
      <c r="C45" s="157" t="s">
        <v>141</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46"/>
    </row>
    <row r="46" spans="2:30" ht="6.75" customHeight="1">
      <c r="B46" s="4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6"/>
    </row>
    <row r="47" spans="2:30" ht="60.05" customHeight="1">
      <c r="B47" s="45"/>
      <c r="C47" s="163" t="s">
        <v>160</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46"/>
    </row>
    <row r="48" spans="2:30" ht="6.75" customHeight="1">
      <c r="B48" s="4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6"/>
    </row>
    <row r="49" spans="2:30" ht="36" customHeight="1">
      <c r="B49" s="45"/>
      <c r="C49" s="151" t="s">
        <v>292</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46"/>
    </row>
    <row r="50" spans="2:30" ht="6.75" customHeight="1">
      <c r="B50" s="4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6"/>
    </row>
    <row r="51" spans="2:30" ht="15.05" customHeight="1">
      <c r="B51" s="45"/>
      <c r="C51" s="157" t="s">
        <v>139</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46"/>
    </row>
    <row r="52" spans="2:30" ht="6.75" customHeight="1">
      <c r="B52" s="4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6"/>
    </row>
    <row r="53" spans="2:30" ht="36" customHeight="1">
      <c r="B53" s="45"/>
      <c r="C53" s="47"/>
      <c r="D53" s="157" t="s">
        <v>161</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46"/>
    </row>
    <row r="54" spans="2:30" ht="6.75" customHeight="1">
      <c r="B54" s="4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6"/>
    </row>
    <row r="55" spans="2:30" ht="15.05" customHeight="1">
      <c r="B55" s="45"/>
      <c r="C55" s="157" t="s">
        <v>11</v>
      </c>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46"/>
    </row>
    <row r="56" spans="2:30" ht="6.75" customHeight="1">
      <c r="B56" s="4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6"/>
    </row>
    <row r="57" spans="2:30" ht="24.05" customHeight="1">
      <c r="B57" s="45"/>
      <c r="C57" s="47"/>
      <c r="D57" s="157" t="s">
        <v>149</v>
      </c>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46"/>
    </row>
    <row r="58" spans="2:30" ht="6.75" customHeight="1">
      <c r="B58" s="4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6"/>
    </row>
    <row r="59" spans="2:30" ht="24.05" customHeight="1">
      <c r="B59" s="45"/>
      <c r="C59" s="47"/>
      <c r="D59" s="157" t="s">
        <v>357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46"/>
    </row>
    <row r="60" spans="2:30" ht="6.75" customHeight="1">
      <c r="B60" s="4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6"/>
    </row>
    <row r="61" spans="2:30" ht="24.05" customHeight="1">
      <c r="B61" s="45"/>
      <c r="C61" s="47"/>
      <c r="D61" s="157" t="s">
        <v>150</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46"/>
    </row>
    <row r="62" spans="2:30" ht="6.75" customHeight="1">
      <c r="B62" s="4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6"/>
    </row>
    <row r="63" spans="2:30" ht="36" customHeight="1">
      <c r="B63" s="45"/>
      <c r="C63" s="47"/>
      <c r="D63" s="157" t="s">
        <v>151</v>
      </c>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46"/>
    </row>
    <row r="64" spans="2:30" ht="6.75" customHeight="1">
      <c r="B64" s="4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6"/>
    </row>
    <row r="65" spans="2:30" ht="15.05" customHeight="1">
      <c r="B65" s="45"/>
      <c r="C65" s="47"/>
      <c r="D65" s="157" t="s">
        <v>152</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46"/>
    </row>
    <row r="66" spans="2:30" ht="6.75" customHeight="1">
      <c r="B66" s="4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6"/>
    </row>
    <row r="67" spans="2:30" ht="36" customHeight="1">
      <c r="B67" s="45"/>
      <c r="C67" s="151" t="s">
        <v>284</v>
      </c>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46"/>
    </row>
    <row r="68" spans="2:30" ht="6.75" customHeight="1">
      <c r="B68" s="4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6"/>
    </row>
    <row r="69" spans="2:30" ht="72" customHeight="1">
      <c r="B69" s="45"/>
      <c r="C69" s="157" t="s">
        <v>360</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46"/>
    </row>
    <row r="70" spans="2:30" ht="6.75" customHeight="1">
      <c r="B70" s="4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6"/>
    </row>
    <row r="71" spans="2:30" ht="15.05" customHeight="1">
      <c r="B71" s="45"/>
      <c r="C71" s="151" t="s">
        <v>367</v>
      </c>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46"/>
    </row>
    <row r="72" spans="2:30" ht="6.75" customHeight="1">
      <c r="B72" s="4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6"/>
    </row>
    <row r="73" spans="2:30" ht="180" customHeight="1">
      <c r="B73" s="45"/>
      <c r="C73" s="47"/>
      <c r="D73" s="151" t="s">
        <v>355</v>
      </c>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46"/>
    </row>
    <row r="74" spans="2:30" ht="6.75" customHeight="1">
      <c r="B74" s="4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6"/>
    </row>
    <row r="75" spans="2:30" ht="60.05" customHeight="1">
      <c r="B75" s="45"/>
      <c r="C75" s="163" t="s">
        <v>153</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46"/>
    </row>
    <row r="76" spans="2:30" ht="6.75" customHeight="1">
      <c r="B76" s="45"/>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46"/>
    </row>
    <row r="77" spans="2:30" ht="60.05" customHeight="1">
      <c r="B77" s="45"/>
      <c r="C77" s="163" t="s">
        <v>12</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46"/>
    </row>
    <row r="78" spans="2:30" ht="6.75" customHeight="1">
      <c r="B78" s="45"/>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46"/>
    </row>
    <row r="79" spans="2:30" ht="24.05" customHeight="1">
      <c r="B79" s="45"/>
      <c r="C79" s="163" t="s">
        <v>13</v>
      </c>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46"/>
    </row>
    <row r="80" spans="2:30" ht="15.75" thickBot="1">
      <c r="B80" s="48"/>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50"/>
    </row>
    <row r="81" spans="2:30" ht="15.75" thickBot="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row>
    <row r="82" spans="2:30">
      <c r="B82" s="68"/>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70"/>
    </row>
    <row r="83" spans="2:30" ht="36" customHeight="1">
      <c r="B83" s="71"/>
      <c r="C83" s="169" t="s">
        <v>358</v>
      </c>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72"/>
    </row>
    <row r="84" spans="2:30" ht="6.75" customHeight="1">
      <c r="B84" s="71"/>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72"/>
    </row>
    <row r="85" spans="2:30" ht="72" customHeight="1">
      <c r="B85" s="71"/>
      <c r="C85" s="169" t="s">
        <v>293</v>
      </c>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72"/>
    </row>
    <row r="86" spans="2:30" ht="6.75" customHeight="1">
      <c r="B86" s="71"/>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72"/>
    </row>
    <row r="87" spans="2:30" ht="60.05" customHeight="1">
      <c r="B87" s="71"/>
      <c r="C87" s="169" t="s">
        <v>294</v>
      </c>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72"/>
    </row>
    <row r="88" spans="2:30" ht="6.75" customHeight="1">
      <c r="B88" s="71"/>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72"/>
    </row>
    <row r="89" spans="2:30" ht="36" customHeight="1">
      <c r="B89" s="71"/>
      <c r="C89" s="151" t="s">
        <v>295</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72"/>
    </row>
    <row r="90" spans="2:30" ht="6.75" customHeight="1">
      <c r="B90" s="71"/>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72"/>
    </row>
    <row r="91" spans="2:30" ht="24.05" customHeight="1">
      <c r="B91" s="71"/>
      <c r="C91" s="151" t="s">
        <v>296</v>
      </c>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72"/>
    </row>
    <row r="92" spans="2:30" ht="6.75" customHeight="1">
      <c r="B92" s="71"/>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72"/>
    </row>
    <row r="93" spans="2:30" ht="15.05" customHeight="1">
      <c r="B93" s="71"/>
      <c r="C93" s="56"/>
      <c r="D93" s="55"/>
      <c r="E93" s="56"/>
      <c r="F93" s="165" t="s">
        <v>297</v>
      </c>
      <c r="G93" s="166"/>
      <c r="H93" s="166"/>
      <c r="I93" s="166"/>
      <c r="J93" s="167"/>
      <c r="K93" s="168" t="s">
        <v>298</v>
      </c>
      <c r="L93" s="168"/>
      <c r="M93" s="168"/>
      <c r="N93" s="168"/>
      <c r="O93" s="168"/>
      <c r="P93" s="168"/>
      <c r="Q93" s="168"/>
      <c r="R93" s="168"/>
      <c r="S93" s="168"/>
      <c r="T93" s="168"/>
      <c r="U93" s="168"/>
      <c r="V93" s="168"/>
      <c r="W93" s="168"/>
      <c r="X93" s="168"/>
      <c r="Y93" s="168"/>
      <c r="Z93" s="168"/>
      <c r="AA93" s="56"/>
      <c r="AB93" s="56"/>
      <c r="AC93" s="56"/>
      <c r="AD93" s="72"/>
    </row>
    <row r="94" spans="2:30" ht="24.05" customHeight="1">
      <c r="B94" s="71"/>
      <c r="C94" s="56"/>
      <c r="D94" s="55"/>
      <c r="E94" s="56"/>
      <c r="F94" s="153" t="s">
        <v>299</v>
      </c>
      <c r="G94" s="154"/>
      <c r="H94" s="154"/>
      <c r="I94" s="154"/>
      <c r="J94" s="155"/>
      <c r="K94" s="156" t="s">
        <v>300</v>
      </c>
      <c r="L94" s="156"/>
      <c r="M94" s="156"/>
      <c r="N94" s="156"/>
      <c r="O94" s="156"/>
      <c r="P94" s="156"/>
      <c r="Q94" s="156"/>
      <c r="R94" s="156"/>
      <c r="S94" s="156"/>
      <c r="T94" s="156"/>
      <c r="U94" s="156"/>
      <c r="V94" s="156"/>
      <c r="W94" s="156"/>
      <c r="X94" s="156"/>
      <c r="Y94" s="156"/>
      <c r="Z94" s="156"/>
      <c r="AA94" s="56"/>
      <c r="AB94" s="56"/>
      <c r="AC94" s="56"/>
      <c r="AD94" s="72"/>
    </row>
    <row r="95" spans="2:30" ht="24.05" customHeight="1">
      <c r="B95" s="71"/>
      <c r="C95" s="56"/>
      <c r="D95" s="73"/>
      <c r="E95" s="73"/>
      <c r="F95" s="153" t="s">
        <v>299</v>
      </c>
      <c r="G95" s="154"/>
      <c r="H95" s="154"/>
      <c r="I95" s="154"/>
      <c r="J95" s="155"/>
      <c r="K95" s="156" t="s">
        <v>301</v>
      </c>
      <c r="L95" s="156"/>
      <c r="M95" s="156"/>
      <c r="N95" s="156"/>
      <c r="O95" s="156"/>
      <c r="P95" s="156"/>
      <c r="Q95" s="156"/>
      <c r="R95" s="156"/>
      <c r="S95" s="156"/>
      <c r="T95" s="156"/>
      <c r="U95" s="156"/>
      <c r="V95" s="156"/>
      <c r="W95" s="156"/>
      <c r="X95" s="156"/>
      <c r="Y95" s="156"/>
      <c r="Z95" s="156"/>
      <c r="AA95" s="73"/>
      <c r="AB95" s="73"/>
      <c r="AC95" s="73"/>
      <c r="AD95" s="72"/>
    </row>
    <row r="96" spans="2:30" ht="24.05" customHeight="1">
      <c r="B96" s="71"/>
      <c r="C96" s="56"/>
      <c r="D96" s="56"/>
      <c r="E96" s="56"/>
      <c r="F96" s="153" t="s">
        <v>299</v>
      </c>
      <c r="G96" s="154"/>
      <c r="H96" s="154"/>
      <c r="I96" s="154"/>
      <c r="J96" s="155"/>
      <c r="K96" s="156" t="s">
        <v>302</v>
      </c>
      <c r="L96" s="156"/>
      <c r="M96" s="156"/>
      <c r="N96" s="156"/>
      <c r="O96" s="156"/>
      <c r="P96" s="156"/>
      <c r="Q96" s="156"/>
      <c r="R96" s="156"/>
      <c r="S96" s="156"/>
      <c r="T96" s="156"/>
      <c r="U96" s="156"/>
      <c r="V96" s="156"/>
      <c r="W96" s="156"/>
      <c r="X96" s="156"/>
      <c r="Y96" s="156"/>
      <c r="Z96" s="156"/>
      <c r="AA96" s="56"/>
      <c r="AB96" s="56"/>
      <c r="AC96" s="56"/>
      <c r="AD96" s="72"/>
    </row>
    <row r="97" spans="2:30" ht="24.05" customHeight="1">
      <c r="B97" s="71"/>
      <c r="C97" s="56"/>
      <c r="D97" s="56"/>
      <c r="E97" s="56"/>
      <c r="F97" s="153" t="s">
        <v>299</v>
      </c>
      <c r="G97" s="154"/>
      <c r="H97" s="154"/>
      <c r="I97" s="154"/>
      <c r="J97" s="155"/>
      <c r="K97" s="156" t="s">
        <v>372</v>
      </c>
      <c r="L97" s="156"/>
      <c r="M97" s="156"/>
      <c r="N97" s="156"/>
      <c r="O97" s="156"/>
      <c r="P97" s="156"/>
      <c r="Q97" s="156"/>
      <c r="R97" s="156"/>
      <c r="S97" s="156"/>
      <c r="T97" s="156"/>
      <c r="U97" s="156"/>
      <c r="V97" s="156"/>
      <c r="W97" s="156"/>
      <c r="X97" s="156"/>
      <c r="Y97" s="156"/>
      <c r="Z97" s="156"/>
      <c r="AA97" s="56"/>
      <c r="AB97" s="56"/>
      <c r="AC97" s="56"/>
      <c r="AD97" s="72"/>
    </row>
    <row r="98" spans="2:30" ht="6.75" customHeight="1">
      <c r="B98" s="71"/>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72"/>
    </row>
    <row r="99" spans="2:30" ht="24.05" customHeight="1">
      <c r="B99" s="71"/>
      <c r="C99" s="151" t="s">
        <v>14</v>
      </c>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72"/>
    </row>
    <row r="100" spans="2:30" ht="6.75" customHeight="1">
      <c r="B100" s="71"/>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72"/>
    </row>
    <row r="101" spans="2:30" ht="15.05" customHeight="1">
      <c r="B101" s="71"/>
      <c r="C101" s="56"/>
      <c r="D101" s="55" t="s">
        <v>15</v>
      </c>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72"/>
    </row>
    <row r="102" spans="2:30" ht="6.75" customHeight="1">
      <c r="B102" s="71"/>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72"/>
    </row>
    <row r="103" spans="2:30" ht="24.05" customHeight="1">
      <c r="B103" s="71"/>
      <c r="C103" s="56"/>
      <c r="D103" s="151" t="s">
        <v>303</v>
      </c>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72"/>
    </row>
    <row r="104" spans="2:30" ht="6.75" customHeight="1">
      <c r="B104" s="71"/>
      <c r="C104" s="56"/>
      <c r="D104" s="55"/>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72"/>
    </row>
    <row r="105" spans="2:30" ht="15.05" customHeight="1">
      <c r="B105" s="71"/>
      <c r="C105" s="56"/>
      <c r="D105" s="55" t="s">
        <v>16</v>
      </c>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72"/>
    </row>
    <row r="106" spans="2:30" ht="6.75" customHeight="1">
      <c r="B106" s="71"/>
      <c r="C106" s="56"/>
      <c r="D106" s="55"/>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72"/>
    </row>
    <row r="107" spans="2:30" ht="24.05" customHeight="1">
      <c r="B107" s="71"/>
      <c r="C107" s="56"/>
      <c r="D107" s="152" t="s">
        <v>304</v>
      </c>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72"/>
    </row>
    <row r="108" spans="2:30" ht="6.75" customHeight="1">
      <c r="B108" s="71"/>
      <c r="C108" s="56"/>
      <c r="D108" s="55"/>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72"/>
    </row>
    <row r="109" spans="2:30" ht="15.05" customHeight="1">
      <c r="B109" s="71"/>
      <c r="C109" s="56"/>
      <c r="D109" s="55" t="s">
        <v>305</v>
      </c>
      <c r="E109" s="55"/>
      <c r="F109" s="55"/>
      <c r="G109" s="73"/>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72"/>
    </row>
    <row r="110" spans="2:30" ht="6.75" customHeight="1">
      <c r="B110" s="71"/>
      <c r="C110" s="56"/>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2"/>
    </row>
    <row r="111" spans="2:30" ht="15.05" customHeight="1">
      <c r="B111" s="71"/>
      <c r="C111" s="56"/>
      <c r="D111" s="74" t="s">
        <v>306</v>
      </c>
      <c r="E111" s="75"/>
      <c r="F111" s="75"/>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72"/>
    </row>
    <row r="112" spans="2:30" ht="15.05" customHeight="1" thickBot="1">
      <c r="B112" s="7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8"/>
    </row>
    <row r="113" spans="2:30" ht="15.75" thickBot="1">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row>
    <row r="114" spans="2:30">
      <c r="B114" s="68"/>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70"/>
    </row>
    <row r="115" spans="2:30" ht="36" customHeight="1">
      <c r="B115" s="71"/>
      <c r="C115" s="151" t="s">
        <v>359</v>
      </c>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72"/>
    </row>
    <row r="116" spans="2:30" ht="6.75" customHeight="1">
      <c r="B116" s="71"/>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72"/>
    </row>
    <row r="117" spans="2:30">
      <c r="B117" s="71"/>
      <c r="C117" s="56"/>
      <c r="D117" s="79" t="s">
        <v>17</v>
      </c>
      <c r="E117" s="56"/>
      <c r="F117" s="56"/>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72"/>
    </row>
    <row r="118" spans="2:30">
      <c r="B118" s="71"/>
      <c r="C118" s="56"/>
      <c r="D118" s="56" t="s">
        <v>20</v>
      </c>
      <c r="E118" s="56"/>
      <c r="F118" s="56"/>
      <c r="G118" s="56"/>
      <c r="H118" s="56"/>
      <c r="I118" s="56"/>
      <c r="J118" s="56"/>
      <c r="K118" s="150"/>
      <c r="L118" s="150"/>
      <c r="M118" s="150"/>
      <c r="N118" s="150"/>
      <c r="O118" s="150"/>
      <c r="P118" s="150"/>
      <c r="Q118" s="150"/>
      <c r="R118" s="150"/>
      <c r="S118" s="150"/>
      <c r="T118" s="150"/>
      <c r="U118" s="150"/>
      <c r="V118" s="150"/>
      <c r="W118" s="150"/>
      <c r="X118" s="150"/>
      <c r="Y118" s="150"/>
      <c r="Z118" s="150"/>
      <c r="AA118" s="150"/>
      <c r="AB118" s="150"/>
      <c r="AC118" s="150"/>
      <c r="AD118" s="72"/>
    </row>
    <row r="119" spans="2:30">
      <c r="B119" s="71"/>
      <c r="C119" s="56"/>
      <c r="D119" s="80" t="s">
        <v>21</v>
      </c>
      <c r="E119" s="56"/>
      <c r="F119" s="56"/>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72"/>
    </row>
    <row r="120" spans="2:30">
      <c r="B120" s="71"/>
      <c r="C120" s="56"/>
      <c r="D120" s="79" t="s">
        <v>18</v>
      </c>
      <c r="E120" s="56"/>
      <c r="F120" s="56"/>
      <c r="G120" s="56"/>
      <c r="H120" s="56"/>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72"/>
    </row>
    <row r="121" spans="2:30">
      <c r="B121" s="71"/>
      <c r="C121" s="56"/>
      <c r="D121" s="79" t="s">
        <v>19</v>
      </c>
      <c r="E121" s="56"/>
      <c r="F121" s="56"/>
      <c r="G121" s="149"/>
      <c r="H121" s="149"/>
      <c r="I121" s="149"/>
      <c r="J121" s="149"/>
      <c r="K121" s="149"/>
      <c r="L121" s="149"/>
      <c r="M121" s="149"/>
      <c r="N121" s="149"/>
      <c r="O121" s="149"/>
      <c r="P121" s="149"/>
      <c r="Q121" s="149"/>
      <c r="R121" s="79" t="s">
        <v>307</v>
      </c>
      <c r="S121" s="79"/>
      <c r="T121" s="79"/>
      <c r="U121" s="150"/>
      <c r="V121" s="150"/>
      <c r="W121" s="150"/>
      <c r="X121" s="150"/>
      <c r="Y121" s="150"/>
      <c r="Z121" s="150"/>
      <c r="AA121" s="150"/>
      <c r="AB121" s="150"/>
      <c r="AC121" s="150"/>
      <c r="AD121" s="72"/>
    </row>
    <row r="122" spans="2:30" ht="15.75" thickBot="1">
      <c r="B122" s="76"/>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8"/>
    </row>
    <row r="123" spans="2:30"/>
    <row r="124" spans="2:30"/>
    <row r="125" spans="2:30"/>
    <row r="126" spans="2:30"/>
    <row r="127" spans="2:30"/>
    <row r="128" spans="2:30"/>
  </sheetData>
  <sheetProtection algorithmName="SHA-512" hashValue="eCqJo2xs3HmJr1oO5UbZ3rSccITvnvaLHHLr7hcoOR8CPDNnBYMW4XOC/WdAq8JfrxjBxKcDOIaNku+u8lHM8w==" saltValue="lGmFto8jY8l8xvozo3dFrA==" spinCount="100000" sheet="1" objects="1" scenarios="1"/>
  <mergeCells count="68">
    <mergeCell ref="C49:AC49"/>
    <mergeCell ref="D57:AC57"/>
    <mergeCell ref="C51:AC51"/>
    <mergeCell ref="D53:AC53"/>
    <mergeCell ref="C55:AC55"/>
    <mergeCell ref="F93:J93"/>
    <mergeCell ref="K93:Z93"/>
    <mergeCell ref="F94:J94"/>
    <mergeCell ref="K94:Z94"/>
    <mergeCell ref="D59:AC59"/>
    <mergeCell ref="C75:AC75"/>
    <mergeCell ref="C77:AC77"/>
    <mergeCell ref="C83:AC83"/>
    <mergeCell ref="C85:AC85"/>
    <mergeCell ref="C87:AC87"/>
    <mergeCell ref="C89:AC89"/>
    <mergeCell ref="C91:AC91"/>
    <mergeCell ref="D63:AC63"/>
    <mergeCell ref="D65:AC65"/>
    <mergeCell ref="C67:AC67"/>
    <mergeCell ref="C69:AC69"/>
    <mergeCell ref="C79:AC79"/>
    <mergeCell ref="D25:AC25"/>
    <mergeCell ref="C27:AC27"/>
    <mergeCell ref="C29:AC29"/>
    <mergeCell ref="C31:AC31"/>
    <mergeCell ref="C41:AC41"/>
    <mergeCell ref="C33:AC33"/>
    <mergeCell ref="C35:AC35"/>
    <mergeCell ref="C37:AC37"/>
    <mergeCell ref="C39:AC39"/>
    <mergeCell ref="C45:AC45"/>
    <mergeCell ref="D43:AC43"/>
    <mergeCell ref="D61:AC61"/>
    <mergeCell ref="C71:AC71"/>
    <mergeCell ref="D73:AC73"/>
    <mergeCell ref="C47:AC47"/>
    <mergeCell ref="C23:AC23"/>
    <mergeCell ref="B1:AD1"/>
    <mergeCell ref="B3:AD3"/>
    <mergeCell ref="B5:AD5"/>
    <mergeCell ref="B7:AD7"/>
    <mergeCell ref="AA9:AD9"/>
    <mergeCell ref="B10:L10"/>
    <mergeCell ref="C13:K13"/>
    <mergeCell ref="O13:AC13"/>
    <mergeCell ref="C16:AC16"/>
    <mergeCell ref="C19:AC19"/>
    <mergeCell ref="C21:AC21"/>
    <mergeCell ref="N10:O10"/>
    <mergeCell ref="F95:J95"/>
    <mergeCell ref="K95:Z95"/>
    <mergeCell ref="F96:J96"/>
    <mergeCell ref="K96:Z96"/>
    <mergeCell ref="F97:J97"/>
    <mergeCell ref="K97:Z97"/>
    <mergeCell ref="C99:AC99"/>
    <mergeCell ref="D103:AC103"/>
    <mergeCell ref="D107:AC107"/>
    <mergeCell ref="H109:AC109"/>
    <mergeCell ref="G111:AC111"/>
    <mergeCell ref="G121:Q121"/>
    <mergeCell ref="U121:AC121"/>
    <mergeCell ref="C115:AC115"/>
    <mergeCell ref="G117:AC117"/>
    <mergeCell ref="K118:AC118"/>
    <mergeCell ref="G119:AC119"/>
    <mergeCell ref="I120:AC120"/>
  </mergeCell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&amp;CMódulo 1 Sección VIII
Presentación</oddHeader>
    <oddFooter>&amp;LCenso Nacional de Gobiernos Estatales 2021&amp;R&amp;P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11.44140625" hidden="1"/>
  </cols>
  <sheetData>
    <row r="1" spans="2:30" ht="173.3" customHeight="1">
      <c r="B1" s="140" t="s">
        <v>148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0">
      <c r="S2" s="14"/>
    </row>
    <row r="3" spans="2:30" ht="45.2" customHeight="1">
      <c r="B3" s="142" t="s">
        <v>0</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2:30">
      <c r="S4" s="14"/>
    </row>
    <row r="5" spans="2:30" ht="45.2" customHeight="1">
      <c r="B5" s="142" t="s">
        <v>137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c r="S6" s="14"/>
    </row>
    <row r="7" spans="2:30" ht="45.2" customHeight="1">
      <c r="B7" s="173" t="s">
        <v>370</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8" spans="2:30" ht="15.05" customHeight="1">
      <c r="S8" s="14"/>
    </row>
    <row r="9" spans="2:30" ht="15.05" customHeight="1" thickBot="1">
      <c r="B9" s="94" t="s">
        <v>288</v>
      </c>
      <c r="C9" s="95"/>
      <c r="D9" s="95"/>
      <c r="E9" s="95"/>
      <c r="F9" s="95"/>
      <c r="G9" s="95"/>
      <c r="H9" s="95"/>
      <c r="I9" s="95"/>
      <c r="J9" s="95"/>
      <c r="K9" s="95"/>
      <c r="L9" s="95"/>
      <c r="M9" s="95"/>
      <c r="N9" s="94" t="s">
        <v>289</v>
      </c>
      <c r="O9" s="95"/>
      <c r="S9" s="14"/>
      <c r="AA9" s="159" t="s">
        <v>1</v>
      </c>
      <c r="AB9" s="159"/>
      <c r="AC9" s="159"/>
      <c r="AD9" s="159"/>
    </row>
    <row r="10" spans="2:30" ht="15.05" customHeight="1" thickBot="1">
      <c r="B10" s="147" t="str">
        <f>IF(Índice!$B$9="","",Índice!$B$9)</f>
        <v>Veracruz de Ignacio de la Llave</v>
      </c>
      <c r="C10" s="160"/>
      <c r="D10" s="160"/>
      <c r="E10" s="160"/>
      <c r="F10" s="160"/>
      <c r="G10" s="160"/>
      <c r="H10" s="160"/>
      <c r="I10" s="160"/>
      <c r="J10" s="160"/>
      <c r="K10" s="160"/>
      <c r="L10" s="148"/>
      <c r="M10" s="15"/>
      <c r="N10" s="147" t="str">
        <f>IF(Índice!$N$9="","",Índice!$N$9)</f>
        <v>230</v>
      </c>
      <c r="O10" s="148"/>
      <c r="S10" s="14"/>
    </row>
    <row r="11" spans="2:30" ht="15.05" customHeight="1" thickBot="1">
      <c r="S11" s="14"/>
    </row>
    <row r="12" spans="2:30" ht="15.05" customHeight="1" thickBot="1">
      <c r="B12" s="174" t="s">
        <v>308</v>
      </c>
      <c r="C12" s="175"/>
      <c r="D12" s="175"/>
      <c r="E12" s="175"/>
      <c r="F12" s="175"/>
      <c r="G12" s="175"/>
      <c r="H12" s="175"/>
      <c r="I12" s="175"/>
      <c r="J12" s="175"/>
      <c r="K12" s="175"/>
      <c r="L12" s="175"/>
      <c r="M12" s="175"/>
      <c r="N12" s="175"/>
      <c r="O12" s="175"/>
      <c r="P12" s="175"/>
      <c r="Q12" s="175"/>
      <c r="R12" s="176"/>
      <c r="S12" s="14"/>
      <c r="T12" s="177" t="s">
        <v>309</v>
      </c>
      <c r="U12" s="178"/>
      <c r="V12" s="178"/>
      <c r="W12" s="178"/>
      <c r="X12" s="178"/>
      <c r="Y12" s="178"/>
      <c r="Z12" s="178"/>
      <c r="AA12" s="178"/>
      <c r="AB12" s="178"/>
      <c r="AC12" s="178"/>
      <c r="AD12" s="179"/>
    </row>
    <row r="13" spans="2:30" ht="47.95" customHeight="1" thickBot="1">
      <c r="B13" s="81"/>
      <c r="C13" s="180" t="s">
        <v>310</v>
      </c>
      <c r="D13" s="180"/>
      <c r="E13" s="180"/>
      <c r="F13" s="180"/>
      <c r="G13" s="180"/>
      <c r="H13" s="180"/>
      <c r="I13" s="180"/>
      <c r="J13" s="180"/>
      <c r="K13" s="180"/>
      <c r="L13" s="180"/>
      <c r="M13" s="180"/>
      <c r="N13" s="180"/>
      <c r="O13" s="180"/>
      <c r="P13" s="180"/>
      <c r="Q13" s="180"/>
      <c r="R13" s="82"/>
      <c r="S13" s="103"/>
      <c r="T13" s="181" t="s">
        <v>311</v>
      </c>
      <c r="U13" s="182"/>
      <c r="V13" s="182"/>
      <c r="W13" s="182"/>
      <c r="X13" s="182"/>
      <c r="Y13" s="182"/>
      <c r="Z13" s="182"/>
      <c r="AA13" s="182"/>
      <c r="AB13" s="182"/>
      <c r="AC13" s="182"/>
      <c r="AD13" s="183"/>
    </row>
    <row r="14" spans="2:30">
      <c r="B14" s="83"/>
      <c r="C14" s="59"/>
      <c r="D14" s="59"/>
      <c r="E14" s="59"/>
      <c r="F14" s="59"/>
      <c r="G14" s="59"/>
      <c r="H14" s="59"/>
      <c r="I14" s="59"/>
      <c r="J14" s="59"/>
      <c r="K14" s="59"/>
      <c r="L14" s="59"/>
      <c r="M14" s="59"/>
      <c r="N14" s="59"/>
      <c r="O14" s="59"/>
      <c r="P14" s="59"/>
      <c r="Q14" s="59"/>
      <c r="R14" s="84"/>
      <c r="S14" s="103"/>
      <c r="T14" s="104"/>
      <c r="U14" s="58"/>
      <c r="V14" s="58"/>
      <c r="W14" s="135"/>
      <c r="X14" s="105" t="s">
        <v>312</v>
      </c>
      <c r="Y14" s="136"/>
      <c r="Z14" s="105" t="s">
        <v>312</v>
      </c>
      <c r="AA14" s="137"/>
      <c r="AB14" s="58"/>
      <c r="AC14" s="58"/>
      <c r="AD14" s="106"/>
    </row>
    <row r="15" spans="2:30">
      <c r="B15" s="83"/>
      <c r="C15" s="79" t="s">
        <v>313</v>
      </c>
      <c r="D15" s="56"/>
      <c r="E15" s="112"/>
      <c r="F15" s="112"/>
      <c r="G15" s="112"/>
      <c r="H15" s="149"/>
      <c r="I15" s="149"/>
      <c r="J15" s="149"/>
      <c r="K15" s="149"/>
      <c r="L15" s="149"/>
      <c r="M15" s="149"/>
      <c r="N15" s="149"/>
      <c r="O15" s="149"/>
      <c r="P15" s="149"/>
      <c r="Q15" s="149"/>
      <c r="R15" s="84"/>
      <c r="S15" s="103"/>
      <c r="T15" s="104"/>
      <c r="U15" s="58"/>
      <c r="V15" s="58"/>
      <c r="W15" s="56" t="s">
        <v>314</v>
      </c>
      <c r="X15" s="56"/>
      <c r="Y15" s="56" t="s">
        <v>315</v>
      </c>
      <c r="Z15" s="56"/>
      <c r="AA15" s="56" t="s">
        <v>316</v>
      </c>
      <c r="AB15" s="58"/>
      <c r="AC15" s="58"/>
      <c r="AD15" s="107"/>
    </row>
    <row r="16" spans="2:30">
      <c r="B16" s="83"/>
      <c r="C16" s="79" t="s">
        <v>317</v>
      </c>
      <c r="D16" s="56"/>
      <c r="E16" s="112"/>
      <c r="F16" s="149"/>
      <c r="G16" s="149"/>
      <c r="H16" s="149"/>
      <c r="I16" s="149"/>
      <c r="J16" s="149"/>
      <c r="K16" s="149"/>
      <c r="L16" s="149"/>
      <c r="M16" s="149"/>
      <c r="N16" s="149"/>
      <c r="O16" s="149"/>
      <c r="P16" s="149"/>
      <c r="Q16" s="149"/>
      <c r="R16" s="84"/>
      <c r="S16" s="103"/>
      <c r="T16" s="108"/>
      <c r="U16" s="170" t="s">
        <v>22</v>
      </c>
      <c r="V16" s="171"/>
      <c r="W16" s="171"/>
      <c r="X16" s="171"/>
      <c r="Y16" s="171"/>
      <c r="Z16" s="171"/>
      <c r="AA16" s="171"/>
      <c r="AB16" s="171"/>
      <c r="AC16" s="172"/>
      <c r="AD16" s="107"/>
    </row>
    <row r="17" spans="2:30">
      <c r="B17" s="83"/>
      <c r="C17" s="79" t="s">
        <v>318</v>
      </c>
      <c r="D17" s="56"/>
      <c r="E17" s="112"/>
      <c r="F17" s="112"/>
      <c r="G17" s="150"/>
      <c r="H17" s="150"/>
      <c r="I17" s="150"/>
      <c r="J17" s="150"/>
      <c r="K17" s="150"/>
      <c r="L17" s="150"/>
      <c r="M17" s="150"/>
      <c r="N17" s="150"/>
      <c r="O17" s="150"/>
      <c r="P17" s="150"/>
      <c r="Q17" s="150"/>
      <c r="R17" s="84"/>
      <c r="S17" s="103"/>
      <c r="T17" s="108"/>
      <c r="U17" s="185"/>
      <c r="V17" s="186"/>
      <c r="W17" s="186"/>
      <c r="X17" s="186"/>
      <c r="Y17" s="186"/>
      <c r="Z17" s="186"/>
      <c r="AA17" s="186"/>
      <c r="AB17" s="186"/>
      <c r="AC17" s="187"/>
      <c r="AD17" s="107"/>
    </row>
    <row r="18" spans="2:30">
      <c r="B18" s="83"/>
      <c r="C18" s="79" t="s">
        <v>319</v>
      </c>
      <c r="D18" s="56"/>
      <c r="E18" s="56"/>
      <c r="F18" s="112"/>
      <c r="G18" s="112"/>
      <c r="H18" s="150"/>
      <c r="I18" s="150"/>
      <c r="J18" s="150"/>
      <c r="K18" s="150"/>
      <c r="L18" s="150"/>
      <c r="M18" s="150"/>
      <c r="N18" s="150"/>
      <c r="O18" s="150"/>
      <c r="P18" s="150"/>
      <c r="Q18" s="150"/>
      <c r="R18" s="84"/>
      <c r="S18" s="103"/>
      <c r="T18" s="108"/>
      <c r="U18" s="188"/>
      <c r="V18" s="189"/>
      <c r="W18" s="189"/>
      <c r="X18" s="189"/>
      <c r="Y18" s="189"/>
      <c r="Z18" s="189"/>
      <c r="AA18" s="189"/>
      <c r="AB18" s="189"/>
      <c r="AC18" s="190"/>
      <c r="AD18" s="107"/>
    </row>
    <row r="19" spans="2:30">
      <c r="B19" s="83"/>
      <c r="C19" s="79" t="s">
        <v>320</v>
      </c>
      <c r="D19" s="56"/>
      <c r="E19" s="56"/>
      <c r="F19" s="112"/>
      <c r="G19" s="112"/>
      <c r="H19" s="150"/>
      <c r="I19" s="150"/>
      <c r="J19" s="150"/>
      <c r="K19" s="150"/>
      <c r="L19" s="150"/>
      <c r="M19" s="150"/>
      <c r="N19" s="150"/>
      <c r="O19" s="150"/>
      <c r="P19" s="150"/>
      <c r="Q19" s="150"/>
      <c r="R19" s="84"/>
      <c r="S19" s="103"/>
      <c r="T19" s="108"/>
      <c r="U19" s="188"/>
      <c r="V19" s="189"/>
      <c r="W19" s="189"/>
      <c r="X19" s="189"/>
      <c r="Y19" s="189"/>
      <c r="Z19" s="189"/>
      <c r="AA19" s="189"/>
      <c r="AB19" s="189"/>
      <c r="AC19" s="190"/>
      <c r="AD19" s="107"/>
    </row>
    <row r="20" spans="2:30">
      <c r="B20" s="83"/>
      <c r="C20" s="79" t="s">
        <v>21</v>
      </c>
      <c r="D20" s="112"/>
      <c r="E20" s="149"/>
      <c r="F20" s="149"/>
      <c r="G20" s="149"/>
      <c r="H20" s="149"/>
      <c r="I20" s="149"/>
      <c r="J20" s="149"/>
      <c r="K20" s="149"/>
      <c r="L20" s="149"/>
      <c r="M20" s="149"/>
      <c r="N20" s="149"/>
      <c r="O20" s="149"/>
      <c r="P20" s="149"/>
      <c r="Q20" s="149"/>
      <c r="R20" s="84"/>
      <c r="S20" s="103"/>
      <c r="T20" s="108"/>
      <c r="U20" s="188"/>
      <c r="V20" s="189"/>
      <c r="W20" s="189"/>
      <c r="X20" s="189"/>
      <c r="Y20" s="189"/>
      <c r="Z20" s="189"/>
      <c r="AA20" s="189"/>
      <c r="AB20" s="189"/>
      <c r="AC20" s="190"/>
      <c r="AD20" s="107"/>
    </row>
    <row r="21" spans="2:30">
      <c r="B21" s="83"/>
      <c r="C21" s="79" t="s">
        <v>19</v>
      </c>
      <c r="D21" s="112"/>
      <c r="E21" s="112"/>
      <c r="F21" s="150"/>
      <c r="G21" s="150"/>
      <c r="H21" s="150"/>
      <c r="I21" s="150"/>
      <c r="J21" s="150"/>
      <c r="K21" s="150"/>
      <c r="L21" s="150"/>
      <c r="M21" s="150"/>
      <c r="N21" s="150"/>
      <c r="O21" s="150"/>
      <c r="P21" s="150"/>
      <c r="Q21" s="150"/>
      <c r="R21" s="84"/>
      <c r="S21" s="103"/>
      <c r="T21" s="108"/>
      <c r="U21" s="188"/>
      <c r="V21" s="189"/>
      <c r="W21" s="189"/>
      <c r="X21" s="189"/>
      <c r="Y21" s="189"/>
      <c r="Z21" s="189"/>
      <c r="AA21" s="189"/>
      <c r="AB21" s="189"/>
      <c r="AC21" s="190"/>
      <c r="AD21" s="107"/>
    </row>
    <row r="22" spans="2:30">
      <c r="B22" s="83"/>
      <c r="C22" s="79" t="s">
        <v>18</v>
      </c>
      <c r="D22" s="56"/>
      <c r="E22" s="56"/>
      <c r="F22" s="113"/>
      <c r="G22" s="113"/>
      <c r="H22" s="150"/>
      <c r="I22" s="150"/>
      <c r="J22" s="150"/>
      <c r="K22" s="150"/>
      <c r="L22" s="150"/>
      <c r="M22" s="150"/>
      <c r="N22" s="150"/>
      <c r="O22" s="150"/>
      <c r="P22" s="150"/>
      <c r="Q22" s="150"/>
      <c r="R22" s="84"/>
      <c r="S22" s="103"/>
      <c r="T22" s="108"/>
      <c r="U22" s="191"/>
      <c r="V22" s="192"/>
      <c r="W22" s="192"/>
      <c r="X22" s="192"/>
      <c r="Y22" s="192"/>
      <c r="Z22" s="192"/>
      <c r="AA22" s="192"/>
      <c r="AB22" s="192"/>
      <c r="AC22" s="193"/>
      <c r="AD22" s="107"/>
    </row>
    <row r="23" spans="2:30" ht="15.75" thickBot="1">
      <c r="B23" s="87"/>
      <c r="C23" s="88"/>
      <c r="D23" s="88"/>
      <c r="E23" s="88"/>
      <c r="F23" s="88"/>
      <c r="G23" s="88"/>
      <c r="H23" s="88"/>
      <c r="I23" s="88"/>
      <c r="J23" s="88"/>
      <c r="K23" s="88"/>
      <c r="L23" s="88"/>
      <c r="M23" s="88"/>
      <c r="N23" s="88"/>
      <c r="O23" s="88"/>
      <c r="P23" s="88"/>
      <c r="Q23" s="88"/>
      <c r="R23" s="89"/>
      <c r="S23" s="14"/>
      <c r="T23" s="109"/>
      <c r="U23" s="110"/>
      <c r="V23" s="110"/>
      <c r="W23" s="110"/>
      <c r="X23" s="110"/>
      <c r="Y23" s="110"/>
      <c r="Z23" s="110"/>
      <c r="AA23" s="110"/>
      <c r="AB23" s="110"/>
      <c r="AC23" s="110"/>
      <c r="AD23" s="111"/>
    </row>
    <row r="24" spans="2:30" ht="15.75" thickBot="1">
      <c r="S24" s="14"/>
      <c r="T24" s="90"/>
    </row>
    <row r="25" spans="2:30" ht="15.75" thickBot="1">
      <c r="B25" s="174" t="s">
        <v>321</v>
      </c>
      <c r="C25" s="175"/>
      <c r="D25" s="175"/>
      <c r="E25" s="175"/>
      <c r="F25" s="175"/>
      <c r="G25" s="175"/>
      <c r="H25" s="175"/>
      <c r="I25" s="175"/>
      <c r="J25" s="175"/>
      <c r="K25" s="175"/>
      <c r="L25" s="175"/>
      <c r="M25" s="175"/>
      <c r="N25" s="175"/>
      <c r="O25" s="175"/>
      <c r="P25" s="175"/>
      <c r="Q25" s="175"/>
      <c r="R25" s="176"/>
      <c r="S25" s="14"/>
      <c r="T25" s="177" t="s">
        <v>309</v>
      </c>
      <c r="U25" s="178"/>
      <c r="V25" s="178"/>
      <c r="W25" s="178"/>
      <c r="X25" s="178"/>
      <c r="Y25" s="178"/>
      <c r="Z25" s="178"/>
      <c r="AA25" s="178"/>
      <c r="AB25" s="178"/>
      <c r="AC25" s="178"/>
      <c r="AD25" s="179"/>
    </row>
    <row r="26" spans="2:30" ht="60.05" customHeight="1" thickBot="1">
      <c r="B26" s="81"/>
      <c r="C26" s="180" t="s">
        <v>322</v>
      </c>
      <c r="D26" s="180"/>
      <c r="E26" s="180"/>
      <c r="F26" s="180"/>
      <c r="G26" s="180"/>
      <c r="H26" s="180"/>
      <c r="I26" s="180"/>
      <c r="J26" s="180"/>
      <c r="K26" s="180"/>
      <c r="L26" s="180"/>
      <c r="M26" s="180"/>
      <c r="N26" s="180"/>
      <c r="O26" s="180"/>
      <c r="P26" s="180"/>
      <c r="Q26" s="180"/>
      <c r="R26" s="82"/>
      <c r="S26" s="103"/>
      <c r="T26" s="181" t="s">
        <v>311</v>
      </c>
      <c r="U26" s="182"/>
      <c r="V26" s="182"/>
      <c r="W26" s="182"/>
      <c r="X26" s="182"/>
      <c r="Y26" s="182"/>
      <c r="Z26" s="182"/>
      <c r="AA26" s="182"/>
      <c r="AB26" s="182"/>
      <c r="AC26" s="182"/>
      <c r="AD26" s="183"/>
    </row>
    <row r="27" spans="2:30">
      <c r="B27" s="83"/>
      <c r="C27" s="59"/>
      <c r="D27" s="59"/>
      <c r="E27" s="59"/>
      <c r="F27" s="59"/>
      <c r="G27" s="59"/>
      <c r="H27" s="59"/>
      <c r="I27" s="59"/>
      <c r="J27" s="59"/>
      <c r="K27" s="59"/>
      <c r="L27" s="59"/>
      <c r="M27" s="59"/>
      <c r="N27" s="59"/>
      <c r="O27" s="59"/>
      <c r="P27" s="59"/>
      <c r="Q27" s="59"/>
      <c r="R27" s="84"/>
      <c r="S27" s="103"/>
      <c r="T27" s="104"/>
      <c r="U27" s="58"/>
      <c r="V27" s="58"/>
      <c r="W27" s="135"/>
      <c r="X27" s="105" t="s">
        <v>312</v>
      </c>
      <c r="Y27" s="136"/>
      <c r="Z27" s="105" t="s">
        <v>312</v>
      </c>
      <c r="AA27" s="137"/>
      <c r="AB27" s="58"/>
      <c r="AC27" s="58"/>
      <c r="AD27" s="106"/>
    </row>
    <row r="28" spans="2:30">
      <c r="B28" s="83"/>
      <c r="C28" s="96" t="s">
        <v>313</v>
      </c>
      <c r="D28" s="13"/>
      <c r="E28" s="85"/>
      <c r="F28" s="85"/>
      <c r="G28" s="85"/>
      <c r="H28" s="184"/>
      <c r="I28" s="184"/>
      <c r="J28" s="184"/>
      <c r="K28" s="184"/>
      <c r="L28" s="184"/>
      <c r="M28" s="184"/>
      <c r="N28" s="184"/>
      <c r="O28" s="184"/>
      <c r="P28" s="184"/>
      <c r="Q28" s="184"/>
      <c r="R28" s="84"/>
      <c r="S28" s="103"/>
      <c r="T28" s="104"/>
      <c r="U28" s="58"/>
      <c r="V28" s="58"/>
      <c r="W28" s="56" t="s">
        <v>314</v>
      </c>
      <c r="X28" s="56"/>
      <c r="Y28" s="56" t="s">
        <v>315</v>
      </c>
      <c r="Z28" s="56"/>
      <c r="AA28" s="56" t="s">
        <v>316</v>
      </c>
      <c r="AB28" s="58"/>
      <c r="AC28" s="58"/>
      <c r="AD28" s="107"/>
    </row>
    <row r="29" spans="2:30">
      <c r="B29" s="83"/>
      <c r="C29" s="96" t="s">
        <v>317</v>
      </c>
      <c r="D29" s="13"/>
      <c r="E29" s="85"/>
      <c r="F29" s="184"/>
      <c r="G29" s="184"/>
      <c r="H29" s="184"/>
      <c r="I29" s="184"/>
      <c r="J29" s="184"/>
      <c r="K29" s="184"/>
      <c r="L29" s="184"/>
      <c r="M29" s="184"/>
      <c r="N29" s="184"/>
      <c r="O29" s="184"/>
      <c r="P29" s="184"/>
      <c r="Q29" s="184"/>
      <c r="R29" s="84"/>
      <c r="S29" s="103"/>
      <c r="T29" s="108"/>
      <c r="U29" s="170" t="s">
        <v>22</v>
      </c>
      <c r="V29" s="171"/>
      <c r="W29" s="171"/>
      <c r="X29" s="171"/>
      <c r="Y29" s="171"/>
      <c r="Z29" s="171"/>
      <c r="AA29" s="171"/>
      <c r="AB29" s="171"/>
      <c r="AC29" s="172"/>
      <c r="AD29" s="107"/>
    </row>
    <row r="30" spans="2:30">
      <c r="B30" s="83"/>
      <c r="C30" s="96" t="s">
        <v>318</v>
      </c>
      <c r="D30" s="13"/>
      <c r="E30" s="85"/>
      <c r="F30" s="85"/>
      <c r="G30" s="194"/>
      <c r="H30" s="194"/>
      <c r="I30" s="194"/>
      <c r="J30" s="194"/>
      <c r="K30" s="194"/>
      <c r="L30" s="194"/>
      <c r="M30" s="194"/>
      <c r="N30" s="194"/>
      <c r="O30" s="194"/>
      <c r="P30" s="194"/>
      <c r="Q30" s="194"/>
      <c r="R30" s="84"/>
      <c r="S30" s="103"/>
      <c r="T30" s="108"/>
      <c r="U30" s="195"/>
      <c r="V30" s="186"/>
      <c r="W30" s="186"/>
      <c r="X30" s="186"/>
      <c r="Y30" s="186"/>
      <c r="Z30" s="186"/>
      <c r="AA30" s="186"/>
      <c r="AB30" s="186"/>
      <c r="AC30" s="187"/>
      <c r="AD30" s="107"/>
    </row>
    <row r="31" spans="2:30">
      <c r="B31" s="83"/>
      <c r="C31" s="96" t="s">
        <v>319</v>
      </c>
      <c r="D31" s="13"/>
      <c r="E31" s="13"/>
      <c r="F31" s="85"/>
      <c r="G31" s="85"/>
      <c r="H31" s="194"/>
      <c r="I31" s="194"/>
      <c r="J31" s="194"/>
      <c r="K31" s="194"/>
      <c r="L31" s="194"/>
      <c r="M31" s="194"/>
      <c r="N31" s="194"/>
      <c r="O31" s="194"/>
      <c r="P31" s="194"/>
      <c r="Q31" s="194"/>
      <c r="R31" s="84"/>
      <c r="S31" s="103"/>
      <c r="T31" s="108"/>
      <c r="U31" s="188"/>
      <c r="V31" s="189"/>
      <c r="W31" s="189"/>
      <c r="X31" s="189"/>
      <c r="Y31" s="189"/>
      <c r="Z31" s="189"/>
      <c r="AA31" s="189"/>
      <c r="AB31" s="189"/>
      <c r="AC31" s="190"/>
      <c r="AD31" s="107"/>
    </row>
    <row r="32" spans="2:30">
      <c r="B32" s="83"/>
      <c r="C32" s="96" t="s">
        <v>320</v>
      </c>
      <c r="D32" s="13"/>
      <c r="E32" s="13"/>
      <c r="F32" s="85"/>
      <c r="G32" s="85"/>
      <c r="H32" s="194"/>
      <c r="I32" s="194"/>
      <c r="J32" s="194"/>
      <c r="K32" s="194"/>
      <c r="L32" s="194"/>
      <c r="M32" s="194"/>
      <c r="N32" s="194"/>
      <c r="O32" s="194"/>
      <c r="P32" s="194"/>
      <c r="Q32" s="194"/>
      <c r="R32" s="84"/>
      <c r="S32" s="103"/>
      <c r="T32" s="108"/>
      <c r="U32" s="188"/>
      <c r="V32" s="189"/>
      <c r="W32" s="189"/>
      <c r="X32" s="189"/>
      <c r="Y32" s="189"/>
      <c r="Z32" s="189"/>
      <c r="AA32" s="189"/>
      <c r="AB32" s="189"/>
      <c r="AC32" s="190"/>
      <c r="AD32" s="107"/>
    </row>
    <row r="33" spans="2:30">
      <c r="B33" s="83"/>
      <c r="C33" s="96" t="s">
        <v>21</v>
      </c>
      <c r="D33" s="85"/>
      <c r="E33" s="184"/>
      <c r="F33" s="184"/>
      <c r="G33" s="184"/>
      <c r="H33" s="184"/>
      <c r="I33" s="184"/>
      <c r="J33" s="184"/>
      <c r="K33" s="184"/>
      <c r="L33" s="184"/>
      <c r="M33" s="184"/>
      <c r="N33" s="184"/>
      <c r="O33" s="184"/>
      <c r="P33" s="184"/>
      <c r="Q33" s="184"/>
      <c r="R33" s="84"/>
      <c r="S33" s="103"/>
      <c r="T33" s="108"/>
      <c r="U33" s="188"/>
      <c r="V33" s="189"/>
      <c r="W33" s="189"/>
      <c r="X33" s="189"/>
      <c r="Y33" s="189"/>
      <c r="Z33" s="189"/>
      <c r="AA33" s="189"/>
      <c r="AB33" s="189"/>
      <c r="AC33" s="190"/>
      <c r="AD33" s="107"/>
    </row>
    <row r="34" spans="2:30">
      <c r="B34" s="83"/>
      <c r="C34" s="96" t="s">
        <v>19</v>
      </c>
      <c r="D34" s="85"/>
      <c r="E34" s="85"/>
      <c r="F34" s="196"/>
      <c r="G34" s="196"/>
      <c r="H34" s="196"/>
      <c r="I34" s="196"/>
      <c r="J34" s="196"/>
      <c r="K34" s="196"/>
      <c r="L34" s="196"/>
      <c r="M34" s="196"/>
      <c r="N34" s="196"/>
      <c r="O34" s="196"/>
      <c r="P34" s="196"/>
      <c r="Q34" s="196"/>
      <c r="R34" s="84"/>
      <c r="S34" s="103"/>
      <c r="T34" s="108"/>
      <c r="U34" s="188"/>
      <c r="V34" s="189"/>
      <c r="W34" s="189"/>
      <c r="X34" s="189"/>
      <c r="Y34" s="189"/>
      <c r="Z34" s="189"/>
      <c r="AA34" s="189"/>
      <c r="AB34" s="189"/>
      <c r="AC34" s="190"/>
      <c r="AD34" s="107"/>
    </row>
    <row r="35" spans="2:30">
      <c r="B35" s="83"/>
      <c r="C35" s="96" t="s">
        <v>18</v>
      </c>
      <c r="D35" s="13"/>
      <c r="E35" s="13"/>
      <c r="F35" s="86"/>
      <c r="G35" s="86"/>
      <c r="H35" s="196"/>
      <c r="I35" s="196"/>
      <c r="J35" s="196"/>
      <c r="K35" s="196"/>
      <c r="L35" s="196"/>
      <c r="M35" s="196"/>
      <c r="N35" s="196"/>
      <c r="O35" s="196"/>
      <c r="P35" s="196"/>
      <c r="Q35" s="196"/>
      <c r="R35" s="84"/>
      <c r="S35" s="103"/>
      <c r="T35" s="108"/>
      <c r="U35" s="191"/>
      <c r="V35" s="192"/>
      <c r="W35" s="192"/>
      <c r="X35" s="192"/>
      <c r="Y35" s="192"/>
      <c r="Z35" s="192"/>
      <c r="AA35" s="192"/>
      <c r="AB35" s="192"/>
      <c r="AC35" s="193"/>
      <c r="AD35" s="107"/>
    </row>
    <row r="36" spans="2:30" ht="15.75" thickBot="1">
      <c r="B36" s="87"/>
      <c r="C36" s="88"/>
      <c r="D36" s="88"/>
      <c r="E36" s="88"/>
      <c r="F36" s="88"/>
      <c r="G36" s="88"/>
      <c r="H36" s="88"/>
      <c r="I36" s="88"/>
      <c r="J36" s="88"/>
      <c r="K36" s="88"/>
      <c r="L36" s="88"/>
      <c r="M36" s="88"/>
      <c r="N36" s="88"/>
      <c r="O36" s="88"/>
      <c r="P36" s="88"/>
      <c r="Q36" s="88"/>
      <c r="R36" s="89"/>
      <c r="S36" s="14"/>
      <c r="T36" s="109"/>
      <c r="U36" s="110"/>
      <c r="V36" s="110"/>
      <c r="W36" s="110"/>
      <c r="X36" s="110"/>
      <c r="Y36" s="110"/>
      <c r="Z36" s="110"/>
      <c r="AA36" s="110"/>
      <c r="AB36" s="110"/>
      <c r="AC36" s="110"/>
      <c r="AD36" s="111"/>
    </row>
    <row r="37" spans="2:30" ht="15.75" thickBot="1">
      <c r="S37" s="103"/>
      <c r="T37" s="90"/>
    </row>
    <row r="38" spans="2:30" ht="15.75" thickBot="1">
      <c r="B38" s="174" t="s">
        <v>323</v>
      </c>
      <c r="C38" s="175"/>
      <c r="D38" s="175"/>
      <c r="E38" s="175"/>
      <c r="F38" s="175"/>
      <c r="G38" s="175"/>
      <c r="H38" s="175"/>
      <c r="I38" s="175"/>
      <c r="J38" s="175"/>
      <c r="K38" s="175"/>
      <c r="L38" s="175"/>
      <c r="M38" s="175"/>
      <c r="N38" s="175"/>
      <c r="O38" s="175"/>
      <c r="P38" s="175"/>
      <c r="Q38" s="175"/>
      <c r="R38" s="176"/>
      <c r="S38" s="14"/>
      <c r="T38" s="177" t="s">
        <v>309</v>
      </c>
      <c r="U38" s="178"/>
      <c r="V38" s="178"/>
      <c r="W38" s="178"/>
      <c r="X38" s="178"/>
      <c r="Y38" s="178"/>
      <c r="Z38" s="178"/>
      <c r="AA38" s="178"/>
      <c r="AB38" s="178"/>
      <c r="AC38" s="178"/>
      <c r="AD38" s="179"/>
    </row>
    <row r="39" spans="2:30" ht="60.05" customHeight="1" thickBot="1">
      <c r="B39" s="81"/>
      <c r="C39" s="180" t="s">
        <v>324</v>
      </c>
      <c r="D39" s="180"/>
      <c r="E39" s="180"/>
      <c r="F39" s="180"/>
      <c r="G39" s="180"/>
      <c r="H39" s="180"/>
      <c r="I39" s="180"/>
      <c r="J39" s="180"/>
      <c r="K39" s="180"/>
      <c r="L39" s="180"/>
      <c r="M39" s="180"/>
      <c r="N39" s="180"/>
      <c r="O39" s="180"/>
      <c r="P39" s="180"/>
      <c r="Q39" s="180"/>
      <c r="R39" s="82"/>
      <c r="S39" s="103"/>
      <c r="T39" s="181" t="s">
        <v>311</v>
      </c>
      <c r="U39" s="182"/>
      <c r="V39" s="182"/>
      <c r="W39" s="182"/>
      <c r="X39" s="182"/>
      <c r="Y39" s="182"/>
      <c r="Z39" s="182"/>
      <c r="AA39" s="182"/>
      <c r="AB39" s="182"/>
      <c r="AC39" s="182"/>
      <c r="AD39" s="183"/>
    </row>
    <row r="40" spans="2:30">
      <c r="B40" s="83"/>
      <c r="C40" s="59"/>
      <c r="D40" s="59"/>
      <c r="E40" s="59"/>
      <c r="F40" s="59"/>
      <c r="G40" s="59"/>
      <c r="H40" s="59"/>
      <c r="I40" s="59"/>
      <c r="J40" s="59"/>
      <c r="K40" s="59"/>
      <c r="L40" s="59"/>
      <c r="M40" s="59"/>
      <c r="N40" s="59"/>
      <c r="O40" s="59"/>
      <c r="P40" s="59"/>
      <c r="Q40" s="59"/>
      <c r="R40" s="84"/>
      <c r="S40" s="103"/>
      <c r="T40" s="104"/>
      <c r="U40" s="58"/>
      <c r="V40" s="58"/>
      <c r="W40" s="135"/>
      <c r="X40" s="105" t="s">
        <v>312</v>
      </c>
      <c r="Y40" s="136"/>
      <c r="Z40" s="105" t="s">
        <v>312</v>
      </c>
      <c r="AA40" s="137"/>
      <c r="AB40" s="58"/>
      <c r="AC40" s="58"/>
      <c r="AD40" s="106"/>
    </row>
    <row r="41" spans="2:30">
      <c r="B41" s="83"/>
      <c r="C41" s="96" t="s">
        <v>313</v>
      </c>
      <c r="D41" s="13"/>
      <c r="E41" s="85"/>
      <c r="F41" s="85"/>
      <c r="G41" s="85"/>
      <c r="H41" s="184"/>
      <c r="I41" s="184"/>
      <c r="J41" s="184"/>
      <c r="K41" s="184"/>
      <c r="L41" s="184"/>
      <c r="M41" s="184"/>
      <c r="N41" s="184"/>
      <c r="O41" s="184"/>
      <c r="P41" s="184"/>
      <c r="Q41" s="184"/>
      <c r="R41" s="84"/>
      <c r="S41" s="103"/>
      <c r="T41" s="104"/>
      <c r="U41" s="58"/>
      <c r="V41" s="58"/>
      <c r="W41" s="56" t="s">
        <v>314</v>
      </c>
      <c r="X41" s="56"/>
      <c r="Y41" s="56" t="s">
        <v>315</v>
      </c>
      <c r="Z41" s="56"/>
      <c r="AA41" s="56" t="s">
        <v>316</v>
      </c>
      <c r="AB41" s="58"/>
      <c r="AC41" s="58"/>
      <c r="AD41" s="107"/>
    </row>
    <row r="42" spans="2:30">
      <c r="B42" s="83"/>
      <c r="C42" s="96" t="s">
        <v>317</v>
      </c>
      <c r="D42" s="13"/>
      <c r="E42" s="85"/>
      <c r="F42" s="184"/>
      <c r="G42" s="184"/>
      <c r="H42" s="184"/>
      <c r="I42" s="184"/>
      <c r="J42" s="184"/>
      <c r="K42" s="184"/>
      <c r="L42" s="184"/>
      <c r="M42" s="184"/>
      <c r="N42" s="184"/>
      <c r="O42" s="184"/>
      <c r="P42" s="184"/>
      <c r="Q42" s="184"/>
      <c r="R42" s="84"/>
      <c r="S42" s="103"/>
      <c r="T42" s="108"/>
      <c r="U42" s="170" t="s">
        <v>22</v>
      </c>
      <c r="V42" s="171"/>
      <c r="W42" s="171"/>
      <c r="X42" s="171"/>
      <c r="Y42" s="171"/>
      <c r="Z42" s="171"/>
      <c r="AA42" s="171"/>
      <c r="AB42" s="171"/>
      <c r="AC42" s="172"/>
      <c r="AD42" s="107"/>
    </row>
    <row r="43" spans="2:30">
      <c r="B43" s="83"/>
      <c r="C43" s="96" t="s">
        <v>318</v>
      </c>
      <c r="D43" s="13"/>
      <c r="E43" s="85"/>
      <c r="F43" s="85"/>
      <c r="G43" s="194"/>
      <c r="H43" s="194"/>
      <c r="I43" s="194"/>
      <c r="J43" s="194"/>
      <c r="K43" s="194"/>
      <c r="L43" s="194"/>
      <c r="M43" s="194"/>
      <c r="N43" s="194"/>
      <c r="O43" s="194"/>
      <c r="P43" s="194"/>
      <c r="Q43" s="194"/>
      <c r="R43" s="84"/>
      <c r="S43" s="103"/>
      <c r="T43" s="108"/>
      <c r="U43" s="195"/>
      <c r="V43" s="186"/>
      <c r="W43" s="186"/>
      <c r="X43" s="186"/>
      <c r="Y43" s="186"/>
      <c r="Z43" s="186"/>
      <c r="AA43" s="186"/>
      <c r="AB43" s="186"/>
      <c r="AC43" s="187"/>
      <c r="AD43" s="107"/>
    </row>
    <row r="44" spans="2:30">
      <c r="B44" s="83"/>
      <c r="C44" s="96" t="s">
        <v>319</v>
      </c>
      <c r="D44" s="13"/>
      <c r="E44" s="13"/>
      <c r="F44" s="85"/>
      <c r="G44" s="85"/>
      <c r="H44" s="194"/>
      <c r="I44" s="194"/>
      <c r="J44" s="194"/>
      <c r="K44" s="194"/>
      <c r="L44" s="194"/>
      <c r="M44" s="194"/>
      <c r="N44" s="194"/>
      <c r="O44" s="194"/>
      <c r="P44" s="194"/>
      <c r="Q44" s="194"/>
      <c r="R44" s="84"/>
      <c r="S44" s="103"/>
      <c r="T44" s="108"/>
      <c r="U44" s="188"/>
      <c r="V44" s="189"/>
      <c r="W44" s="189"/>
      <c r="X44" s="189"/>
      <c r="Y44" s="189"/>
      <c r="Z44" s="189"/>
      <c r="AA44" s="189"/>
      <c r="AB44" s="189"/>
      <c r="AC44" s="190"/>
      <c r="AD44" s="107"/>
    </row>
    <row r="45" spans="2:30">
      <c r="B45" s="83"/>
      <c r="C45" s="96" t="s">
        <v>320</v>
      </c>
      <c r="D45" s="13"/>
      <c r="E45" s="13"/>
      <c r="F45" s="85"/>
      <c r="G45" s="85"/>
      <c r="H45" s="194"/>
      <c r="I45" s="194"/>
      <c r="J45" s="194"/>
      <c r="K45" s="194"/>
      <c r="L45" s="194"/>
      <c r="M45" s="194"/>
      <c r="N45" s="194"/>
      <c r="O45" s="194"/>
      <c r="P45" s="194"/>
      <c r="Q45" s="194"/>
      <c r="R45" s="84"/>
      <c r="S45" s="103"/>
      <c r="T45" s="108"/>
      <c r="U45" s="188"/>
      <c r="V45" s="189"/>
      <c r="W45" s="189"/>
      <c r="X45" s="189"/>
      <c r="Y45" s="189"/>
      <c r="Z45" s="189"/>
      <c r="AA45" s="189"/>
      <c r="AB45" s="189"/>
      <c r="AC45" s="190"/>
      <c r="AD45" s="107"/>
    </row>
    <row r="46" spans="2:30">
      <c r="B46" s="83"/>
      <c r="C46" s="96" t="s">
        <v>21</v>
      </c>
      <c r="D46" s="85"/>
      <c r="E46" s="184"/>
      <c r="F46" s="184"/>
      <c r="G46" s="184"/>
      <c r="H46" s="184"/>
      <c r="I46" s="184"/>
      <c r="J46" s="184"/>
      <c r="K46" s="184"/>
      <c r="L46" s="184"/>
      <c r="M46" s="184"/>
      <c r="N46" s="184"/>
      <c r="O46" s="184"/>
      <c r="P46" s="184"/>
      <c r="Q46" s="184"/>
      <c r="R46" s="84"/>
      <c r="S46" s="103"/>
      <c r="T46" s="108"/>
      <c r="U46" s="188"/>
      <c r="V46" s="189"/>
      <c r="W46" s="189"/>
      <c r="X46" s="189"/>
      <c r="Y46" s="189"/>
      <c r="Z46" s="189"/>
      <c r="AA46" s="189"/>
      <c r="AB46" s="189"/>
      <c r="AC46" s="190"/>
      <c r="AD46" s="107"/>
    </row>
    <row r="47" spans="2:30">
      <c r="B47" s="83"/>
      <c r="C47" s="96" t="s">
        <v>19</v>
      </c>
      <c r="D47" s="85"/>
      <c r="E47" s="85"/>
      <c r="F47" s="194"/>
      <c r="G47" s="194"/>
      <c r="H47" s="194"/>
      <c r="I47" s="194"/>
      <c r="J47" s="194"/>
      <c r="K47" s="194"/>
      <c r="L47" s="194"/>
      <c r="M47" s="194"/>
      <c r="N47" s="194"/>
      <c r="O47" s="194"/>
      <c r="P47" s="194"/>
      <c r="Q47" s="194"/>
      <c r="R47" s="84"/>
      <c r="S47" s="103"/>
      <c r="T47" s="108"/>
      <c r="U47" s="188"/>
      <c r="V47" s="189"/>
      <c r="W47" s="189"/>
      <c r="X47" s="189"/>
      <c r="Y47" s="189"/>
      <c r="Z47" s="189"/>
      <c r="AA47" s="189"/>
      <c r="AB47" s="189"/>
      <c r="AC47" s="190"/>
      <c r="AD47" s="107"/>
    </row>
    <row r="48" spans="2:30">
      <c r="B48" s="83"/>
      <c r="C48" s="96" t="s">
        <v>18</v>
      </c>
      <c r="D48" s="13"/>
      <c r="E48" s="13"/>
      <c r="F48" s="86"/>
      <c r="G48" s="86"/>
      <c r="H48" s="194"/>
      <c r="I48" s="194"/>
      <c r="J48" s="194"/>
      <c r="K48" s="194"/>
      <c r="L48" s="194"/>
      <c r="M48" s="194"/>
      <c r="N48" s="194"/>
      <c r="O48" s="194"/>
      <c r="P48" s="194"/>
      <c r="Q48" s="194"/>
      <c r="R48" s="84"/>
      <c r="S48" s="103"/>
      <c r="T48" s="108"/>
      <c r="U48" s="191"/>
      <c r="V48" s="192"/>
      <c r="W48" s="192"/>
      <c r="X48" s="192"/>
      <c r="Y48" s="192"/>
      <c r="Z48" s="192"/>
      <c r="AA48" s="192"/>
      <c r="AB48" s="192"/>
      <c r="AC48" s="193"/>
      <c r="AD48" s="107"/>
    </row>
    <row r="49" spans="2:30" ht="15.75" thickBot="1">
      <c r="B49" s="87"/>
      <c r="C49" s="88"/>
      <c r="D49" s="88"/>
      <c r="E49" s="88"/>
      <c r="F49" s="88"/>
      <c r="G49" s="88"/>
      <c r="H49" s="88"/>
      <c r="I49" s="88"/>
      <c r="J49" s="88"/>
      <c r="K49" s="88"/>
      <c r="L49" s="88"/>
      <c r="M49" s="88"/>
      <c r="N49" s="88"/>
      <c r="O49" s="88"/>
      <c r="P49" s="88"/>
      <c r="Q49" s="88"/>
      <c r="R49" s="89"/>
      <c r="S49" s="14"/>
      <c r="T49" s="109"/>
      <c r="U49" s="110"/>
      <c r="V49" s="110"/>
      <c r="W49" s="110"/>
      <c r="X49" s="110"/>
      <c r="Y49" s="110"/>
      <c r="Z49" s="110"/>
      <c r="AA49" s="110"/>
      <c r="AB49" s="110"/>
      <c r="AC49" s="110"/>
      <c r="AD49" s="111"/>
    </row>
    <row r="50" spans="2:30" ht="15.75" thickBot="1">
      <c r="S50" s="14"/>
    </row>
    <row r="51" spans="2:30">
      <c r="B51" s="97"/>
      <c r="C51" s="98" t="s">
        <v>23</v>
      </c>
      <c r="D51" s="98"/>
      <c r="E51" s="98"/>
      <c r="F51" s="98"/>
      <c r="G51" s="98"/>
      <c r="H51" s="98"/>
      <c r="I51" s="98"/>
      <c r="J51" s="98"/>
      <c r="K51" s="98"/>
      <c r="L51" s="98"/>
      <c r="M51" s="98"/>
      <c r="N51" s="98"/>
      <c r="O51" s="98"/>
      <c r="P51" s="98"/>
      <c r="Q51" s="98"/>
      <c r="R51" s="98"/>
      <c r="S51" s="99"/>
      <c r="T51" s="98"/>
      <c r="U51" s="98"/>
      <c r="V51" s="98"/>
      <c r="W51" s="98"/>
      <c r="X51" s="98"/>
      <c r="Y51" s="98"/>
      <c r="Z51" s="98"/>
      <c r="AA51" s="98"/>
      <c r="AB51" s="98"/>
      <c r="AC51" s="98"/>
      <c r="AD51" s="100"/>
    </row>
    <row r="52" spans="2:30" ht="60.05" customHeight="1" thickBot="1">
      <c r="B52" s="1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02"/>
    </row>
    <row r="53" spans="2:30"/>
    <row r="54" spans="2:30"/>
    <row r="55" spans="2:30"/>
    <row r="56" spans="2:30"/>
    <row r="57" spans="2:30"/>
    <row r="58" spans="2:30"/>
  </sheetData>
  <sheetProtection algorithmName="SHA-512" hashValue="CvpXPcdipKEA4v7ej/phmvutYnkJ6HcK5F5IH8rQ/ZL7hghG42RnrTiOoMzhH26Gb82VLpb+dLPpMnR3JCME7w==" saltValue="5b9kRU/VXKZXjVecQVozdw==" spinCount="100000" sheet="1" objects="1" scenarios="1"/>
  <mergeCells count="50">
    <mergeCell ref="C52:AC52"/>
    <mergeCell ref="G43:Q43"/>
    <mergeCell ref="U43:AC48"/>
    <mergeCell ref="H44:Q44"/>
    <mergeCell ref="H45:Q45"/>
    <mergeCell ref="E46:Q46"/>
    <mergeCell ref="F47:Q47"/>
    <mergeCell ref="H48:Q4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VIII
Informantes</oddHeader>
    <oddFooter>&amp;LCenso Nacional de Gobiernos Estatales 2021&amp;R&amp;P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16384" width="11.44140625" hidden="1"/>
  </cols>
  <sheetData>
    <row r="1" spans="2:30" ht="173.3" customHeight="1">
      <c r="B1" s="140" t="s">
        <v>148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0">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2:30" ht="45.2" customHeight="1">
      <c r="B3" s="212" t="s">
        <v>0</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row>
    <row r="4" spans="2:30">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2:30" ht="45.2" customHeight="1">
      <c r="B5" s="142" t="s">
        <v>137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2:30" ht="45.2" customHeight="1">
      <c r="B7" s="212" t="s">
        <v>325</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row>
    <row r="8" spans="2:30" ht="15.0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2:30" ht="15.05" customHeight="1" thickBot="1">
      <c r="B9" s="94" t="s">
        <v>288</v>
      </c>
      <c r="C9" s="95"/>
      <c r="D9" s="95"/>
      <c r="E9" s="95"/>
      <c r="F9" s="95"/>
      <c r="G9" s="95"/>
      <c r="H9" s="95"/>
      <c r="I9" s="95"/>
      <c r="J9" s="95"/>
      <c r="K9" s="95"/>
      <c r="L9" s="95"/>
      <c r="M9" s="95"/>
      <c r="N9" s="94" t="s">
        <v>289</v>
      </c>
      <c r="O9" s="95"/>
      <c r="P9" s="14"/>
      <c r="Q9" s="14"/>
      <c r="R9" s="14"/>
      <c r="S9" s="14"/>
      <c r="T9" s="14"/>
      <c r="U9" s="14"/>
      <c r="V9" s="14"/>
      <c r="W9" s="14"/>
      <c r="X9" s="14"/>
      <c r="Y9" s="14"/>
      <c r="Z9" s="14"/>
      <c r="AA9" s="159" t="s">
        <v>1</v>
      </c>
      <c r="AB9" s="159"/>
      <c r="AC9" s="159"/>
      <c r="AD9" s="159"/>
    </row>
    <row r="10" spans="2:30" ht="15.05" customHeight="1" thickBot="1">
      <c r="B10" s="147" t="str">
        <f>IF(Índice!$B$9="","",Índice!$B$9)</f>
        <v>Veracruz de Ignacio de la Llave</v>
      </c>
      <c r="C10" s="160"/>
      <c r="D10" s="160"/>
      <c r="E10" s="160"/>
      <c r="F10" s="160"/>
      <c r="G10" s="160"/>
      <c r="H10" s="160"/>
      <c r="I10" s="160"/>
      <c r="J10" s="160"/>
      <c r="K10" s="160"/>
      <c r="L10" s="148"/>
      <c r="M10" s="15"/>
      <c r="N10" s="147" t="str">
        <f>IF(Índice!$N$9="","",Índice!$N$9)</f>
        <v>230</v>
      </c>
      <c r="O10" s="148"/>
      <c r="P10" s="14"/>
      <c r="Q10" s="14"/>
      <c r="R10" s="14"/>
      <c r="S10" s="14"/>
      <c r="T10" s="14"/>
      <c r="U10" s="14"/>
      <c r="V10" s="14"/>
      <c r="W10" s="14"/>
      <c r="X10" s="14"/>
      <c r="Y10" s="14"/>
      <c r="Z10" s="14"/>
      <c r="AA10" s="14"/>
      <c r="AB10" s="14"/>
      <c r="AC10" s="14"/>
      <c r="AD10" s="14"/>
    </row>
    <row r="11" spans="2:30" ht="15.05" customHeight="1" thickBot="1"/>
    <row r="12" spans="2:30" ht="15.75" thickBot="1">
      <c r="B12" s="214" t="s">
        <v>326</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24.05" customHeight="1">
      <c r="B13" s="217" t="s">
        <v>327</v>
      </c>
      <c r="C13" s="220" t="s">
        <v>328</v>
      </c>
      <c r="D13" s="220"/>
      <c r="E13" s="220"/>
      <c r="F13" s="220" t="s">
        <v>329</v>
      </c>
      <c r="G13" s="220"/>
      <c r="H13" s="220"/>
      <c r="I13" s="220" t="s">
        <v>330</v>
      </c>
      <c r="J13" s="220"/>
      <c r="K13" s="220"/>
      <c r="L13" s="220" t="s">
        <v>331</v>
      </c>
      <c r="M13" s="220"/>
      <c r="N13" s="220"/>
      <c r="O13" s="220" t="s">
        <v>332</v>
      </c>
      <c r="P13" s="220"/>
      <c r="Q13" s="220"/>
      <c r="R13" s="220"/>
      <c r="S13" s="220" t="s">
        <v>333</v>
      </c>
      <c r="T13" s="220"/>
      <c r="U13" s="220"/>
      <c r="V13" s="220" t="s">
        <v>334</v>
      </c>
      <c r="W13" s="220"/>
      <c r="X13" s="220"/>
      <c r="Y13" s="220" t="s">
        <v>335</v>
      </c>
      <c r="Z13" s="220"/>
      <c r="AA13" s="220"/>
      <c r="AB13" s="220"/>
      <c r="AC13" s="220"/>
      <c r="AD13" s="222"/>
    </row>
    <row r="14" spans="2:30">
      <c r="B14" s="218"/>
      <c r="C14" s="221"/>
      <c r="D14" s="221"/>
      <c r="E14" s="221"/>
      <c r="F14" s="221"/>
      <c r="G14" s="221"/>
      <c r="H14" s="221"/>
      <c r="I14" s="221"/>
      <c r="J14" s="221"/>
      <c r="K14" s="221"/>
      <c r="L14" s="221"/>
      <c r="M14" s="221"/>
      <c r="N14" s="221"/>
      <c r="O14" s="221"/>
      <c r="P14" s="221"/>
      <c r="Q14" s="221"/>
      <c r="R14" s="221"/>
      <c r="S14" s="221"/>
      <c r="T14" s="221"/>
      <c r="U14" s="221"/>
      <c r="V14" s="221"/>
      <c r="W14" s="221"/>
      <c r="X14" s="221"/>
      <c r="Y14" s="221" t="s">
        <v>336</v>
      </c>
      <c r="Z14" s="221"/>
      <c r="AA14" s="221"/>
      <c r="AB14" s="221" t="s">
        <v>337</v>
      </c>
      <c r="AC14" s="221"/>
      <c r="AD14" s="223"/>
    </row>
    <row r="15" spans="2:30" ht="114.05" customHeight="1">
      <c r="B15" s="219"/>
      <c r="C15" s="202" t="s">
        <v>338</v>
      </c>
      <c r="D15" s="202"/>
      <c r="E15" s="202"/>
      <c r="F15" s="202"/>
      <c r="G15" s="202"/>
      <c r="H15" s="202"/>
      <c r="I15" s="202"/>
      <c r="J15" s="202"/>
      <c r="K15" s="202"/>
      <c r="L15" s="202" t="s">
        <v>339</v>
      </c>
      <c r="M15" s="202"/>
      <c r="N15" s="202"/>
      <c r="O15" s="202" t="s">
        <v>340</v>
      </c>
      <c r="P15" s="203"/>
      <c r="Q15" s="203"/>
      <c r="R15" s="203"/>
      <c r="S15" s="202" t="s">
        <v>341</v>
      </c>
      <c r="T15" s="202"/>
      <c r="U15" s="202"/>
      <c r="V15" s="202" t="s">
        <v>342</v>
      </c>
      <c r="W15" s="202"/>
      <c r="X15" s="202"/>
      <c r="Y15" s="202" t="s">
        <v>343</v>
      </c>
      <c r="Z15" s="202"/>
      <c r="AA15" s="202"/>
      <c r="AB15" s="202" t="s">
        <v>344</v>
      </c>
      <c r="AC15" s="203"/>
      <c r="AD15" s="204"/>
    </row>
    <row r="16" spans="2:30" ht="36" customHeight="1">
      <c r="B16" s="91" t="s">
        <v>345</v>
      </c>
      <c r="C16" s="205" t="s">
        <v>346</v>
      </c>
      <c r="D16" s="205"/>
      <c r="E16" s="205"/>
      <c r="F16" s="205" t="s">
        <v>347</v>
      </c>
      <c r="G16" s="205"/>
      <c r="H16" s="205"/>
      <c r="I16" s="205" t="s">
        <v>348</v>
      </c>
      <c r="J16" s="205"/>
      <c r="K16" s="205"/>
      <c r="L16" s="205" t="s">
        <v>349</v>
      </c>
      <c r="M16" s="205"/>
      <c r="N16" s="205"/>
      <c r="O16" s="205" t="s">
        <v>350</v>
      </c>
      <c r="P16" s="206"/>
      <c r="Q16" s="206"/>
      <c r="R16" s="206"/>
      <c r="S16" s="205" t="s">
        <v>351</v>
      </c>
      <c r="T16" s="207"/>
      <c r="U16" s="207"/>
      <c r="V16" s="208" t="s">
        <v>352</v>
      </c>
      <c r="W16" s="209"/>
      <c r="X16" s="209"/>
      <c r="Y16" s="205" t="s">
        <v>353</v>
      </c>
      <c r="Z16" s="205"/>
      <c r="AA16" s="205"/>
      <c r="AB16" s="205" t="s">
        <v>354</v>
      </c>
      <c r="AC16" s="210"/>
      <c r="AD16" s="211"/>
    </row>
    <row r="17" spans="2:30">
      <c r="B17" s="92" t="s">
        <v>30</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1"/>
    </row>
    <row r="18" spans="2:30">
      <c r="B18" s="92" t="s">
        <v>31</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1"/>
    </row>
    <row r="19" spans="2:30">
      <c r="B19" s="92" t="s">
        <v>32</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1"/>
    </row>
    <row r="20" spans="2:30">
      <c r="B20" s="92" t="s">
        <v>33</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1"/>
    </row>
    <row r="21" spans="2:30">
      <c r="B21" s="92" t="s">
        <v>35</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1"/>
    </row>
    <row r="22" spans="2:30">
      <c r="B22" s="92" t="s">
        <v>36</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1"/>
    </row>
    <row r="23" spans="2:30">
      <c r="B23" s="92" t="s">
        <v>37</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1"/>
    </row>
    <row r="24" spans="2:30">
      <c r="B24" s="92" t="s">
        <v>38</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1"/>
    </row>
    <row r="25" spans="2:30">
      <c r="B25" s="92" t="s">
        <v>34</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1"/>
    </row>
    <row r="26" spans="2:30">
      <c r="B26" s="92" t="s">
        <v>41</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1"/>
    </row>
    <row r="27" spans="2:30">
      <c r="B27" s="92" t="s">
        <v>42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1"/>
    </row>
    <row r="28" spans="2:30">
      <c r="B28" s="92" t="s">
        <v>43</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1"/>
    </row>
    <row r="29" spans="2:30">
      <c r="B29" s="92" t="s">
        <v>45</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1"/>
    </row>
    <row r="30" spans="2:30">
      <c r="B30" s="92" t="s">
        <v>46</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1"/>
    </row>
    <row r="31" spans="2:30">
      <c r="B31" s="92" t="s">
        <v>48</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1"/>
    </row>
    <row r="32" spans="2:30">
      <c r="B32" s="92" t="s">
        <v>49</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1"/>
    </row>
    <row r="33" spans="2:30">
      <c r="B33" s="92" t="s">
        <v>50</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1"/>
    </row>
    <row r="34" spans="2:30">
      <c r="B34" s="92" t="s">
        <v>52</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1"/>
    </row>
    <row r="35" spans="2:30">
      <c r="B35" s="92" t="s">
        <v>53</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1"/>
    </row>
    <row r="36" spans="2:30">
      <c r="B36" s="92" t="s">
        <v>54</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1"/>
    </row>
    <row r="37" spans="2:30">
      <c r="B37" s="92" t="s">
        <v>56</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1"/>
    </row>
    <row r="38" spans="2:30">
      <c r="B38" s="92" t="s">
        <v>57</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1"/>
    </row>
    <row r="39" spans="2:30">
      <c r="B39" s="92" t="s">
        <v>59</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1"/>
    </row>
    <row r="40" spans="2:30">
      <c r="B40" s="92" t="s">
        <v>83</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1"/>
    </row>
    <row r="41" spans="2:30">
      <c r="B41" s="92" t="s">
        <v>84</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1"/>
    </row>
    <row r="42" spans="2:30">
      <c r="B42" s="92" t="s">
        <v>85</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1"/>
    </row>
    <row r="43" spans="2:30">
      <c r="B43" s="92" t="s">
        <v>86</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1"/>
    </row>
    <row r="44" spans="2:30">
      <c r="B44" s="92" t="s">
        <v>87</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1"/>
    </row>
    <row r="45" spans="2:30">
      <c r="B45" s="92" t="s">
        <v>103</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1"/>
    </row>
    <row r="46" spans="2:30">
      <c r="B46" s="92" t="s">
        <v>109</v>
      </c>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1"/>
    </row>
    <row r="47" spans="2:30">
      <c r="B47" s="92" t="s">
        <v>110</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1"/>
    </row>
    <row r="48" spans="2:30">
      <c r="B48" s="92" t="s">
        <v>111</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1"/>
    </row>
    <row r="49" spans="2:30">
      <c r="B49" s="92" t="s">
        <v>112</v>
      </c>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1"/>
    </row>
    <row r="50" spans="2:30">
      <c r="B50" s="92" t="s">
        <v>113</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1"/>
    </row>
    <row r="51" spans="2:30" ht="15.75" thickBot="1">
      <c r="B51" s="93" t="s">
        <v>114</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9"/>
    </row>
    <row r="52" spans="2:30" ht="15.05" customHeight="1"/>
    <row r="53" spans="2:30" ht="15.05" customHeight="1"/>
    <row r="54" spans="2:30" ht="15.05" customHeight="1"/>
    <row r="55" spans="2:30" ht="15.05" customHeight="1"/>
    <row r="56" spans="2:30" ht="15.05" customHeight="1"/>
    <row r="57" spans="2:30" ht="15.05" customHeight="1"/>
  </sheetData>
  <sheetProtection algorithmName="SHA-512" hashValue="1n1mMAmtii+BKIzLt8CiTwUxHXgvq0UgPH5Lu9rGFI1hS8BMUw7bANTV8PAPpefQkbaRnrkWKH9kkPOf0uGSAg==" saltValue="WBR57BAi5SKLJ5aalxMTPw==" spinCount="100000" sheet="1" objects="1" scenarios="1"/>
  <mergeCells count="350">
    <mergeCell ref="B10:L10"/>
    <mergeCell ref="B1:AD1"/>
    <mergeCell ref="B3:AD3"/>
    <mergeCell ref="B5:AD5"/>
    <mergeCell ref="B7:AD7"/>
    <mergeCell ref="AA9:AD9"/>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 ref="Y15:AA15"/>
    <mergeCell ref="AB15:AD15"/>
    <mergeCell ref="C16:E16"/>
    <mergeCell ref="F16:H16"/>
    <mergeCell ref="I16:K16"/>
    <mergeCell ref="L16:N16"/>
    <mergeCell ref="O16:R16"/>
    <mergeCell ref="S16:U16"/>
    <mergeCell ref="V16:X16"/>
    <mergeCell ref="Y16:AA16"/>
    <mergeCell ref="AB16:AD16"/>
    <mergeCell ref="S17:U17"/>
    <mergeCell ref="V17:X17"/>
    <mergeCell ref="Y17:AA17"/>
    <mergeCell ref="AB17:AD17"/>
    <mergeCell ref="C18:E18"/>
    <mergeCell ref="F18:H18"/>
    <mergeCell ref="I18:K18"/>
    <mergeCell ref="L18:N18"/>
    <mergeCell ref="O18:R18"/>
    <mergeCell ref="S18:U18"/>
    <mergeCell ref="V18:X18"/>
    <mergeCell ref="Y18:AA18"/>
    <mergeCell ref="AB18:AD18"/>
    <mergeCell ref="C17:E17"/>
    <mergeCell ref="F17:H17"/>
    <mergeCell ref="I17:K17"/>
    <mergeCell ref="L17:N17"/>
    <mergeCell ref="O17:R17"/>
    <mergeCell ref="S19:U19"/>
    <mergeCell ref="V19:X19"/>
    <mergeCell ref="Y19:AA19"/>
    <mergeCell ref="AB19:AD19"/>
    <mergeCell ref="C20:E20"/>
    <mergeCell ref="F20:H20"/>
    <mergeCell ref="I20:K20"/>
    <mergeCell ref="L20:N20"/>
    <mergeCell ref="O20:R20"/>
    <mergeCell ref="S20:U20"/>
    <mergeCell ref="V20:X20"/>
    <mergeCell ref="Y20:AA20"/>
    <mergeCell ref="AB20:AD20"/>
    <mergeCell ref="C19:E19"/>
    <mergeCell ref="F19:H19"/>
    <mergeCell ref="I19:K19"/>
    <mergeCell ref="L19:N19"/>
    <mergeCell ref="O19:R19"/>
    <mergeCell ref="S21:U21"/>
    <mergeCell ref="V21:X21"/>
    <mergeCell ref="Y21:AA21"/>
    <mergeCell ref="AB21:AD21"/>
    <mergeCell ref="C22:E22"/>
    <mergeCell ref="F22:H22"/>
    <mergeCell ref="I22:K22"/>
    <mergeCell ref="L22:N22"/>
    <mergeCell ref="O22:R22"/>
    <mergeCell ref="S22:U22"/>
    <mergeCell ref="V22:X22"/>
    <mergeCell ref="Y22:AA22"/>
    <mergeCell ref="AB22:AD22"/>
    <mergeCell ref="C21:E21"/>
    <mergeCell ref="F21:H21"/>
    <mergeCell ref="I21:K21"/>
    <mergeCell ref="L21:N21"/>
    <mergeCell ref="O21:R21"/>
    <mergeCell ref="S23:U23"/>
    <mergeCell ref="V23:X23"/>
    <mergeCell ref="Y23:AA23"/>
    <mergeCell ref="AB23:AD23"/>
    <mergeCell ref="C24:E24"/>
    <mergeCell ref="F24:H24"/>
    <mergeCell ref="I24:K24"/>
    <mergeCell ref="L24:N24"/>
    <mergeCell ref="O24:R24"/>
    <mergeCell ref="S24:U24"/>
    <mergeCell ref="V24:X24"/>
    <mergeCell ref="Y24:AA24"/>
    <mergeCell ref="AB24:AD24"/>
    <mergeCell ref="C23:E23"/>
    <mergeCell ref="F23:H23"/>
    <mergeCell ref="I23:K23"/>
    <mergeCell ref="L23:N23"/>
    <mergeCell ref="O23:R23"/>
    <mergeCell ref="S25:U25"/>
    <mergeCell ref="V25:X25"/>
    <mergeCell ref="Y25:AA25"/>
    <mergeCell ref="AB25:AD25"/>
    <mergeCell ref="C26:E26"/>
    <mergeCell ref="F26:H26"/>
    <mergeCell ref="I26:K26"/>
    <mergeCell ref="L26:N26"/>
    <mergeCell ref="O26:R26"/>
    <mergeCell ref="S26:U26"/>
    <mergeCell ref="V26:X26"/>
    <mergeCell ref="Y26:AA26"/>
    <mergeCell ref="AB26:AD26"/>
    <mergeCell ref="C25:E25"/>
    <mergeCell ref="F25:H25"/>
    <mergeCell ref="I25:K25"/>
    <mergeCell ref="L25:N25"/>
    <mergeCell ref="O25:R25"/>
    <mergeCell ref="S27:U27"/>
    <mergeCell ref="V27:X27"/>
    <mergeCell ref="Y27:AA27"/>
    <mergeCell ref="AB27:AD27"/>
    <mergeCell ref="C28:E28"/>
    <mergeCell ref="F28:H28"/>
    <mergeCell ref="I28:K28"/>
    <mergeCell ref="L28:N28"/>
    <mergeCell ref="O28:R28"/>
    <mergeCell ref="S28:U28"/>
    <mergeCell ref="V28:X28"/>
    <mergeCell ref="Y28:AA28"/>
    <mergeCell ref="AB28:AD28"/>
    <mergeCell ref="C27:E27"/>
    <mergeCell ref="F27:H27"/>
    <mergeCell ref="I27:K27"/>
    <mergeCell ref="L27:N27"/>
    <mergeCell ref="O27:R27"/>
    <mergeCell ref="S29:U29"/>
    <mergeCell ref="V29:X29"/>
    <mergeCell ref="Y29:AA29"/>
    <mergeCell ref="AB29:AD29"/>
    <mergeCell ref="C30:E30"/>
    <mergeCell ref="F30:H30"/>
    <mergeCell ref="I30:K30"/>
    <mergeCell ref="L30:N30"/>
    <mergeCell ref="O30:R30"/>
    <mergeCell ref="S30:U30"/>
    <mergeCell ref="V30:X30"/>
    <mergeCell ref="Y30:AA30"/>
    <mergeCell ref="AB30:AD30"/>
    <mergeCell ref="C29:E29"/>
    <mergeCell ref="F29:H29"/>
    <mergeCell ref="I29:K29"/>
    <mergeCell ref="L29:N29"/>
    <mergeCell ref="O29:R29"/>
    <mergeCell ref="S31:U31"/>
    <mergeCell ref="V31:X31"/>
    <mergeCell ref="Y31:AA31"/>
    <mergeCell ref="AB31:AD31"/>
    <mergeCell ref="C32:E32"/>
    <mergeCell ref="F32:H32"/>
    <mergeCell ref="I32:K32"/>
    <mergeCell ref="L32:N32"/>
    <mergeCell ref="O32:R32"/>
    <mergeCell ref="S32:U32"/>
    <mergeCell ref="V32:X32"/>
    <mergeCell ref="Y32:AA32"/>
    <mergeCell ref="AB32:AD32"/>
    <mergeCell ref="C31:E31"/>
    <mergeCell ref="F31:H31"/>
    <mergeCell ref="I31:K31"/>
    <mergeCell ref="L31:N31"/>
    <mergeCell ref="O31:R31"/>
    <mergeCell ref="S33:U33"/>
    <mergeCell ref="V33:X33"/>
    <mergeCell ref="Y33:AA33"/>
    <mergeCell ref="AB33:AD33"/>
    <mergeCell ref="C34:E34"/>
    <mergeCell ref="F34:H34"/>
    <mergeCell ref="I34:K34"/>
    <mergeCell ref="L34:N34"/>
    <mergeCell ref="O34:R34"/>
    <mergeCell ref="S34:U34"/>
    <mergeCell ref="V34:X34"/>
    <mergeCell ref="Y34:AA34"/>
    <mergeCell ref="AB34:AD34"/>
    <mergeCell ref="C33:E33"/>
    <mergeCell ref="F33:H33"/>
    <mergeCell ref="I33:K33"/>
    <mergeCell ref="L33:N33"/>
    <mergeCell ref="O33:R33"/>
    <mergeCell ref="S35:U35"/>
    <mergeCell ref="V35:X35"/>
    <mergeCell ref="Y35:AA35"/>
    <mergeCell ref="AB35:AD35"/>
    <mergeCell ref="C36:E36"/>
    <mergeCell ref="F36:H36"/>
    <mergeCell ref="I36:K36"/>
    <mergeCell ref="L36:N36"/>
    <mergeCell ref="O36:R36"/>
    <mergeCell ref="S36:U36"/>
    <mergeCell ref="V36:X36"/>
    <mergeCell ref="Y36:AA36"/>
    <mergeCell ref="AB36:AD36"/>
    <mergeCell ref="C35:E35"/>
    <mergeCell ref="F35:H35"/>
    <mergeCell ref="I35:K35"/>
    <mergeCell ref="L35:N35"/>
    <mergeCell ref="O35:R35"/>
    <mergeCell ref="S37:U37"/>
    <mergeCell ref="V37:X37"/>
    <mergeCell ref="Y37:AA37"/>
    <mergeCell ref="AB37:AD37"/>
    <mergeCell ref="C38:E38"/>
    <mergeCell ref="F38:H38"/>
    <mergeCell ref="I38:K38"/>
    <mergeCell ref="L38:N38"/>
    <mergeCell ref="O38:R38"/>
    <mergeCell ref="S38:U38"/>
    <mergeCell ref="V38:X38"/>
    <mergeCell ref="Y38:AA38"/>
    <mergeCell ref="AB38:AD38"/>
    <mergeCell ref="C37:E37"/>
    <mergeCell ref="F37:H37"/>
    <mergeCell ref="I37:K37"/>
    <mergeCell ref="L37:N37"/>
    <mergeCell ref="O37:R37"/>
    <mergeCell ref="S39:U39"/>
    <mergeCell ref="V39:X39"/>
    <mergeCell ref="Y39:AA39"/>
    <mergeCell ref="AB39:AD39"/>
    <mergeCell ref="C40:E40"/>
    <mergeCell ref="F40:H40"/>
    <mergeCell ref="I40:K40"/>
    <mergeCell ref="L40:N40"/>
    <mergeCell ref="O40:R40"/>
    <mergeCell ref="S40:U40"/>
    <mergeCell ref="V40:X40"/>
    <mergeCell ref="Y40:AA40"/>
    <mergeCell ref="AB40:AD40"/>
    <mergeCell ref="C39:E39"/>
    <mergeCell ref="F39:H39"/>
    <mergeCell ref="I39:K39"/>
    <mergeCell ref="L39:N39"/>
    <mergeCell ref="O39:R39"/>
    <mergeCell ref="S41:U41"/>
    <mergeCell ref="V41:X41"/>
    <mergeCell ref="Y41:AA41"/>
    <mergeCell ref="AB41:AD41"/>
    <mergeCell ref="C42:E42"/>
    <mergeCell ref="F42:H42"/>
    <mergeCell ref="I42:K42"/>
    <mergeCell ref="L42:N42"/>
    <mergeCell ref="O42:R42"/>
    <mergeCell ref="S42:U42"/>
    <mergeCell ref="V42:X42"/>
    <mergeCell ref="Y42:AA42"/>
    <mergeCell ref="AB42:AD42"/>
    <mergeCell ref="C41:E41"/>
    <mergeCell ref="F41:H41"/>
    <mergeCell ref="I41:K41"/>
    <mergeCell ref="L41:N41"/>
    <mergeCell ref="O41:R41"/>
    <mergeCell ref="S43:U43"/>
    <mergeCell ref="V43:X43"/>
    <mergeCell ref="Y43:AA43"/>
    <mergeCell ref="AB43:AD43"/>
    <mergeCell ref="C44:E44"/>
    <mergeCell ref="F44:H44"/>
    <mergeCell ref="I44:K44"/>
    <mergeCell ref="L44:N44"/>
    <mergeCell ref="O44:R44"/>
    <mergeCell ref="S44:U44"/>
    <mergeCell ref="V44:X44"/>
    <mergeCell ref="Y44:AA44"/>
    <mergeCell ref="AB44:AD44"/>
    <mergeCell ref="C43:E43"/>
    <mergeCell ref="F43:H43"/>
    <mergeCell ref="I43:K43"/>
    <mergeCell ref="L43:N43"/>
    <mergeCell ref="O43:R43"/>
    <mergeCell ref="S45:U45"/>
    <mergeCell ref="V45:X45"/>
    <mergeCell ref="Y45:AA45"/>
    <mergeCell ref="AB45:AD45"/>
    <mergeCell ref="C46:E46"/>
    <mergeCell ref="F46:H46"/>
    <mergeCell ref="I46:K46"/>
    <mergeCell ref="L46:N46"/>
    <mergeCell ref="O46:R46"/>
    <mergeCell ref="S46:U46"/>
    <mergeCell ref="V46:X46"/>
    <mergeCell ref="Y46:AA46"/>
    <mergeCell ref="AB46:AD46"/>
    <mergeCell ref="C45:E45"/>
    <mergeCell ref="F45:H45"/>
    <mergeCell ref="I45:K45"/>
    <mergeCell ref="L45:N45"/>
    <mergeCell ref="O45:R45"/>
    <mergeCell ref="S47:U47"/>
    <mergeCell ref="V47:X47"/>
    <mergeCell ref="Y47:AA47"/>
    <mergeCell ref="AB47:AD47"/>
    <mergeCell ref="C48:E48"/>
    <mergeCell ref="F48:H48"/>
    <mergeCell ref="I48:K48"/>
    <mergeCell ref="L48:N48"/>
    <mergeCell ref="O48:R48"/>
    <mergeCell ref="S48:U48"/>
    <mergeCell ref="V48:X48"/>
    <mergeCell ref="Y48:AA48"/>
    <mergeCell ref="AB48:AD48"/>
    <mergeCell ref="C47:E47"/>
    <mergeCell ref="F47:H47"/>
    <mergeCell ref="I47:K47"/>
    <mergeCell ref="L47:N47"/>
    <mergeCell ref="O47:R47"/>
    <mergeCell ref="S49:U49"/>
    <mergeCell ref="V49:X49"/>
    <mergeCell ref="Y49:AA49"/>
    <mergeCell ref="AB49:AD49"/>
    <mergeCell ref="C50:E50"/>
    <mergeCell ref="F50:H50"/>
    <mergeCell ref="I50:K50"/>
    <mergeCell ref="L50:N50"/>
    <mergeCell ref="O50:R50"/>
    <mergeCell ref="S50:U50"/>
    <mergeCell ref="V50:X50"/>
    <mergeCell ref="Y50:AA50"/>
    <mergeCell ref="AB50:AD50"/>
    <mergeCell ref="C49:E49"/>
    <mergeCell ref="F49:H49"/>
    <mergeCell ref="I49:K49"/>
    <mergeCell ref="L49:N49"/>
    <mergeCell ref="O49:R49"/>
    <mergeCell ref="S51:U51"/>
    <mergeCell ref="V51:X51"/>
    <mergeCell ref="Y51:AA51"/>
    <mergeCell ref="AB51:AD51"/>
    <mergeCell ref="C51:E51"/>
    <mergeCell ref="F51:H51"/>
    <mergeCell ref="I51:K51"/>
    <mergeCell ref="L51:N51"/>
    <mergeCell ref="O51:R51"/>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VIII
Participantes</oddHeader>
    <oddFooter>&amp;LCenso Nacional de Gobiernos Estatales 2021&amp;R&amp;P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1"/>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32" width="3.6640625" style="121" hidden="1" customWidth="1"/>
    <col min="33" max="16384" width="3.6640625" hidden="1"/>
  </cols>
  <sheetData>
    <row r="1" spans="1:38" ht="173.3" customHeight="1">
      <c r="A1" s="19"/>
      <c r="B1" s="140" t="s">
        <v>148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9"/>
    </row>
    <row r="2" spans="1:38">
      <c r="A2" s="19"/>
      <c r="B2" s="19"/>
      <c r="C2" s="20"/>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G2" t="s">
        <v>374</v>
      </c>
    </row>
    <row r="3" spans="1:38" ht="45.2" customHeight="1">
      <c r="A3" s="19"/>
      <c r="B3" s="142" t="s">
        <v>0</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9"/>
    </row>
    <row r="4" spans="1:38">
      <c r="A4" s="19"/>
      <c r="B4" s="19"/>
      <c r="C4" s="20"/>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G4" t="s">
        <v>373</v>
      </c>
      <c r="AH4">
        <v>1</v>
      </c>
      <c r="AI4">
        <v>1</v>
      </c>
      <c r="AJ4">
        <v>1</v>
      </c>
      <c r="AK4">
        <v>1</v>
      </c>
      <c r="AL4">
        <v>1</v>
      </c>
    </row>
    <row r="5" spans="1:38" ht="45.2" customHeight="1">
      <c r="A5" s="19"/>
      <c r="B5" s="142" t="s">
        <v>137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9"/>
      <c r="AH5">
        <v>2</v>
      </c>
      <c r="AI5">
        <v>2</v>
      </c>
      <c r="AJ5">
        <v>2</v>
      </c>
      <c r="AK5">
        <v>2</v>
      </c>
      <c r="AL5">
        <v>2</v>
      </c>
    </row>
    <row r="6" spans="1:38" ht="15.05" customHeight="1">
      <c r="A6" s="19"/>
      <c r="B6" s="19"/>
      <c r="C6" s="20"/>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H6">
        <v>3</v>
      </c>
      <c r="AI6">
        <v>9</v>
      </c>
      <c r="AJ6">
        <v>3</v>
      </c>
      <c r="AK6">
        <v>3</v>
      </c>
      <c r="AL6">
        <v>3</v>
      </c>
    </row>
    <row r="7" spans="1:38" ht="15.05" customHeight="1" thickBot="1">
      <c r="A7" s="19"/>
      <c r="B7" s="94" t="s">
        <v>288</v>
      </c>
      <c r="C7" s="95"/>
      <c r="D7" s="95"/>
      <c r="E7" s="95"/>
      <c r="F7" s="95"/>
      <c r="G7" s="95"/>
      <c r="H7" s="95"/>
      <c r="I7" s="95"/>
      <c r="J7" s="95"/>
      <c r="K7" s="95"/>
      <c r="L7" s="95"/>
      <c r="M7" s="95"/>
      <c r="N7" s="94" t="s">
        <v>289</v>
      </c>
      <c r="O7" s="95"/>
      <c r="P7" s="19"/>
      <c r="Q7" s="19"/>
      <c r="R7" s="19"/>
      <c r="S7" s="19"/>
      <c r="T7" s="19"/>
      <c r="U7" s="19"/>
      <c r="V7" s="19"/>
      <c r="W7" s="19"/>
      <c r="X7" s="19"/>
      <c r="Y7" s="19"/>
      <c r="Z7" s="19"/>
      <c r="AA7" s="159" t="s">
        <v>1</v>
      </c>
      <c r="AB7" s="159"/>
      <c r="AC7" s="159"/>
      <c r="AD7" s="159"/>
      <c r="AE7" s="19"/>
      <c r="AH7">
        <v>4</v>
      </c>
      <c r="AJ7">
        <v>9</v>
      </c>
      <c r="AK7">
        <v>4</v>
      </c>
      <c r="AL7">
        <v>4</v>
      </c>
    </row>
    <row r="8" spans="1:38" ht="15.05" customHeight="1" thickBot="1">
      <c r="A8" s="19"/>
      <c r="B8" s="147" t="str">
        <f>IF(Índice!$B$9="","",Índice!$B$9)</f>
        <v>Veracruz de Ignacio de la Llave</v>
      </c>
      <c r="C8" s="160"/>
      <c r="D8" s="160"/>
      <c r="E8" s="160"/>
      <c r="F8" s="160"/>
      <c r="G8" s="160"/>
      <c r="H8" s="160"/>
      <c r="I8" s="160"/>
      <c r="J8" s="160"/>
      <c r="K8" s="160"/>
      <c r="L8" s="148"/>
      <c r="M8" s="15"/>
      <c r="N8" s="147" t="str">
        <f>IF(Índice!$N$9="","",Índice!$N$9)</f>
        <v>230</v>
      </c>
      <c r="O8" s="148"/>
      <c r="P8" s="19"/>
      <c r="Q8" s="19"/>
      <c r="R8" s="19"/>
      <c r="S8" s="19"/>
      <c r="T8" s="19"/>
      <c r="U8" s="19"/>
      <c r="V8" s="19"/>
      <c r="W8" s="19"/>
      <c r="X8" s="19"/>
      <c r="Y8" s="19"/>
      <c r="Z8" s="19"/>
      <c r="AA8" s="19"/>
      <c r="AB8" s="19"/>
      <c r="AC8" s="19"/>
      <c r="AD8" s="19"/>
      <c r="AE8" s="19"/>
      <c r="AH8">
        <v>5</v>
      </c>
      <c r="AK8">
        <v>5</v>
      </c>
      <c r="AL8">
        <v>5</v>
      </c>
    </row>
    <row r="9" spans="1:38" ht="15.05" customHeight="1" thickBot="1">
      <c r="A9" s="19"/>
      <c r="B9" s="19"/>
      <c r="C9" s="20"/>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H9">
        <v>6</v>
      </c>
      <c r="AK9">
        <v>6</v>
      </c>
      <c r="AL9">
        <v>6</v>
      </c>
    </row>
    <row r="10" spans="1:38" ht="15.05" customHeight="1" thickBot="1">
      <c r="A10" s="19"/>
      <c r="B10" s="255" t="s">
        <v>138</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7"/>
      <c r="AE10" s="19"/>
      <c r="AH10">
        <v>9</v>
      </c>
      <c r="AK10">
        <v>7</v>
      </c>
      <c r="AL10">
        <v>7</v>
      </c>
    </row>
    <row r="11" spans="1:38" ht="15.05" customHeight="1">
      <c r="A11" s="19"/>
      <c r="B11" s="258" t="s">
        <v>27</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60"/>
      <c r="AE11" s="19"/>
      <c r="AK11">
        <v>8</v>
      </c>
      <c r="AL11">
        <v>8</v>
      </c>
    </row>
    <row r="12" spans="1:38" ht="24.05" customHeight="1">
      <c r="A12" s="19"/>
      <c r="B12" s="16"/>
      <c r="C12" s="231" t="s">
        <v>29</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61"/>
      <c r="AE12" s="19"/>
      <c r="AK12">
        <v>9</v>
      </c>
      <c r="AL12">
        <v>9</v>
      </c>
    </row>
    <row r="13" spans="1:38" ht="24.05" customHeight="1">
      <c r="A13" s="19"/>
      <c r="B13" s="16"/>
      <c r="C13" s="262" t="s">
        <v>162</v>
      </c>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4"/>
      <c r="AE13" s="19"/>
      <c r="AK13">
        <v>99</v>
      </c>
      <c r="AL13">
        <v>10</v>
      </c>
    </row>
    <row r="14" spans="1:38" ht="36" customHeight="1">
      <c r="A14" s="19"/>
      <c r="B14" s="16"/>
      <c r="C14" s="262" t="s">
        <v>140</v>
      </c>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4"/>
      <c r="AE14" s="19"/>
      <c r="AL14">
        <v>11</v>
      </c>
    </row>
    <row r="15" spans="1:38" ht="15.05" customHeight="1">
      <c r="A15" s="19"/>
      <c r="B15" s="17"/>
      <c r="C15" s="265" t="s">
        <v>28</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6"/>
      <c r="AE15" s="19"/>
      <c r="AL15">
        <v>12</v>
      </c>
    </row>
    <row r="16" spans="1:38" ht="15.05" customHeight="1">
      <c r="A16" s="19"/>
      <c r="B16" s="258" t="s">
        <v>163</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60"/>
      <c r="AE16" s="19"/>
      <c r="AL16">
        <v>13</v>
      </c>
    </row>
    <row r="17" spans="1:38" ht="72" customHeight="1">
      <c r="A17" s="19"/>
      <c r="B17" s="16"/>
      <c r="C17" s="262" t="s">
        <v>248</v>
      </c>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8"/>
      <c r="AE17" s="19"/>
      <c r="AL17">
        <v>14</v>
      </c>
    </row>
    <row r="18" spans="1:38" ht="36" customHeight="1">
      <c r="A18" s="19"/>
      <c r="B18" s="16"/>
      <c r="C18" s="118"/>
      <c r="D18" s="262" t="s">
        <v>244</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8"/>
      <c r="AE18" s="19"/>
      <c r="AL18">
        <v>15</v>
      </c>
    </row>
    <row r="19" spans="1:38" ht="24.05" customHeight="1">
      <c r="A19" s="19"/>
      <c r="B19" s="16"/>
      <c r="C19" s="118"/>
      <c r="D19" s="262" t="s">
        <v>245</v>
      </c>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8"/>
      <c r="AE19" s="19"/>
      <c r="AL19">
        <v>16</v>
      </c>
    </row>
    <row r="20" spans="1:38" ht="36" customHeight="1">
      <c r="A20" s="19"/>
      <c r="B20" s="16"/>
      <c r="C20" s="118"/>
      <c r="D20" s="262" t="s">
        <v>232</v>
      </c>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8"/>
      <c r="AE20" s="19"/>
      <c r="AL20">
        <v>17</v>
      </c>
    </row>
    <row r="21" spans="1:38" ht="36" customHeight="1">
      <c r="A21" s="19"/>
      <c r="B21" s="16"/>
      <c r="C21" s="118"/>
      <c r="D21" s="262" t="s">
        <v>246</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8"/>
      <c r="AE21" s="19"/>
      <c r="AL21">
        <v>18</v>
      </c>
    </row>
    <row r="22" spans="1:38" ht="24.05" customHeight="1">
      <c r="A22" s="19"/>
      <c r="B22" s="16"/>
      <c r="C22" s="118"/>
      <c r="D22" s="262" t="s">
        <v>233</v>
      </c>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8"/>
      <c r="AE22" s="19"/>
      <c r="AL22">
        <v>19</v>
      </c>
    </row>
    <row r="23" spans="1:38" ht="24.05" customHeight="1">
      <c r="A23" s="19"/>
      <c r="B23" s="16"/>
      <c r="C23" s="262" t="s">
        <v>247</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8"/>
      <c r="AE23" s="19"/>
      <c r="AL23">
        <v>20</v>
      </c>
    </row>
    <row r="24" spans="1:38" ht="24.05" customHeight="1">
      <c r="A24" s="19"/>
      <c r="B24" s="16"/>
      <c r="C24" s="118"/>
      <c r="D24" s="262" t="s">
        <v>240</v>
      </c>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8"/>
      <c r="AE24" s="19"/>
      <c r="AL24">
        <v>21</v>
      </c>
    </row>
    <row r="25" spans="1:38" ht="24.05" customHeight="1">
      <c r="A25" s="19"/>
      <c r="B25" s="16"/>
      <c r="C25" s="118"/>
      <c r="D25" s="262" t="s">
        <v>363</v>
      </c>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8"/>
      <c r="AE25" s="19"/>
      <c r="AL25">
        <v>22</v>
      </c>
    </row>
    <row r="26" spans="1:38" ht="24.05" customHeight="1">
      <c r="A26" s="19"/>
      <c r="B26" s="16"/>
      <c r="C26" s="118"/>
      <c r="D26" s="262" t="s">
        <v>241</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8"/>
      <c r="AE26" s="19"/>
      <c r="AL26">
        <v>23</v>
      </c>
    </row>
    <row r="27" spans="1:38" ht="24.05" customHeight="1">
      <c r="A27" s="19"/>
      <c r="B27" s="16"/>
      <c r="C27" s="118"/>
      <c r="D27" s="262" t="s">
        <v>242</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8"/>
      <c r="AE27" s="19"/>
      <c r="AL27">
        <v>24</v>
      </c>
    </row>
    <row r="28" spans="1:38" ht="15.05" customHeight="1">
      <c r="A28" s="19"/>
      <c r="B28" s="16"/>
      <c r="C28" s="118"/>
      <c r="D28" s="262" t="s">
        <v>243</v>
      </c>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8"/>
      <c r="AE28" s="19"/>
      <c r="AL28">
        <v>25</v>
      </c>
    </row>
    <row r="29" spans="1:38" ht="33.9" customHeight="1">
      <c r="A29" s="19"/>
      <c r="B29" s="16"/>
      <c r="C29" s="262" t="s">
        <v>249</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8"/>
      <c r="AE29" s="19"/>
      <c r="AL29">
        <v>26</v>
      </c>
    </row>
    <row r="30" spans="1:38" ht="24.05" customHeight="1">
      <c r="A30" s="19"/>
      <c r="B30" s="16"/>
      <c r="C30" s="262" t="s">
        <v>266</v>
      </c>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8"/>
      <c r="AE30" s="19"/>
      <c r="AL30">
        <v>27</v>
      </c>
    </row>
    <row r="31" spans="1:38" ht="24.05" customHeight="1">
      <c r="A31" s="19"/>
      <c r="B31" s="16"/>
      <c r="C31" s="118"/>
      <c r="D31" s="283" t="s">
        <v>267</v>
      </c>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4"/>
      <c r="AE31" s="19"/>
      <c r="AL31">
        <v>28</v>
      </c>
    </row>
    <row r="32" spans="1:38" ht="24.05" customHeight="1">
      <c r="A32" s="19"/>
      <c r="B32" s="16"/>
      <c r="C32" s="118"/>
      <c r="D32" s="285" t="s">
        <v>268</v>
      </c>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6"/>
      <c r="AE32" s="19"/>
      <c r="AL32">
        <v>29</v>
      </c>
    </row>
    <row r="33" spans="1:38" ht="24.05" customHeight="1">
      <c r="A33" s="19"/>
      <c r="B33" s="16"/>
      <c r="C33" s="118"/>
      <c r="D33" s="283" t="s">
        <v>272</v>
      </c>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4"/>
      <c r="AE33" s="19"/>
      <c r="AL33">
        <v>99</v>
      </c>
    </row>
    <row r="34" spans="1:38" ht="24.05" customHeight="1">
      <c r="A34" s="19"/>
      <c r="B34" s="16"/>
      <c r="C34" s="118"/>
      <c r="D34" s="287" t="s">
        <v>274</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61"/>
      <c r="AE34" s="60"/>
    </row>
    <row r="35" spans="1:38" ht="24.05" customHeight="1">
      <c r="A35" s="19"/>
      <c r="B35" s="16"/>
      <c r="C35" s="118"/>
      <c r="D35" s="283" t="s">
        <v>277</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4"/>
      <c r="AE35" s="19"/>
    </row>
    <row r="36" spans="1:38" ht="24.05" customHeight="1">
      <c r="A36" s="19"/>
      <c r="B36" s="16"/>
      <c r="C36" s="118"/>
      <c r="D36" s="283" t="s">
        <v>269</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4"/>
      <c r="AE36" s="19"/>
    </row>
    <row r="37" spans="1:38" ht="24.05" customHeight="1">
      <c r="A37" s="19"/>
      <c r="B37" s="16"/>
      <c r="C37" s="118"/>
      <c r="D37" s="283" t="s">
        <v>270</v>
      </c>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4"/>
      <c r="AE37" s="19"/>
    </row>
    <row r="38" spans="1:38" ht="24.05" customHeight="1">
      <c r="A38" s="19"/>
      <c r="B38" s="16"/>
      <c r="C38" s="118"/>
      <c r="D38" s="283" t="s">
        <v>271</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4"/>
      <c r="AE38" s="19"/>
    </row>
    <row r="39" spans="1:38" ht="36" customHeight="1">
      <c r="A39" s="19"/>
      <c r="B39" s="17"/>
      <c r="C39" s="281" t="s">
        <v>282</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2"/>
      <c r="AE39" s="19"/>
    </row>
    <row r="40" spans="1:38" ht="15.05" customHeight="1">
      <c r="A40" s="19"/>
      <c r="B40" s="2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9"/>
    </row>
    <row r="41" spans="1:38" ht="24.05" customHeight="1">
      <c r="A41" s="30" t="s">
        <v>100</v>
      </c>
      <c r="B41" s="269" t="s">
        <v>239</v>
      </c>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19"/>
    </row>
    <row r="42" spans="1:38" ht="15.05" customHeight="1">
      <c r="A42" s="31"/>
      <c r="B42" s="15"/>
      <c r="C42" s="270" t="s">
        <v>164</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19"/>
    </row>
    <row r="43" spans="1:38" ht="15.05" customHeight="1" thickBot="1">
      <c r="A43" s="31"/>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9"/>
      <c r="AH43" s="122"/>
      <c r="AI43" s="226" t="s">
        <v>375</v>
      </c>
      <c r="AJ43" s="226"/>
      <c r="AK43" s="226"/>
      <c r="AL43" s="122" t="s">
        <v>376</v>
      </c>
    </row>
    <row r="44" spans="1:38" ht="15.05" customHeight="1" thickBot="1">
      <c r="A44" s="31"/>
      <c r="B44" s="15"/>
      <c r="C44" s="138"/>
      <c r="D44" s="54" t="s">
        <v>165</v>
      </c>
      <c r="E44" s="15"/>
      <c r="F44" s="15"/>
      <c r="G44" s="15"/>
      <c r="H44" s="15"/>
      <c r="I44" s="138"/>
      <c r="J44" s="54" t="s">
        <v>166</v>
      </c>
      <c r="K44" s="15"/>
      <c r="L44" s="15"/>
      <c r="M44" s="15"/>
      <c r="N44" s="15"/>
      <c r="O44" s="15"/>
      <c r="P44" s="15"/>
      <c r="Q44" s="15"/>
      <c r="R44" s="15"/>
      <c r="S44" s="15"/>
      <c r="T44" s="138"/>
      <c r="U44" s="54" t="s">
        <v>167</v>
      </c>
      <c r="V44" s="15"/>
      <c r="W44" s="15"/>
      <c r="X44" s="15"/>
      <c r="Y44" s="15"/>
      <c r="Z44" s="15"/>
      <c r="AA44" s="15"/>
      <c r="AB44" s="15"/>
      <c r="AC44" s="15"/>
      <c r="AD44" s="15"/>
      <c r="AE44" s="19"/>
      <c r="AH44" s="122" t="s">
        <v>373</v>
      </c>
      <c r="AI44" s="227">
        <f>IF(OR(AL44=3, AL44=2), 0, 1)</f>
        <v>0</v>
      </c>
      <c r="AJ44" s="228"/>
      <c r="AK44" s="229"/>
      <c r="AL44" s="122">
        <f>COUNTBLANK(C44)+COUNTBLANK(I44)+COUNTBLANK(T44)</f>
        <v>3</v>
      </c>
    </row>
    <row r="45" spans="1:38" ht="15.05" customHeight="1">
      <c r="A45" s="3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9"/>
    </row>
    <row r="46" spans="1:38" ht="24.05" customHeight="1">
      <c r="A46" s="31"/>
      <c r="B46" s="15"/>
      <c r="C46" s="271" t="s">
        <v>65</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19"/>
    </row>
    <row r="47" spans="1:38" ht="60.05" customHeight="1">
      <c r="A47" s="31"/>
      <c r="B47" s="15"/>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19"/>
    </row>
    <row r="48" spans="1:38" ht="15.05" customHeight="1">
      <c r="A48" s="19"/>
      <c r="B48" s="2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9"/>
    </row>
    <row r="49" spans="1:31" ht="15.05" customHeight="1">
      <c r="A49" s="19"/>
      <c r="B49" s="225" t="str">
        <f>IF(AI44=0, "", "Error: Debe elegir un solo código.")</f>
        <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19"/>
    </row>
    <row r="50" spans="1:31" ht="15.05" customHeight="1">
      <c r="A50" s="19"/>
      <c r="B50" s="2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9"/>
    </row>
    <row r="51" spans="1:31" ht="15.05" customHeight="1">
      <c r="A51" s="19"/>
      <c r="B51" s="2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9"/>
    </row>
    <row r="52" spans="1:31" ht="15.05" customHeight="1">
      <c r="A52" s="19"/>
      <c r="B52" s="2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9"/>
    </row>
    <row r="53" spans="1:31" ht="15.05" customHeight="1">
      <c r="A53" s="19"/>
      <c r="B53" s="2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9"/>
    </row>
    <row r="54" spans="1:31" ht="60.05" customHeight="1">
      <c r="A54" s="21" t="s">
        <v>366</v>
      </c>
      <c r="B54" s="267" t="s">
        <v>197</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18"/>
    </row>
    <row r="55" spans="1:31" ht="15.05" customHeight="1">
      <c r="A55" s="22"/>
      <c r="B55" s="22"/>
      <c r="C55" s="251" t="s">
        <v>198</v>
      </c>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13"/>
    </row>
    <row r="56" spans="1:31" ht="24.05" customHeight="1">
      <c r="A56" s="22"/>
      <c r="B56" s="22"/>
      <c r="C56" s="231" t="s">
        <v>201</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13"/>
    </row>
    <row r="57" spans="1:31" ht="24.05" customHeight="1">
      <c r="A57" s="22"/>
      <c r="B57" s="22"/>
      <c r="C57" s="251" t="s">
        <v>250</v>
      </c>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13"/>
    </row>
    <row r="58" spans="1:31" ht="24.05" customHeight="1">
      <c r="A58" s="22"/>
      <c r="B58" s="22"/>
      <c r="C58" s="231" t="s">
        <v>202</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13"/>
    </row>
    <row r="59" spans="1:31" ht="24.05" customHeight="1">
      <c r="A59" s="22"/>
      <c r="B59" s="22"/>
      <c r="C59" s="251" t="s">
        <v>251</v>
      </c>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13"/>
    </row>
    <row r="60" spans="1:31" ht="24.05" customHeight="1">
      <c r="A60" s="22"/>
      <c r="B60" s="22"/>
      <c r="C60" s="251" t="s">
        <v>252</v>
      </c>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13"/>
    </row>
    <row r="61" spans="1:31" ht="24.05" customHeight="1">
      <c r="A61" s="22"/>
      <c r="B61" s="22"/>
      <c r="C61" s="251" t="s">
        <v>253</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13"/>
    </row>
    <row r="62" spans="1:31" ht="24.05" customHeight="1">
      <c r="A62" s="22"/>
      <c r="B62" s="22"/>
      <c r="C62" s="231" t="s">
        <v>204</v>
      </c>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13"/>
    </row>
    <row r="63" spans="1:31" ht="24.05" customHeight="1">
      <c r="A63" s="22"/>
      <c r="B63" s="22"/>
      <c r="C63" s="251" t="s">
        <v>254</v>
      </c>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13"/>
    </row>
    <row r="64" spans="1:31" ht="15.05" customHeight="1">
      <c r="A64" s="22"/>
      <c r="B64" s="22"/>
      <c r="C64" s="231" t="s">
        <v>200</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13"/>
    </row>
    <row r="65" spans="1:36" ht="24.05" customHeight="1">
      <c r="A65" s="22"/>
      <c r="B65" s="22"/>
      <c r="C65" s="231" t="s">
        <v>206</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13"/>
    </row>
    <row r="66" spans="1:36" ht="24.05" customHeight="1">
      <c r="A66" s="22"/>
      <c r="B66" s="22"/>
      <c r="C66" s="251" t="s">
        <v>255</v>
      </c>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13"/>
    </row>
    <row r="67" spans="1:36" ht="24.05" customHeight="1">
      <c r="A67" s="22"/>
      <c r="B67" s="22"/>
      <c r="C67" s="231" t="s">
        <v>205</v>
      </c>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13"/>
    </row>
    <row r="68" spans="1:36" ht="15.05" customHeight="1">
      <c r="A68" s="22"/>
      <c r="B68" s="22"/>
      <c r="C68" s="23"/>
      <c r="D68" s="22"/>
      <c r="E68" s="22"/>
      <c r="F68" s="22"/>
      <c r="G68" s="22"/>
      <c r="H68" s="22"/>
      <c r="I68" s="22"/>
      <c r="J68" s="22"/>
      <c r="K68" s="22"/>
      <c r="L68" s="22"/>
      <c r="M68" s="22"/>
      <c r="N68" s="22"/>
      <c r="O68" s="22"/>
      <c r="P68" s="22"/>
      <c r="Q68" s="22"/>
      <c r="R68" s="22"/>
      <c r="S68" s="22"/>
      <c r="T68" s="22"/>
      <c r="U68" s="22"/>
      <c r="V68" s="22"/>
      <c r="W68" s="22"/>
      <c r="X68" s="22"/>
      <c r="Y68" s="22"/>
      <c r="Z68" s="22"/>
      <c r="AA68" s="252"/>
      <c r="AB68" s="252"/>
      <c r="AC68" s="252"/>
      <c r="AD68" s="252"/>
      <c r="AE68" s="18"/>
    </row>
    <row r="69" spans="1:36" ht="60.05" customHeight="1">
      <c r="A69" s="22"/>
      <c r="B69" s="22"/>
      <c r="C69" s="253" t="s">
        <v>102</v>
      </c>
      <c r="D69" s="273" t="s">
        <v>180</v>
      </c>
      <c r="E69" s="273"/>
      <c r="F69" s="273"/>
      <c r="G69" s="289" t="s">
        <v>181</v>
      </c>
      <c r="H69" s="290"/>
      <c r="I69" s="275" t="s">
        <v>203</v>
      </c>
      <c r="J69" s="276"/>
      <c r="K69" s="276"/>
      <c r="L69" s="288" t="s">
        <v>168</v>
      </c>
      <c r="M69" s="288"/>
      <c r="N69" s="288"/>
      <c r="O69" s="275" t="s">
        <v>169</v>
      </c>
      <c r="P69" s="276"/>
      <c r="Q69" s="277"/>
      <c r="R69" s="293" t="s">
        <v>196</v>
      </c>
      <c r="S69" s="293"/>
      <c r="T69" s="293"/>
      <c r="U69" s="293"/>
      <c r="V69" s="293"/>
      <c r="W69" s="293"/>
      <c r="X69" s="293"/>
      <c r="Y69" s="293"/>
      <c r="Z69" s="293"/>
      <c r="AA69" s="293"/>
      <c r="AB69" s="275" t="s">
        <v>199</v>
      </c>
      <c r="AC69" s="276"/>
      <c r="AD69" s="277"/>
      <c r="AE69" s="18"/>
    </row>
    <row r="70" spans="1:36" ht="15.05" customHeight="1">
      <c r="A70" s="22"/>
      <c r="B70" s="22"/>
      <c r="C70" s="253"/>
      <c r="D70" s="274"/>
      <c r="E70" s="274"/>
      <c r="F70" s="274"/>
      <c r="G70" s="291"/>
      <c r="H70" s="292"/>
      <c r="I70" s="278"/>
      <c r="J70" s="279"/>
      <c r="K70" s="279"/>
      <c r="L70" s="288"/>
      <c r="M70" s="288"/>
      <c r="N70" s="288"/>
      <c r="O70" s="278"/>
      <c r="P70" s="279"/>
      <c r="Q70" s="280"/>
      <c r="R70" s="38" t="s">
        <v>30</v>
      </c>
      <c r="S70" s="39" t="s">
        <v>31</v>
      </c>
      <c r="T70" s="39" t="s">
        <v>32</v>
      </c>
      <c r="U70" s="39" t="s">
        <v>33</v>
      </c>
      <c r="V70" s="39" t="s">
        <v>35</v>
      </c>
      <c r="W70" s="39" t="s">
        <v>36</v>
      </c>
      <c r="X70" s="32" t="s">
        <v>37</v>
      </c>
      <c r="Y70" s="32" t="s">
        <v>38</v>
      </c>
      <c r="Z70" s="32" t="s">
        <v>34</v>
      </c>
      <c r="AA70" s="40" t="s">
        <v>62</v>
      </c>
      <c r="AB70" s="278"/>
      <c r="AC70" s="279"/>
      <c r="AD70" s="280"/>
      <c r="AE70" s="18"/>
      <c r="AH70" s="123" t="s">
        <v>376</v>
      </c>
      <c r="AI70" s="125" t="s">
        <v>377</v>
      </c>
      <c r="AJ70" t="s">
        <v>378</v>
      </c>
    </row>
    <row r="71" spans="1:36" ht="15.05" customHeight="1">
      <c r="A71" s="22"/>
      <c r="B71" s="22"/>
      <c r="C71" s="52" t="s">
        <v>30</v>
      </c>
      <c r="D71" s="238"/>
      <c r="E71" s="238"/>
      <c r="F71" s="238"/>
      <c r="G71" s="238"/>
      <c r="H71" s="238"/>
      <c r="I71" s="238"/>
      <c r="J71" s="238"/>
      <c r="K71" s="238"/>
      <c r="L71" s="238"/>
      <c r="M71" s="238"/>
      <c r="N71" s="238"/>
      <c r="O71" s="238"/>
      <c r="P71" s="238"/>
      <c r="Q71" s="238"/>
      <c r="R71" s="128"/>
      <c r="S71" s="129"/>
      <c r="T71" s="129"/>
      <c r="U71" s="129"/>
      <c r="V71" s="129"/>
      <c r="W71" s="129"/>
      <c r="X71" s="129"/>
      <c r="Y71" s="129"/>
      <c r="Z71" s="129"/>
      <c r="AA71" s="128"/>
      <c r="AB71" s="238"/>
      <c r="AC71" s="238"/>
      <c r="AD71" s="238"/>
      <c r="AE71" s="18"/>
      <c r="AH71" s="124">
        <f>COUNTBLANK(D71:AD71)</f>
        <v>27</v>
      </c>
      <c r="AI71" s="124">
        <f>IF(OR(AH71=27, AND(D71&lt;&gt;"", O71&lt;&gt;"",COUNTBLANK(R71:AA71)&lt;10, G71&lt;&gt;"", I71&lt;&gt;"", L71&lt;&gt;"",AB71&lt;&gt;"" )), 0, 1)</f>
        <v>0</v>
      </c>
      <c r="AJ71">
        <f>IF(AND(COUNTA(R71:Z71)&gt;0,AA71&lt;&gt;""),1,0)</f>
        <v>0</v>
      </c>
    </row>
    <row r="72" spans="1:36" ht="15.05" customHeight="1">
      <c r="A72" s="22"/>
      <c r="B72" s="22"/>
      <c r="C72" s="52" t="s">
        <v>31</v>
      </c>
      <c r="D72" s="238"/>
      <c r="E72" s="238"/>
      <c r="F72" s="238"/>
      <c r="G72" s="238"/>
      <c r="H72" s="238"/>
      <c r="I72" s="238"/>
      <c r="J72" s="238"/>
      <c r="K72" s="238"/>
      <c r="L72" s="238"/>
      <c r="M72" s="238"/>
      <c r="N72" s="238"/>
      <c r="O72" s="238"/>
      <c r="P72" s="238"/>
      <c r="Q72" s="238"/>
      <c r="R72" s="128"/>
      <c r="S72" s="129"/>
      <c r="T72" s="129"/>
      <c r="U72" s="129"/>
      <c r="V72" s="129"/>
      <c r="W72" s="129"/>
      <c r="X72" s="129"/>
      <c r="Y72" s="129"/>
      <c r="Z72" s="129"/>
      <c r="AA72" s="128"/>
      <c r="AB72" s="238"/>
      <c r="AC72" s="238"/>
      <c r="AD72" s="238"/>
      <c r="AE72" s="18"/>
      <c r="AH72" s="124">
        <f t="shared" ref="AH72:AH120" si="0">COUNTBLANK(D72:AD72)</f>
        <v>27</v>
      </c>
      <c r="AI72" s="124">
        <f t="shared" ref="AI72:AI120" si="1">IF(OR(AH72=27, AND(D72&lt;&gt;"", O72&lt;&gt;"",COUNTBLANK(R72:AA72)&lt;10, G72&lt;&gt;"", I72&lt;&gt;"", L72&lt;&gt;"",AB72&lt;&gt;"" )), 0, 1)</f>
        <v>0</v>
      </c>
      <c r="AJ72">
        <f t="shared" ref="AJ72:AJ120" si="2">IF(AND(COUNTA(R72:Z72)&gt;0,AA72&lt;&gt;""),1,0)</f>
        <v>0</v>
      </c>
    </row>
    <row r="73" spans="1:36" ht="15.05" customHeight="1">
      <c r="A73" s="22"/>
      <c r="B73" s="22"/>
      <c r="C73" s="52" t="s">
        <v>32</v>
      </c>
      <c r="D73" s="238"/>
      <c r="E73" s="238"/>
      <c r="F73" s="238"/>
      <c r="G73" s="238"/>
      <c r="H73" s="238"/>
      <c r="I73" s="238"/>
      <c r="J73" s="238"/>
      <c r="K73" s="238"/>
      <c r="L73" s="238"/>
      <c r="M73" s="238"/>
      <c r="N73" s="238"/>
      <c r="O73" s="238"/>
      <c r="P73" s="238"/>
      <c r="Q73" s="238"/>
      <c r="R73" s="128"/>
      <c r="S73" s="129"/>
      <c r="T73" s="129"/>
      <c r="U73" s="129"/>
      <c r="V73" s="129"/>
      <c r="W73" s="129"/>
      <c r="X73" s="129"/>
      <c r="Y73" s="129"/>
      <c r="Z73" s="129"/>
      <c r="AA73" s="128"/>
      <c r="AB73" s="238"/>
      <c r="AC73" s="238"/>
      <c r="AD73" s="238"/>
      <c r="AE73" s="18"/>
      <c r="AH73" s="124">
        <f t="shared" si="0"/>
        <v>27</v>
      </c>
      <c r="AI73" s="124">
        <f t="shared" si="1"/>
        <v>0</v>
      </c>
      <c r="AJ73">
        <f t="shared" si="2"/>
        <v>0</v>
      </c>
    </row>
    <row r="74" spans="1:36" ht="15.05" customHeight="1">
      <c r="A74" s="22"/>
      <c r="B74" s="22"/>
      <c r="C74" s="52" t="s">
        <v>33</v>
      </c>
      <c r="D74" s="238"/>
      <c r="E74" s="238"/>
      <c r="F74" s="238"/>
      <c r="G74" s="238"/>
      <c r="H74" s="238"/>
      <c r="I74" s="238"/>
      <c r="J74" s="238"/>
      <c r="K74" s="238"/>
      <c r="L74" s="238"/>
      <c r="M74" s="238"/>
      <c r="N74" s="238"/>
      <c r="O74" s="238"/>
      <c r="P74" s="238"/>
      <c r="Q74" s="238"/>
      <c r="R74" s="128"/>
      <c r="S74" s="129"/>
      <c r="T74" s="129"/>
      <c r="U74" s="129"/>
      <c r="V74" s="129"/>
      <c r="W74" s="129"/>
      <c r="X74" s="129"/>
      <c r="Y74" s="129"/>
      <c r="Z74" s="129"/>
      <c r="AA74" s="128"/>
      <c r="AB74" s="238"/>
      <c r="AC74" s="238"/>
      <c r="AD74" s="238"/>
      <c r="AE74" s="18"/>
      <c r="AH74" s="124">
        <f t="shared" si="0"/>
        <v>27</v>
      </c>
      <c r="AI74" s="124">
        <f t="shared" si="1"/>
        <v>0</v>
      </c>
      <c r="AJ74">
        <f t="shared" si="2"/>
        <v>0</v>
      </c>
    </row>
    <row r="75" spans="1:36" ht="15.05" customHeight="1">
      <c r="A75" s="22"/>
      <c r="B75" s="22"/>
      <c r="C75" s="52" t="s">
        <v>35</v>
      </c>
      <c r="D75" s="238"/>
      <c r="E75" s="238"/>
      <c r="F75" s="238"/>
      <c r="G75" s="238"/>
      <c r="H75" s="238"/>
      <c r="I75" s="238"/>
      <c r="J75" s="238"/>
      <c r="K75" s="238"/>
      <c r="L75" s="238"/>
      <c r="M75" s="238"/>
      <c r="N75" s="238"/>
      <c r="O75" s="238"/>
      <c r="P75" s="238"/>
      <c r="Q75" s="238"/>
      <c r="R75" s="128"/>
      <c r="S75" s="129"/>
      <c r="T75" s="129"/>
      <c r="U75" s="129"/>
      <c r="V75" s="129"/>
      <c r="W75" s="129"/>
      <c r="X75" s="129"/>
      <c r="Y75" s="129"/>
      <c r="Z75" s="129"/>
      <c r="AA75" s="128"/>
      <c r="AB75" s="238"/>
      <c r="AC75" s="238"/>
      <c r="AD75" s="238"/>
      <c r="AE75" s="18"/>
      <c r="AH75" s="124">
        <f t="shared" si="0"/>
        <v>27</v>
      </c>
      <c r="AI75" s="124">
        <f t="shared" si="1"/>
        <v>0</v>
      </c>
      <c r="AJ75">
        <f t="shared" si="2"/>
        <v>0</v>
      </c>
    </row>
    <row r="76" spans="1:36" ht="15.05" customHeight="1">
      <c r="A76" s="22"/>
      <c r="B76" s="22"/>
      <c r="C76" s="52" t="s">
        <v>36</v>
      </c>
      <c r="D76" s="238"/>
      <c r="E76" s="238"/>
      <c r="F76" s="238"/>
      <c r="G76" s="238"/>
      <c r="H76" s="238"/>
      <c r="I76" s="238"/>
      <c r="J76" s="238"/>
      <c r="K76" s="238"/>
      <c r="L76" s="238"/>
      <c r="M76" s="238"/>
      <c r="N76" s="238"/>
      <c r="O76" s="238"/>
      <c r="P76" s="238"/>
      <c r="Q76" s="238"/>
      <c r="R76" s="128"/>
      <c r="S76" s="129"/>
      <c r="T76" s="129"/>
      <c r="U76" s="129"/>
      <c r="V76" s="129"/>
      <c r="W76" s="129"/>
      <c r="X76" s="129"/>
      <c r="Y76" s="129"/>
      <c r="Z76" s="129"/>
      <c r="AA76" s="128"/>
      <c r="AB76" s="238"/>
      <c r="AC76" s="238"/>
      <c r="AD76" s="238"/>
      <c r="AE76" s="18"/>
      <c r="AH76" s="124">
        <f t="shared" si="0"/>
        <v>27</v>
      </c>
      <c r="AI76" s="124">
        <f t="shared" si="1"/>
        <v>0</v>
      </c>
      <c r="AJ76">
        <f t="shared" si="2"/>
        <v>0</v>
      </c>
    </row>
    <row r="77" spans="1:36" ht="15.05" customHeight="1">
      <c r="A77" s="22"/>
      <c r="B77" s="22"/>
      <c r="C77" s="52" t="s">
        <v>37</v>
      </c>
      <c r="D77" s="238"/>
      <c r="E77" s="238"/>
      <c r="F77" s="238"/>
      <c r="G77" s="238"/>
      <c r="H77" s="238"/>
      <c r="I77" s="238"/>
      <c r="J77" s="238"/>
      <c r="K77" s="238"/>
      <c r="L77" s="238"/>
      <c r="M77" s="238"/>
      <c r="N77" s="238"/>
      <c r="O77" s="238"/>
      <c r="P77" s="238"/>
      <c r="Q77" s="238"/>
      <c r="R77" s="128"/>
      <c r="S77" s="129"/>
      <c r="T77" s="129"/>
      <c r="U77" s="129"/>
      <c r="V77" s="129"/>
      <c r="W77" s="129"/>
      <c r="X77" s="129"/>
      <c r="Y77" s="129"/>
      <c r="Z77" s="129"/>
      <c r="AA77" s="128"/>
      <c r="AB77" s="238"/>
      <c r="AC77" s="238"/>
      <c r="AD77" s="238"/>
      <c r="AE77" s="18"/>
      <c r="AH77" s="124">
        <f t="shared" si="0"/>
        <v>27</v>
      </c>
      <c r="AI77" s="124">
        <f t="shared" si="1"/>
        <v>0</v>
      </c>
      <c r="AJ77">
        <f t="shared" si="2"/>
        <v>0</v>
      </c>
    </row>
    <row r="78" spans="1:36" ht="15.05" customHeight="1">
      <c r="A78" s="22"/>
      <c r="B78" s="22"/>
      <c r="C78" s="52" t="s">
        <v>38</v>
      </c>
      <c r="D78" s="238"/>
      <c r="E78" s="238"/>
      <c r="F78" s="238"/>
      <c r="G78" s="238"/>
      <c r="H78" s="238"/>
      <c r="I78" s="238"/>
      <c r="J78" s="238"/>
      <c r="K78" s="238"/>
      <c r="L78" s="238"/>
      <c r="M78" s="238"/>
      <c r="N78" s="238"/>
      <c r="O78" s="238"/>
      <c r="P78" s="238"/>
      <c r="Q78" s="238"/>
      <c r="R78" s="128"/>
      <c r="S78" s="129"/>
      <c r="T78" s="129"/>
      <c r="U78" s="129"/>
      <c r="V78" s="129"/>
      <c r="W78" s="129"/>
      <c r="X78" s="129"/>
      <c r="Y78" s="129"/>
      <c r="Z78" s="129"/>
      <c r="AA78" s="128"/>
      <c r="AB78" s="238"/>
      <c r="AC78" s="238"/>
      <c r="AD78" s="238"/>
      <c r="AE78" s="18"/>
      <c r="AH78" s="124">
        <f t="shared" si="0"/>
        <v>27</v>
      </c>
      <c r="AI78" s="124">
        <f t="shared" si="1"/>
        <v>0</v>
      </c>
      <c r="AJ78">
        <f t="shared" si="2"/>
        <v>0</v>
      </c>
    </row>
    <row r="79" spans="1:36" ht="15.05" customHeight="1">
      <c r="A79" s="22"/>
      <c r="B79" s="22"/>
      <c r="C79" s="52" t="s">
        <v>34</v>
      </c>
      <c r="D79" s="238"/>
      <c r="E79" s="238"/>
      <c r="F79" s="238"/>
      <c r="G79" s="238"/>
      <c r="H79" s="238"/>
      <c r="I79" s="238"/>
      <c r="J79" s="238"/>
      <c r="K79" s="238"/>
      <c r="L79" s="238"/>
      <c r="M79" s="238"/>
      <c r="N79" s="238"/>
      <c r="O79" s="238"/>
      <c r="P79" s="238"/>
      <c r="Q79" s="238"/>
      <c r="R79" s="128"/>
      <c r="S79" s="129"/>
      <c r="T79" s="129"/>
      <c r="U79" s="129"/>
      <c r="V79" s="129"/>
      <c r="W79" s="129"/>
      <c r="X79" s="129"/>
      <c r="Y79" s="129"/>
      <c r="Z79" s="129"/>
      <c r="AA79" s="128"/>
      <c r="AB79" s="238"/>
      <c r="AC79" s="238"/>
      <c r="AD79" s="238"/>
      <c r="AE79" s="18"/>
      <c r="AH79" s="124">
        <f t="shared" si="0"/>
        <v>27</v>
      </c>
      <c r="AI79" s="124">
        <f t="shared" si="1"/>
        <v>0</v>
      </c>
      <c r="AJ79">
        <f t="shared" si="2"/>
        <v>0</v>
      </c>
    </row>
    <row r="80" spans="1:36" ht="15.05" customHeight="1">
      <c r="A80" s="22"/>
      <c r="B80" s="22"/>
      <c r="C80" s="52" t="s">
        <v>41</v>
      </c>
      <c r="D80" s="238"/>
      <c r="E80" s="238"/>
      <c r="F80" s="238"/>
      <c r="G80" s="238"/>
      <c r="H80" s="238"/>
      <c r="I80" s="238"/>
      <c r="J80" s="238"/>
      <c r="K80" s="238"/>
      <c r="L80" s="238"/>
      <c r="M80" s="238"/>
      <c r="N80" s="238"/>
      <c r="O80" s="238"/>
      <c r="P80" s="238"/>
      <c r="Q80" s="238"/>
      <c r="R80" s="128"/>
      <c r="S80" s="129"/>
      <c r="T80" s="129"/>
      <c r="U80" s="129"/>
      <c r="V80" s="129"/>
      <c r="W80" s="129"/>
      <c r="X80" s="129"/>
      <c r="Y80" s="129"/>
      <c r="Z80" s="129"/>
      <c r="AA80" s="128"/>
      <c r="AB80" s="238"/>
      <c r="AC80" s="238"/>
      <c r="AD80" s="238"/>
      <c r="AE80" s="18"/>
      <c r="AH80" s="124">
        <f t="shared" si="0"/>
        <v>27</v>
      </c>
      <c r="AI80" s="124">
        <f t="shared" si="1"/>
        <v>0</v>
      </c>
      <c r="AJ80">
        <f t="shared" si="2"/>
        <v>0</v>
      </c>
    </row>
    <row r="81" spans="1:36" ht="15.05" customHeight="1">
      <c r="A81" s="22"/>
      <c r="B81" s="22"/>
      <c r="C81" s="52" t="s">
        <v>42</v>
      </c>
      <c r="D81" s="238"/>
      <c r="E81" s="238"/>
      <c r="F81" s="238"/>
      <c r="G81" s="238"/>
      <c r="H81" s="238"/>
      <c r="I81" s="238"/>
      <c r="J81" s="238"/>
      <c r="K81" s="238"/>
      <c r="L81" s="238"/>
      <c r="M81" s="238"/>
      <c r="N81" s="238"/>
      <c r="O81" s="238"/>
      <c r="P81" s="238"/>
      <c r="Q81" s="238"/>
      <c r="R81" s="128"/>
      <c r="S81" s="129"/>
      <c r="T81" s="129"/>
      <c r="U81" s="129"/>
      <c r="V81" s="129"/>
      <c r="W81" s="129"/>
      <c r="X81" s="129"/>
      <c r="Y81" s="129"/>
      <c r="Z81" s="129"/>
      <c r="AA81" s="128"/>
      <c r="AB81" s="238"/>
      <c r="AC81" s="238"/>
      <c r="AD81" s="238"/>
      <c r="AE81" s="18"/>
      <c r="AH81" s="124">
        <f t="shared" si="0"/>
        <v>27</v>
      </c>
      <c r="AI81" s="124">
        <f t="shared" si="1"/>
        <v>0</v>
      </c>
      <c r="AJ81">
        <f t="shared" si="2"/>
        <v>0</v>
      </c>
    </row>
    <row r="82" spans="1:36" ht="15.05" customHeight="1">
      <c r="A82" s="22"/>
      <c r="B82" s="22"/>
      <c r="C82" s="52" t="s">
        <v>43</v>
      </c>
      <c r="D82" s="238"/>
      <c r="E82" s="238"/>
      <c r="F82" s="238"/>
      <c r="G82" s="238"/>
      <c r="H82" s="238"/>
      <c r="I82" s="238"/>
      <c r="J82" s="238"/>
      <c r="K82" s="238"/>
      <c r="L82" s="238"/>
      <c r="M82" s="238"/>
      <c r="N82" s="238"/>
      <c r="O82" s="238"/>
      <c r="P82" s="238"/>
      <c r="Q82" s="238"/>
      <c r="R82" s="128"/>
      <c r="S82" s="129"/>
      <c r="T82" s="129"/>
      <c r="U82" s="129"/>
      <c r="V82" s="129"/>
      <c r="W82" s="129"/>
      <c r="X82" s="129"/>
      <c r="Y82" s="129"/>
      <c r="Z82" s="129"/>
      <c r="AA82" s="128"/>
      <c r="AB82" s="238"/>
      <c r="AC82" s="238"/>
      <c r="AD82" s="238"/>
      <c r="AE82" s="18"/>
      <c r="AH82" s="124">
        <f t="shared" si="0"/>
        <v>27</v>
      </c>
      <c r="AI82" s="124">
        <f t="shared" si="1"/>
        <v>0</v>
      </c>
      <c r="AJ82">
        <f t="shared" si="2"/>
        <v>0</v>
      </c>
    </row>
    <row r="83" spans="1:36" ht="15.05" customHeight="1">
      <c r="A83" s="22"/>
      <c r="B83" s="22"/>
      <c r="C83" s="52" t="s">
        <v>45</v>
      </c>
      <c r="D83" s="238"/>
      <c r="E83" s="238"/>
      <c r="F83" s="238"/>
      <c r="G83" s="238"/>
      <c r="H83" s="238"/>
      <c r="I83" s="238"/>
      <c r="J83" s="238"/>
      <c r="K83" s="238"/>
      <c r="L83" s="238"/>
      <c r="M83" s="238"/>
      <c r="N83" s="238"/>
      <c r="O83" s="238"/>
      <c r="P83" s="238"/>
      <c r="Q83" s="238"/>
      <c r="R83" s="128"/>
      <c r="S83" s="129"/>
      <c r="T83" s="129"/>
      <c r="U83" s="129"/>
      <c r="V83" s="129"/>
      <c r="W83" s="129"/>
      <c r="X83" s="129"/>
      <c r="Y83" s="129"/>
      <c r="Z83" s="129"/>
      <c r="AA83" s="128"/>
      <c r="AB83" s="238"/>
      <c r="AC83" s="238"/>
      <c r="AD83" s="238"/>
      <c r="AE83" s="18"/>
      <c r="AH83" s="124">
        <f t="shared" si="0"/>
        <v>27</v>
      </c>
      <c r="AI83" s="124">
        <f t="shared" si="1"/>
        <v>0</v>
      </c>
      <c r="AJ83">
        <f t="shared" si="2"/>
        <v>0</v>
      </c>
    </row>
    <row r="84" spans="1:36" ht="15.05" customHeight="1">
      <c r="A84" s="22"/>
      <c r="B84" s="22"/>
      <c r="C84" s="52" t="s">
        <v>46</v>
      </c>
      <c r="D84" s="238"/>
      <c r="E84" s="238"/>
      <c r="F84" s="238"/>
      <c r="G84" s="238"/>
      <c r="H84" s="238"/>
      <c r="I84" s="238"/>
      <c r="J84" s="238"/>
      <c r="K84" s="238"/>
      <c r="L84" s="238"/>
      <c r="M84" s="238"/>
      <c r="N84" s="238"/>
      <c r="O84" s="238"/>
      <c r="P84" s="238"/>
      <c r="Q84" s="238"/>
      <c r="R84" s="128"/>
      <c r="S84" s="129"/>
      <c r="T84" s="129"/>
      <c r="U84" s="129"/>
      <c r="V84" s="129"/>
      <c r="W84" s="129"/>
      <c r="X84" s="129"/>
      <c r="Y84" s="129"/>
      <c r="Z84" s="129"/>
      <c r="AA84" s="128"/>
      <c r="AB84" s="238"/>
      <c r="AC84" s="238"/>
      <c r="AD84" s="238"/>
      <c r="AE84" s="18"/>
      <c r="AH84" s="124">
        <f t="shared" si="0"/>
        <v>27</v>
      </c>
      <c r="AI84" s="124">
        <f t="shared" si="1"/>
        <v>0</v>
      </c>
      <c r="AJ84">
        <f t="shared" si="2"/>
        <v>0</v>
      </c>
    </row>
    <row r="85" spans="1:36" ht="15.05" customHeight="1">
      <c r="A85" s="22"/>
      <c r="B85" s="22"/>
      <c r="C85" s="52" t="s">
        <v>48</v>
      </c>
      <c r="D85" s="238"/>
      <c r="E85" s="238"/>
      <c r="F85" s="238"/>
      <c r="G85" s="238"/>
      <c r="H85" s="238"/>
      <c r="I85" s="238"/>
      <c r="J85" s="238"/>
      <c r="K85" s="238"/>
      <c r="L85" s="238"/>
      <c r="M85" s="238"/>
      <c r="N85" s="238"/>
      <c r="O85" s="238"/>
      <c r="P85" s="238"/>
      <c r="Q85" s="238"/>
      <c r="R85" s="128"/>
      <c r="S85" s="129"/>
      <c r="T85" s="129"/>
      <c r="U85" s="129"/>
      <c r="V85" s="129"/>
      <c r="W85" s="129"/>
      <c r="X85" s="129"/>
      <c r="Y85" s="129"/>
      <c r="Z85" s="129"/>
      <c r="AA85" s="128"/>
      <c r="AB85" s="238"/>
      <c r="AC85" s="238"/>
      <c r="AD85" s="238"/>
      <c r="AE85" s="18"/>
      <c r="AH85" s="124">
        <f t="shared" si="0"/>
        <v>27</v>
      </c>
      <c r="AI85" s="124">
        <f t="shared" si="1"/>
        <v>0</v>
      </c>
      <c r="AJ85">
        <f t="shared" si="2"/>
        <v>0</v>
      </c>
    </row>
    <row r="86" spans="1:36" ht="15.05" customHeight="1">
      <c r="A86" s="22"/>
      <c r="B86" s="22"/>
      <c r="C86" s="52" t="s">
        <v>49</v>
      </c>
      <c r="D86" s="238"/>
      <c r="E86" s="238"/>
      <c r="F86" s="238"/>
      <c r="G86" s="238"/>
      <c r="H86" s="238"/>
      <c r="I86" s="238"/>
      <c r="J86" s="238"/>
      <c r="K86" s="238"/>
      <c r="L86" s="238"/>
      <c r="M86" s="238"/>
      <c r="N86" s="238"/>
      <c r="O86" s="238"/>
      <c r="P86" s="238"/>
      <c r="Q86" s="238"/>
      <c r="R86" s="128"/>
      <c r="S86" s="129"/>
      <c r="T86" s="129"/>
      <c r="U86" s="129"/>
      <c r="V86" s="129"/>
      <c r="W86" s="129"/>
      <c r="X86" s="129"/>
      <c r="Y86" s="129"/>
      <c r="Z86" s="129"/>
      <c r="AA86" s="128"/>
      <c r="AB86" s="238"/>
      <c r="AC86" s="238"/>
      <c r="AD86" s="238"/>
      <c r="AE86" s="18"/>
      <c r="AH86" s="124">
        <f t="shared" si="0"/>
        <v>27</v>
      </c>
      <c r="AI86" s="124">
        <f t="shared" si="1"/>
        <v>0</v>
      </c>
      <c r="AJ86">
        <f t="shared" si="2"/>
        <v>0</v>
      </c>
    </row>
    <row r="87" spans="1:36" ht="15.05" customHeight="1">
      <c r="A87" s="22"/>
      <c r="B87" s="22"/>
      <c r="C87" s="52" t="s">
        <v>50</v>
      </c>
      <c r="D87" s="238"/>
      <c r="E87" s="238"/>
      <c r="F87" s="238"/>
      <c r="G87" s="238"/>
      <c r="H87" s="238"/>
      <c r="I87" s="238"/>
      <c r="J87" s="238"/>
      <c r="K87" s="238"/>
      <c r="L87" s="238"/>
      <c r="M87" s="238"/>
      <c r="N87" s="238"/>
      <c r="O87" s="238"/>
      <c r="P87" s="238"/>
      <c r="Q87" s="238"/>
      <c r="R87" s="128"/>
      <c r="S87" s="129"/>
      <c r="T87" s="129"/>
      <c r="U87" s="129"/>
      <c r="V87" s="129"/>
      <c r="W87" s="129"/>
      <c r="X87" s="129"/>
      <c r="Y87" s="129"/>
      <c r="Z87" s="129"/>
      <c r="AA87" s="128"/>
      <c r="AB87" s="238"/>
      <c r="AC87" s="238"/>
      <c r="AD87" s="238"/>
      <c r="AE87" s="18"/>
      <c r="AH87" s="124">
        <f t="shared" si="0"/>
        <v>27</v>
      </c>
      <c r="AI87" s="124">
        <f t="shared" si="1"/>
        <v>0</v>
      </c>
      <c r="AJ87">
        <f t="shared" si="2"/>
        <v>0</v>
      </c>
    </row>
    <row r="88" spans="1:36" ht="15.05" customHeight="1">
      <c r="A88" s="22"/>
      <c r="B88" s="22"/>
      <c r="C88" s="52" t="s">
        <v>52</v>
      </c>
      <c r="D88" s="238"/>
      <c r="E88" s="238"/>
      <c r="F88" s="238"/>
      <c r="G88" s="238"/>
      <c r="H88" s="238"/>
      <c r="I88" s="238"/>
      <c r="J88" s="238"/>
      <c r="K88" s="238"/>
      <c r="L88" s="238"/>
      <c r="M88" s="238"/>
      <c r="N88" s="238"/>
      <c r="O88" s="238"/>
      <c r="P88" s="238"/>
      <c r="Q88" s="238"/>
      <c r="R88" s="128"/>
      <c r="S88" s="129"/>
      <c r="T88" s="129"/>
      <c r="U88" s="129"/>
      <c r="V88" s="129"/>
      <c r="W88" s="129"/>
      <c r="X88" s="129"/>
      <c r="Y88" s="129"/>
      <c r="Z88" s="129"/>
      <c r="AA88" s="128"/>
      <c r="AB88" s="238"/>
      <c r="AC88" s="238"/>
      <c r="AD88" s="238"/>
      <c r="AE88" s="18"/>
      <c r="AH88" s="124">
        <f t="shared" si="0"/>
        <v>27</v>
      </c>
      <c r="AI88" s="124">
        <f t="shared" si="1"/>
        <v>0</v>
      </c>
      <c r="AJ88">
        <f t="shared" si="2"/>
        <v>0</v>
      </c>
    </row>
    <row r="89" spans="1:36" ht="15.05" customHeight="1">
      <c r="A89" s="22"/>
      <c r="B89" s="22"/>
      <c r="C89" s="52" t="s">
        <v>53</v>
      </c>
      <c r="D89" s="238"/>
      <c r="E89" s="238"/>
      <c r="F89" s="238"/>
      <c r="G89" s="238"/>
      <c r="H89" s="238"/>
      <c r="I89" s="238"/>
      <c r="J89" s="238"/>
      <c r="K89" s="238"/>
      <c r="L89" s="238"/>
      <c r="M89" s="238"/>
      <c r="N89" s="238"/>
      <c r="O89" s="238"/>
      <c r="P89" s="238"/>
      <c r="Q89" s="238"/>
      <c r="R89" s="128"/>
      <c r="S89" s="129"/>
      <c r="T89" s="129"/>
      <c r="U89" s="129"/>
      <c r="V89" s="129"/>
      <c r="W89" s="129"/>
      <c r="X89" s="129"/>
      <c r="Y89" s="129"/>
      <c r="Z89" s="129"/>
      <c r="AA89" s="128"/>
      <c r="AB89" s="238"/>
      <c r="AC89" s="238"/>
      <c r="AD89" s="238"/>
      <c r="AE89" s="18"/>
      <c r="AH89" s="124">
        <f t="shared" si="0"/>
        <v>27</v>
      </c>
      <c r="AI89" s="124">
        <f t="shared" si="1"/>
        <v>0</v>
      </c>
      <c r="AJ89">
        <f t="shared" si="2"/>
        <v>0</v>
      </c>
    </row>
    <row r="90" spans="1:36" ht="15.05" customHeight="1">
      <c r="A90" s="22"/>
      <c r="B90" s="22"/>
      <c r="C90" s="52" t="s">
        <v>54</v>
      </c>
      <c r="D90" s="238"/>
      <c r="E90" s="238"/>
      <c r="F90" s="238"/>
      <c r="G90" s="238"/>
      <c r="H90" s="238"/>
      <c r="I90" s="238"/>
      <c r="J90" s="238"/>
      <c r="K90" s="238"/>
      <c r="L90" s="238"/>
      <c r="M90" s="238"/>
      <c r="N90" s="238"/>
      <c r="O90" s="238"/>
      <c r="P90" s="238"/>
      <c r="Q90" s="238"/>
      <c r="R90" s="128"/>
      <c r="S90" s="129"/>
      <c r="T90" s="129"/>
      <c r="U90" s="129"/>
      <c r="V90" s="129"/>
      <c r="W90" s="129"/>
      <c r="X90" s="129"/>
      <c r="Y90" s="129"/>
      <c r="Z90" s="129"/>
      <c r="AA90" s="128"/>
      <c r="AB90" s="238"/>
      <c r="AC90" s="238"/>
      <c r="AD90" s="238"/>
      <c r="AE90" s="18"/>
      <c r="AH90" s="124">
        <f t="shared" si="0"/>
        <v>27</v>
      </c>
      <c r="AI90" s="124">
        <f t="shared" si="1"/>
        <v>0</v>
      </c>
      <c r="AJ90">
        <f t="shared" si="2"/>
        <v>0</v>
      </c>
    </row>
    <row r="91" spans="1:36" ht="15.05" customHeight="1">
      <c r="A91" s="22"/>
      <c r="B91" s="22"/>
      <c r="C91" s="52" t="s">
        <v>56</v>
      </c>
      <c r="D91" s="238"/>
      <c r="E91" s="238"/>
      <c r="F91" s="238"/>
      <c r="G91" s="238"/>
      <c r="H91" s="238"/>
      <c r="I91" s="238"/>
      <c r="J91" s="238"/>
      <c r="K91" s="238"/>
      <c r="L91" s="238"/>
      <c r="M91" s="238"/>
      <c r="N91" s="238"/>
      <c r="O91" s="238"/>
      <c r="P91" s="238"/>
      <c r="Q91" s="238"/>
      <c r="R91" s="128"/>
      <c r="S91" s="129"/>
      <c r="T91" s="129"/>
      <c r="U91" s="129"/>
      <c r="V91" s="129"/>
      <c r="W91" s="129"/>
      <c r="X91" s="129"/>
      <c r="Y91" s="129"/>
      <c r="Z91" s="129"/>
      <c r="AA91" s="128"/>
      <c r="AB91" s="238"/>
      <c r="AC91" s="238"/>
      <c r="AD91" s="238"/>
      <c r="AE91" s="18"/>
      <c r="AH91" s="124">
        <f t="shared" si="0"/>
        <v>27</v>
      </c>
      <c r="AI91" s="124">
        <f t="shared" si="1"/>
        <v>0</v>
      </c>
      <c r="AJ91">
        <f t="shared" si="2"/>
        <v>0</v>
      </c>
    </row>
    <row r="92" spans="1:36" ht="15.05" customHeight="1">
      <c r="A92" s="22"/>
      <c r="B92" s="22"/>
      <c r="C92" s="52" t="s">
        <v>57</v>
      </c>
      <c r="D92" s="238"/>
      <c r="E92" s="238"/>
      <c r="F92" s="238"/>
      <c r="G92" s="238"/>
      <c r="H92" s="238"/>
      <c r="I92" s="238"/>
      <c r="J92" s="238"/>
      <c r="K92" s="238"/>
      <c r="L92" s="238"/>
      <c r="M92" s="238"/>
      <c r="N92" s="238"/>
      <c r="O92" s="238"/>
      <c r="P92" s="238"/>
      <c r="Q92" s="238"/>
      <c r="R92" s="128"/>
      <c r="S92" s="129"/>
      <c r="T92" s="129"/>
      <c r="U92" s="129"/>
      <c r="V92" s="129"/>
      <c r="W92" s="129"/>
      <c r="X92" s="129"/>
      <c r="Y92" s="129"/>
      <c r="Z92" s="129"/>
      <c r="AA92" s="128"/>
      <c r="AB92" s="238"/>
      <c r="AC92" s="238"/>
      <c r="AD92" s="238"/>
      <c r="AE92" s="18"/>
      <c r="AH92" s="124">
        <f t="shared" si="0"/>
        <v>27</v>
      </c>
      <c r="AI92" s="124">
        <f t="shared" si="1"/>
        <v>0</v>
      </c>
      <c r="AJ92">
        <f t="shared" si="2"/>
        <v>0</v>
      </c>
    </row>
    <row r="93" spans="1:36" ht="15.05" customHeight="1">
      <c r="A93" s="22"/>
      <c r="B93" s="22"/>
      <c r="C93" s="52" t="s">
        <v>59</v>
      </c>
      <c r="D93" s="238"/>
      <c r="E93" s="238"/>
      <c r="F93" s="238"/>
      <c r="G93" s="238"/>
      <c r="H93" s="238"/>
      <c r="I93" s="238"/>
      <c r="J93" s="238"/>
      <c r="K93" s="238"/>
      <c r="L93" s="238"/>
      <c r="M93" s="238"/>
      <c r="N93" s="238"/>
      <c r="O93" s="238"/>
      <c r="P93" s="238"/>
      <c r="Q93" s="238"/>
      <c r="R93" s="128"/>
      <c r="S93" s="129"/>
      <c r="T93" s="129"/>
      <c r="U93" s="129"/>
      <c r="V93" s="129"/>
      <c r="W93" s="129"/>
      <c r="X93" s="129"/>
      <c r="Y93" s="129"/>
      <c r="Z93" s="129"/>
      <c r="AA93" s="128"/>
      <c r="AB93" s="238"/>
      <c r="AC93" s="238"/>
      <c r="AD93" s="238"/>
      <c r="AE93" s="18"/>
      <c r="AH93" s="124">
        <f t="shared" si="0"/>
        <v>27</v>
      </c>
      <c r="AI93" s="124">
        <f t="shared" si="1"/>
        <v>0</v>
      </c>
      <c r="AJ93">
        <f t="shared" si="2"/>
        <v>0</v>
      </c>
    </row>
    <row r="94" spans="1:36" ht="15.05" customHeight="1">
      <c r="A94" s="22"/>
      <c r="B94" s="22"/>
      <c r="C94" s="52" t="s">
        <v>83</v>
      </c>
      <c r="D94" s="238"/>
      <c r="E94" s="238"/>
      <c r="F94" s="238"/>
      <c r="G94" s="238"/>
      <c r="H94" s="238"/>
      <c r="I94" s="238"/>
      <c r="J94" s="238"/>
      <c r="K94" s="238"/>
      <c r="L94" s="238"/>
      <c r="M94" s="238"/>
      <c r="N94" s="238"/>
      <c r="O94" s="238"/>
      <c r="P94" s="238"/>
      <c r="Q94" s="238"/>
      <c r="R94" s="128"/>
      <c r="S94" s="129"/>
      <c r="T94" s="129"/>
      <c r="U94" s="129"/>
      <c r="V94" s="129"/>
      <c r="W94" s="129"/>
      <c r="X94" s="129"/>
      <c r="Y94" s="129"/>
      <c r="Z94" s="129"/>
      <c r="AA94" s="128"/>
      <c r="AB94" s="238"/>
      <c r="AC94" s="238"/>
      <c r="AD94" s="238"/>
      <c r="AE94" s="18"/>
      <c r="AH94" s="124">
        <f t="shared" si="0"/>
        <v>27</v>
      </c>
      <c r="AI94" s="124">
        <f t="shared" si="1"/>
        <v>0</v>
      </c>
      <c r="AJ94">
        <f t="shared" si="2"/>
        <v>0</v>
      </c>
    </row>
    <row r="95" spans="1:36" ht="15.05" customHeight="1">
      <c r="A95" s="22"/>
      <c r="B95" s="22"/>
      <c r="C95" s="52" t="s">
        <v>84</v>
      </c>
      <c r="D95" s="238"/>
      <c r="E95" s="238"/>
      <c r="F95" s="238"/>
      <c r="G95" s="238"/>
      <c r="H95" s="238"/>
      <c r="I95" s="238"/>
      <c r="J95" s="238"/>
      <c r="K95" s="238"/>
      <c r="L95" s="238"/>
      <c r="M95" s="238"/>
      <c r="N95" s="238"/>
      <c r="O95" s="238"/>
      <c r="P95" s="238"/>
      <c r="Q95" s="238"/>
      <c r="R95" s="128"/>
      <c r="S95" s="129"/>
      <c r="T95" s="129"/>
      <c r="U95" s="129"/>
      <c r="V95" s="129"/>
      <c r="W95" s="129"/>
      <c r="X95" s="129"/>
      <c r="Y95" s="129"/>
      <c r="Z95" s="129"/>
      <c r="AA95" s="128"/>
      <c r="AB95" s="238"/>
      <c r="AC95" s="238"/>
      <c r="AD95" s="238"/>
      <c r="AE95" s="18"/>
      <c r="AH95" s="124">
        <f t="shared" si="0"/>
        <v>27</v>
      </c>
      <c r="AI95" s="124">
        <f t="shared" si="1"/>
        <v>0</v>
      </c>
      <c r="AJ95">
        <f t="shared" si="2"/>
        <v>0</v>
      </c>
    </row>
    <row r="96" spans="1:36" ht="15.05" customHeight="1">
      <c r="A96" s="22"/>
      <c r="B96" s="22"/>
      <c r="C96" s="52" t="s">
        <v>85</v>
      </c>
      <c r="D96" s="238"/>
      <c r="E96" s="238"/>
      <c r="F96" s="238"/>
      <c r="G96" s="238"/>
      <c r="H96" s="238"/>
      <c r="I96" s="238"/>
      <c r="J96" s="238"/>
      <c r="K96" s="238"/>
      <c r="L96" s="238"/>
      <c r="M96" s="238"/>
      <c r="N96" s="238"/>
      <c r="O96" s="238"/>
      <c r="P96" s="238"/>
      <c r="Q96" s="238"/>
      <c r="R96" s="128"/>
      <c r="S96" s="129"/>
      <c r="T96" s="129"/>
      <c r="U96" s="129"/>
      <c r="V96" s="129"/>
      <c r="W96" s="129"/>
      <c r="X96" s="129"/>
      <c r="Y96" s="129"/>
      <c r="Z96" s="129"/>
      <c r="AA96" s="128"/>
      <c r="AB96" s="238"/>
      <c r="AC96" s="238"/>
      <c r="AD96" s="238"/>
      <c r="AE96" s="18"/>
      <c r="AH96" s="124">
        <f t="shared" si="0"/>
        <v>27</v>
      </c>
      <c r="AI96" s="124">
        <f t="shared" si="1"/>
        <v>0</v>
      </c>
      <c r="AJ96">
        <f t="shared" si="2"/>
        <v>0</v>
      </c>
    </row>
    <row r="97" spans="1:36" ht="15.05" customHeight="1">
      <c r="A97" s="22"/>
      <c r="B97" s="22"/>
      <c r="C97" s="52" t="s">
        <v>86</v>
      </c>
      <c r="D97" s="238"/>
      <c r="E97" s="238"/>
      <c r="F97" s="238"/>
      <c r="G97" s="238"/>
      <c r="H97" s="238"/>
      <c r="I97" s="238"/>
      <c r="J97" s="238"/>
      <c r="K97" s="238"/>
      <c r="L97" s="238"/>
      <c r="M97" s="238"/>
      <c r="N97" s="238"/>
      <c r="O97" s="238"/>
      <c r="P97" s="238"/>
      <c r="Q97" s="238"/>
      <c r="R97" s="128"/>
      <c r="S97" s="129"/>
      <c r="T97" s="129"/>
      <c r="U97" s="129"/>
      <c r="V97" s="129"/>
      <c r="W97" s="129"/>
      <c r="X97" s="129"/>
      <c r="Y97" s="129"/>
      <c r="Z97" s="129"/>
      <c r="AA97" s="128"/>
      <c r="AB97" s="238"/>
      <c r="AC97" s="238"/>
      <c r="AD97" s="238"/>
      <c r="AE97" s="18"/>
      <c r="AH97" s="124">
        <f t="shared" si="0"/>
        <v>27</v>
      </c>
      <c r="AI97" s="124">
        <f t="shared" si="1"/>
        <v>0</v>
      </c>
      <c r="AJ97">
        <f t="shared" si="2"/>
        <v>0</v>
      </c>
    </row>
    <row r="98" spans="1:36" ht="15.05" customHeight="1">
      <c r="A98" s="22"/>
      <c r="B98" s="22"/>
      <c r="C98" s="52" t="s">
        <v>87</v>
      </c>
      <c r="D98" s="238"/>
      <c r="E98" s="238"/>
      <c r="F98" s="238"/>
      <c r="G98" s="238"/>
      <c r="H98" s="238"/>
      <c r="I98" s="238"/>
      <c r="J98" s="238"/>
      <c r="K98" s="238"/>
      <c r="L98" s="238"/>
      <c r="M98" s="238"/>
      <c r="N98" s="238"/>
      <c r="O98" s="238"/>
      <c r="P98" s="238"/>
      <c r="Q98" s="238"/>
      <c r="R98" s="128"/>
      <c r="S98" s="129"/>
      <c r="T98" s="129"/>
      <c r="U98" s="129"/>
      <c r="V98" s="129"/>
      <c r="W98" s="129"/>
      <c r="X98" s="129"/>
      <c r="Y98" s="129"/>
      <c r="Z98" s="129"/>
      <c r="AA98" s="128"/>
      <c r="AB98" s="238"/>
      <c r="AC98" s="238"/>
      <c r="AD98" s="238"/>
      <c r="AE98" s="18"/>
      <c r="AH98" s="124">
        <f t="shared" si="0"/>
        <v>27</v>
      </c>
      <c r="AI98" s="124">
        <f t="shared" si="1"/>
        <v>0</v>
      </c>
      <c r="AJ98">
        <f t="shared" si="2"/>
        <v>0</v>
      </c>
    </row>
    <row r="99" spans="1:36" ht="15.05" customHeight="1">
      <c r="A99" s="22"/>
      <c r="B99" s="22"/>
      <c r="C99" s="52" t="s">
        <v>103</v>
      </c>
      <c r="D99" s="238"/>
      <c r="E99" s="238"/>
      <c r="F99" s="238"/>
      <c r="G99" s="238"/>
      <c r="H99" s="238"/>
      <c r="I99" s="238"/>
      <c r="J99" s="238"/>
      <c r="K99" s="238"/>
      <c r="L99" s="238"/>
      <c r="M99" s="238"/>
      <c r="N99" s="238"/>
      <c r="O99" s="238"/>
      <c r="P99" s="238"/>
      <c r="Q99" s="238"/>
      <c r="R99" s="128"/>
      <c r="S99" s="129"/>
      <c r="T99" s="129"/>
      <c r="U99" s="129"/>
      <c r="V99" s="129"/>
      <c r="W99" s="129"/>
      <c r="X99" s="129"/>
      <c r="Y99" s="129"/>
      <c r="Z99" s="129"/>
      <c r="AA99" s="128"/>
      <c r="AB99" s="238"/>
      <c r="AC99" s="238"/>
      <c r="AD99" s="238"/>
      <c r="AE99" s="18"/>
      <c r="AH99" s="124">
        <f t="shared" si="0"/>
        <v>27</v>
      </c>
      <c r="AI99" s="124">
        <f t="shared" si="1"/>
        <v>0</v>
      </c>
      <c r="AJ99">
        <f t="shared" si="2"/>
        <v>0</v>
      </c>
    </row>
    <row r="100" spans="1:36" ht="15.05" customHeight="1">
      <c r="A100" s="22"/>
      <c r="B100" s="22"/>
      <c r="C100" s="52" t="s">
        <v>109</v>
      </c>
      <c r="D100" s="238"/>
      <c r="E100" s="238"/>
      <c r="F100" s="238"/>
      <c r="G100" s="238"/>
      <c r="H100" s="238"/>
      <c r="I100" s="238"/>
      <c r="J100" s="238"/>
      <c r="K100" s="238"/>
      <c r="L100" s="238"/>
      <c r="M100" s="238"/>
      <c r="N100" s="238"/>
      <c r="O100" s="238"/>
      <c r="P100" s="238"/>
      <c r="Q100" s="238"/>
      <c r="R100" s="128"/>
      <c r="S100" s="129"/>
      <c r="T100" s="129"/>
      <c r="U100" s="129"/>
      <c r="V100" s="129"/>
      <c r="W100" s="129"/>
      <c r="X100" s="129"/>
      <c r="Y100" s="129"/>
      <c r="Z100" s="129"/>
      <c r="AA100" s="128"/>
      <c r="AB100" s="238"/>
      <c r="AC100" s="238"/>
      <c r="AD100" s="238"/>
      <c r="AE100" s="18"/>
      <c r="AH100" s="124">
        <f t="shared" si="0"/>
        <v>27</v>
      </c>
      <c r="AI100" s="124">
        <f t="shared" si="1"/>
        <v>0</v>
      </c>
      <c r="AJ100">
        <f t="shared" si="2"/>
        <v>0</v>
      </c>
    </row>
    <row r="101" spans="1:36" ht="15.05" customHeight="1">
      <c r="A101" s="22"/>
      <c r="B101" s="22"/>
      <c r="C101" s="52" t="s">
        <v>110</v>
      </c>
      <c r="D101" s="238"/>
      <c r="E101" s="238"/>
      <c r="F101" s="238"/>
      <c r="G101" s="238"/>
      <c r="H101" s="238"/>
      <c r="I101" s="238"/>
      <c r="J101" s="238"/>
      <c r="K101" s="238"/>
      <c r="L101" s="238"/>
      <c r="M101" s="238"/>
      <c r="N101" s="238"/>
      <c r="O101" s="238"/>
      <c r="P101" s="238"/>
      <c r="Q101" s="238"/>
      <c r="R101" s="128"/>
      <c r="S101" s="129"/>
      <c r="T101" s="129"/>
      <c r="U101" s="129"/>
      <c r="V101" s="129"/>
      <c r="W101" s="129"/>
      <c r="X101" s="129"/>
      <c r="Y101" s="129"/>
      <c r="Z101" s="129"/>
      <c r="AA101" s="128"/>
      <c r="AB101" s="238"/>
      <c r="AC101" s="238"/>
      <c r="AD101" s="238"/>
      <c r="AE101" s="18"/>
      <c r="AH101" s="124">
        <f t="shared" si="0"/>
        <v>27</v>
      </c>
      <c r="AI101" s="124">
        <f t="shared" si="1"/>
        <v>0</v>
      </c>
      <c r="AJ101">
        <f t="shared" si="2"/>
        <v>0</v>
      </c>
    </row>
    <row r="102" spans="1:36" ht="15.05" customHeight="1">
      <c r="A102" s="22"/>
      <c r="B102" s="22"/>
      <c r="C102" s="52" t="s">
        <v>111</v>
      </c>
      <c r="D102" s="238"/>
      <c r="E102" s="238"/>
      <c r="F102" s="238"/>
      <c r="G102" s="238"/>
      <c r="H102" s="238"/>
      <c r="I102" s="238"/>
      <c r="J102" s="238"/>
      <c r="K102" s="238"/>
      <c r="L102" s="238"/>
      <c r="M102" s="238"/>
      <c r="N102" s="238"/>
      <c r="O102" s="238"/>
      <c r="P102" s="238"/>
      <c r="Q102" s="238"/>
      <c r="R102" s="128"/>
      <c r="S102" s="129"/>
      <c r="T102" s="129"/>
      <c r="U102" s="129"/>
      <c r="V102" s="129"/>
      <c r="W102" s="129"/>
      <c r="X102" s="129"/>
      <c r="Y102" s="129"/>
      <c r="Z102" s="129"/>
      <c r="AA102" s="128"/>
      <c r="AB102" s="238"/>
      <c r="AC102" s="238"/>
      <c r="AD102" s="238"/>
      <c r="AE102" s="18"/>
      <c r="AH102" s="124">
        <f t="shared" si="0"/>
        <v>27</v>
      </c>
      <c r="AI102" s="124">
        <f t="shared" si="1"/>
        <v>0</v>
      </c>
      <c r="AJ102">
        <f t="shared" si="2"/>
        <v>0</v>
      </c>
    </row>
    <row r="103" spans="1:36" ht="15.05" customHeight="1">
      <c r="A103" s="22"/>
      <c r="B103" s="22"/>
      <c r="C103" s="52" t="s">
        <v>112</v>
      </c>
      <c r="D103" s="238"/>
      <c r="E103" s="238"/>
      <c r="F103" s="238"/>
      <c r="G103" s="238"/>
      <c r="H103" s="238"/>
      <c r="I103" s="238"/>
      <c r="J103" s="238"/>
      <c r="K103" s="238"/>
      <c r="L103" s="238"/>
      <c r="M103" s="238"/>
      <c r="N103" s="238"/>
      <c r="O103" s="238"/>
      <c r="P103" s="238"/>
      <c r="Q103" s="238"/>
      <c r="R103" s="128"/>
      <c r="S103" s="129"/>
      <c r="T103" s="129"/>
      <c r="U103" s="129"/>
      <c r="V103" s="129"/>
      <c r="W103" s="129"/>
      <c r="X103" s="129"/>
      <c r="Y103" s="129"/>
      <c r="Z103" s="129"/>
      <c r="AA103" s="128"/>
      <c r="AB103" s="238"/>
      <c r="AC103" s="238"/>
      <c r="AD103" s="238"/>
      <c r="AE103" s="18"/>
      <c r="AH103" s="124">
        <f t="shared" si="0"/>
        <v>27</v>
      </c>
      <c r="AI103" s="124">
        <f t="shared" si="1"/>
        <v>0</v>
      </c>
      <c r="AJ103">
        <f t="shared" si="2"/>
        <v>0</v>
      </c>
    </row>
    <row r="104" spans="1:36" ht="15.05" customHeight="1">
      <c r="A104" s="22"/>
      <c r="B104" s="22"/>
      <c r="C104" s="52" t="s">
        <v>113</v>
      </c>
      <c r="D104" s="238"/>
      <c r="E104" s="238"/>
      <c r="F104" s="238"/>
      <c r="G104" s="238"/>
      <c r="H104" s="238"/>
      <c r="I104" s="238"/>
      <c r="J104" s="238"/>
      <c r="K104" s="238"/>
      <c r="L104" s="238"/>
      <c r="M104" s="238"/>
      <c r="N104" s="238"/>
      <c r="O104" s="238"/>
      <c r="P104" s="238"/>
      <c r="Q104" s="238"/>
      <c r="R104" s="128"/>
      <c r="S104" s="129"/>
      <c r="T104" s="129"/>
      <c r="U104" s="129"/>
      <c r="V104" s="129"/>
      <c r="W104" s="129"/>
      <c r="X104" s="129"/>
      <c r="Y104" s="129"/>
      <c r="Z104" s="129"/>
      <c r="AA104" s="128"/>
      <c r="AB104" s="238"/>
      <c r="AC104" s="238"/>
      <c r="AD104" s="238"/>
      <c r="AE104" s="18"/>
      <c r="AH104" s="124">
        <f t="shared" si="0"/>
        <v>27</v>
      </c>
      <c r="AI104" s="124">
        <f t="shared" si="1"/>
        <v>0</v>
      </c>
      <c r="AJ104">
        <f t="shared" si="2"/>
        <v>0</v>
      </c>
    </row>
    <row r="105" spans="1:36" ht="15.05" customHeight="1">
      <c r="A105" s="22"/>
      <c r="B105" s="22"/>
      <c r="C105" s="52" t="s">
        <v>114</v>
      </c>
      <c r="D105" s="238"/>
      <c r="E105" s="238"/>
      <c r="F105" s="238"/>
      <c r="G105" s="238"/>
      <c r="H105" s="238"/>
      <c r="I105" s="238"/>
      <c r="J105" s="238"/>
      <c r="K105" s="238"/>
      <c r="L105" s="238"/>
      <c r="M105" s="238"/>
      <c r="N105" s="238"/>
      <c r="O105" s="238"/>
      <c r="P105" s="238"/>
      <c r="Q105" s="238"/>
      <c r="R105" s="128"/>
      <c r="S105" s="129"/>
      <c r="T105" s="129"/>
      <c r="U105" s="129"/>
      <c r="V105" s="129"/>
      <c r="W105" s="129"/>
      <c r="X105" s="129"/>
      <c r="Y105" s="129"/>
      <c r="Z105" s="129"/>
      <c r="AA105" s="128"/>
      <c r="AB105" s="238"/>
      <c r="AC105" s="238"/>
      <c r="AD105" s="238"/>
      <c r="AE105" s="18"/>
      <c r="AH105" s="124">
        <f t="shared" si="0"/>
        <v>27</v>
      </c>
      <c r="AI105" s="124">
        <f t="shared" si="1"/>
        <v>0</v>
      </c>
      <c r="AJ105">
        <f t="shared" si="2"/>
        <v>0</v>
      </c>
    </row>
    <row r="106" spans="1:36" ht="15.05" customHeight="1">
      <c r="A106" s="22"/>
      <c r="B106" s="22"/>
      <c r="C106" s="52" t="s">
        <v>115</v>
      </c>
      <c r="D106" s="238"/>
      <c r="E106" s="238"/>
      <c r="F106" s="238"/>
      <c r="G106" s="238"/>
      <c r="H106" s="238"/>
      <c r="I106" s="238"/>
      <c r="J106" s="238"/>
      <c r="K106" s="238"/>
      <c r="L106" s="238"/>
      <c r="M106" s="238"/>
      <c r="N106" s="238"/>
      <c r="O106" s="238"/>
      <c r="P106" s="238"/>
      <c r="Q106" s="238"/>
      <c r="R106" s="128"/>
      <c r="S106" s="129"/>
      <c r="T106" s="129"/>
      <c r="U106" s="129"/>
      <c r="V106" s="129"/>
      <c r="W106" s="129"/>
      <c r="X106" s="129"/>
      <c r="Y106" s="129"/>
      <c r="Z106" s="129"/>
      <c r="AA106" s="128"/>
      <c r="AB106" s="238"/>
      <c r="AC106" s="238"/>
      <c r="AD106" s="238"/>
      <c r="AE106" s="18"/>
      <c r="AH106" s="124">
        <f t="shared" si="0"/>
        <v>27</v>
      </c>
      <c r="AI106" s="124">
        <f t="shared" si="1"/>
        <v>0</v>
      </c>
      <c r="AJ106">
        <f t="shared" si="2"/>
        <v>0</v>
      </c>
    </row>
    <row r="107" spans="1:36" ht="15.05" customHeight="1">
      <c r="A107" s="22"/>
      <c r="B107" s="22"/>
      <c r="C107" s="52" t="s">
        <v>116</v>
      </c>
      <c r="D107" s="238"/>
      <c r="E107" s="238"/>
      <c r="F107" s="238"/>
      <c r="G107" s="238"/>
      <c r="H107" s="238"/>
      <c r="I107" s="238"/>
      <c r="J107" s="238"/>
      <c r="K107" s="238"/>
      <c r="L107" s="238"/>
      <c r="M107" s="238"/>
      <c r="N107" s="238"/>
      <c r="O107" s="238"/>
      <c r="P107" s="238"/>
      <c r="Q107" s="238"/>
      <c r="R107" s="128"/>
      <c r="S107" s="129"/>
      <c r="T107" s="129"/>
      <c r="U107" s="129"/>
      <c r="V107" s="129"/>
      <c r="W107" s="129"/>
      <c r="X107" s="129"/>
      <c r="Y107" s="129"/>
      <c r="Z107" s="129"/>
      <c r="AA107" s="128"/>
      <c r="AB107" s="238"/>
      <c r="AC107" s="238"/>
      <c r="AD107" s="238"/>
      <c r="AE107" s="18"/>
      <c r="AH107" s="124">
        <f t="shared" si="0"/>
        <v>27</v>
      </c>
      <c r="AI107" s="124">
        <f t="shared" si="1"/>
        <v>0</v>
      </c>
      <c r="AJ107">
        <f t="shared" si="2"/>
        <v>0</v>
      </c>
    </row>
    <row r="108" spans="1:36" ht="15.05" customHeight="1">
      <c r="A108" s="22"/>
      <c r="B108" s="22"/>
      <c r="C108" s="52" t="s">
        <v>117</v>
      </c>
      <c r="D108" s="238"/>
      <c r="E108" s="238"/>
      <c r="F108" s="238"/>
      <c r="G108" s="238"/>
      <c r="H108" s="238"/>
      <c r="I108" s="238"/>
      <c r="J108" s="238"/>
      <c r="K108" s="238"/>
      <c r="L108" s="238"/>
      <c r="M108" s="238"/>
      <c r="N108" s="238"/>
      <c r="O108" s="238"/>
      <c r="P108" s="238"/>
      <c r="Q108" s="238"/>
      <c r="R108" s="128"/>
      <c r="S108" s="129"/>
      <c r="T108" s="129"/>
      <c r="U108" s="129"/>
      <c r="V108" s="129"/>
      <c r="W108" s="129"/>
      <c r="X108" s="129"/>
      <c r="Y108" s="129"/>
      <c r="Z108" s="129"/>
      <c r="AA108" s="128"/>
      <c r="AB108" s="238"/>
      <c r="AC108" s="238"/>
      <c r="AD108" s="238"/>
      <c r="AE108" s="18"/>
      <c r="AH108" s="124">
        <f t="shared" si="0"/>
        <v>27</v>
      </c>
      <c r="AI108" s="124">
        <f t="shared" si="1"/>
        <v>0</v>
      </c>
      <c r="AJ108">
        <f t="shared" si="2"/>
        <v>0</v>
      </c>
    </row>
    <row r="109" spans="1:36" ht="15.05" customHeight="1">
      <c r="A109" s="22"/>
      <c r="B109" s="22"/>
      <c r="C109" s="52" t="s">
        <v>118</v>
      </c>
      <c r="D109" s="238"/>
      <c r="E109" s="238"/>
      <c r="F109" s="238"/>
      <c r="G109" s="238"/>
      <c r="H109" s="238"/>
      <c r="I109" s="238"/>
      <c r="J109" s="238"/>
      <c r="K109" s="238"/>
      <c r="L109" s="238"/>
      <c r="M109" s="238"/>
      <c r="N109" s="238"/>
      <c r="O109" s="238"/>
      <c r="P109" s="238"/>
      <c r="Q109" s="238"/>
      <c r="R109" s="128"/>
      <c r="S109" s="129"/>
      <c r="T109" s="129"/>
      <c r="U109" s="129"/>
      <c r="V109" s="129"/>
      <c r="W109" s="129"/>
      <c r="X109" s="129"/>
      <c r="Y109" s="129"/>
      <c r="Z109" s="129"/>
      <c r="AA109" s="128"/>
      <c r="AB109" s="238"/>
      <c r="AC109" s="238"/>
      <c r="AD109" s="238"/>
      <c r="AE109" s="18"/>
      <c r="AH109" s="124">
        <f t="shared" si="0"/>
        <v>27</v>
      </c>
      <c r="AI109" s="124">
        <f t="shared" si="1"/>
        <v>0</v>
      </c>
      <c r="AJ109">
        <f t="shared" si="2"/>
        <v>0</v>
      </c>
    </row>
    <row r="110" spans="1:36" ht="15.05" customHeight="1">
      <c r="A110" s="22"/>
      <c r="B110" s="22"/>
      <c r="C110" s="52" t="s">
        <v>119</v>
      </c>
      <c r="D110" s="238"/>
      <c r="E110" s="238"/>
      <c r="F110" s="238"/>
      <c r="G110" s="238"/>
      <c r="H110" s="238"/>
      <c r="I110" s="238"/>
      <c r="J110" s="238"/>
      <c r="K110" s="238"/>
      <c r="L110" s="238"/>
      <c r="M110" s="238"/>
      <c r="N110" s="238"/>
      <c r="O110" s="238"/>
      <c r="P110" s="238"/>
      <c r="Q110" s="238"/>
      <c r="R110" s="128"/>
      <c r="S110" s="129"/>
      <c r="T110" s="129"/>
      <c r="U110" s="129"/>
      <c r="V110" s="129"/>
      <c r="W110" s="129"/>
      <c r="X110" s="129"/>
      <c r="Y110" s="129"/>
      <c r="Z110" s="129"/>
      <c r="AA110" s="128"/>
      <c r="AB110" s="238"/>
      <c r="AC110" s="238"/>
      <c r="AD110" s="238"/>
      <c r="AE110" s="18"/>
      <c r="AH110" s="124">
        <f t="shared" si="0"/>
        <v>27</v>
      </c>
      <c r="AI110" s="124">
        <f t="shared" si="1"/>
        <v>0</v>
      </c>
      <c r="AJ110">
        <f t="shared" si="2"/>
        <v>0</v>
      </c>
    </row>
    <row r="111" spans="1:36" ht="15.05" customHeight="1">
      <c r="A111" s="22"/>
      <c r="B111" s="22"/>
      <c r="C111" s="52" t="s">
        <v>120</v>
      </c>
      <c r="D111" s="238"/>
      <c r="E111" s="238"/>
      <c r="F111" s="238"/>
      <c r="G111" s="238"/>
      <c r="H111" s="238"/>
      <c r="I111" s="238"/>
      <c r="J111" s="238"/>
      <c r="K111" s="238"/>
      <c r="L111" s="238"/>
      <c r="M111" s="238"/>
      <c r="N111" s="238"/>
      <c r="O111" s="238"/>
      <c r="P111" s="238"/>
      <c r="Q111" s="238"/>
      <c r="R111" s="128"/>
      <c r="S111" s="129"/>
      <c r="T111" s="129"/>
      <c r="U111" s="129"/>
      <c r="V111" s="129"/>
      <c r="W111" s="129"/>
      <c r="X111" s="129"/>
      <c r="Y111" s="129"/>
      <c r="Z111" s="129"/>
      <c r="AA111" s="128"/>
      <c r="AB111" s="238"/>
      <c r="AC111" s="238"/>
      <c r="AD111" s="238"/>
      <c r="AE111" s="18"/>
      <c r="AH111" s="124">
        <f t="shared" si="0"/>
        <v>27</v>
      </c>
      <c r="AI111" s="124">
        <f t="shared" si="1"/>
        <v>0</v>
      </c>
      <c r="AJ111">
        <f t="shared" si="2"/>
        <v>0</v>
      </c>
    </row>
    <row r="112" spans="1:36" ht="15.05" customHeight="1">
      <c r="A112" s="22"/>
      <c r="B112" s="22"/>
      <c r="C112" s="52" t="s">
        <v>121</v>
      </c>
      <c r="D112" s="238"/>
      <c r="E112" s="238"/>
      <c r="F112" s="238"/>
      <c r="G112" s="238"/>
      <c r="H112" s="238"/>
      <c r="I112" s="238"/>
      <c r="J112" s="238"/>
      <c r="K112" s="238"/>
      <c r="L112" s="238"/>
      <c r="M112" s="238"/>
      <c r="N112" s="238"/>
      <c r="O112" s="238"/>
      <c r="P112" s="238"/>
      <c r="Q112" s="238"/>
      <c r="R112" s="128"/>
      <c r="S112" s="129"/>
      <c r="T112" s="129"/>
      <c r="U112" s="129"/>
      <c r="V112" s="129"/>
      <c r="W112" s="129"/>
      <c r="X112" s="129"/>
      <c r="Y112" s="129"/>
      <c r="Z112" s="129"/>
      <c r="AA112" s="128"/>
      <c r="AB112" s="238"/>
      <c r="AC112" s="238"/>
      <c r="AD112" s="238"/>
      <c r="AE112" s="18"/>
      <c r="AH112" s="124">
        <f t="shared" si="0"/>
        <v>27</v>
      </c>
      <c r="AI112" s="124">
        <f t="shared" si="1"/>
        <v>0</v>
      </c>
      <c r="AJ112">
        <f t="shared" si="2"/>
        <v>0</v>
      </c>
    </row>
    <row r="113" spans="1:36" ht="15.05" customHeight="1">
      <c r="A113" s="22"/>
      <c r="B113" s="22"/>
      <c r="C113" s="52" t="s">
        <v>122</v>
      </c>
      <c r="D113" s="238"/>
      <c r="E113" s="238"/>
      <c r="F113" s="238"/>
      <c r="G113" s="238"/>
      <c r="H113" s="238"/>
      <c r="I113" s="238"/>
      <c r="J113" s="238"/>
      <c r="K113" s="238"/>
      <c r="L113" s="238"/>
      <c r="M113" s="238"/>
      <c r="N113" s="238"/>
      <c r="O113" s="238"/>
      <c r="P113" s="238"/>
      <c r="Q113" s="238"/>
      <c r="R113" s="128"/>
      <c r="S113" s="129"/>
      <c r="T113" s="129"/>
      <c r="U113" s="129"/>
      <c r="V113" s="129"/>
      <c r="W113" s="129"/>
      <c r="X113" s="129"/>
      <c r="Y113" s="129"/>
      <c r="Z113" s="129"/>
      <c r="AA113" s="128"/>
      <c r="AB113" s="238"/>
      <c r="AC113" s="238"/>
      <c r="AD113" s="238"/>
      <c r="AE113" s="18"/>
      <c r="AH113" s="124">
        <f t="shared" si="0"/>
        <v>27</v>
      </c>
      <c r="AI113" s="124">
        <f t="shared" si="1"/>
        <v>0</v>
      </c>
      <c r="AJ113">
        <f t="shared" si="2"/>
        <v>0</v>
      </c>
    </row>
    <row r="114" spans="1:36" ht="15.05" customHeight="1">
      <c r="A114" s="22"/>
      <c r="B114" s="22"/>
      <c r="C114" s="52" t="s">
        <v>123</v>
      </c>
      <c r="D114" s="238"/>
      <c r="E114" s="238"/>
      <c r="F114" s="238"/>
      <c r="G114" s="238"/>
      <c r="H114" s="238"/>
      <c r="I114" s="238"/>
      <c r="J114" s="238"/>
      <c r="K114" s="238"/>
      <c r="L114" s="238"/>
      <c r="M114" s="238"/>
      <c r="N114" s="238"/>
      <c r="O114" s="238"/>
      <c r="P114" s="238"/>
      <c r="Q114" s="238"/>
      <c r="R114" s="128"/>
      <c r="S114" s="129"/>
      <c r="T114" s="129"/>
      <c r="U114" s="129"/>
      <c r="V114" s="129"/>
      <c r="W114" s="129"/>
      <c r="X114" s="129"/>
      <c r="Y114" s="129"/>
      <c r="Z114" s="129"/>
      <c r="AA114" s="128"/>
      <c r="AB114" s="238"/>
      <c r="AC114" s="238"/>
      <c r="AD114" s="238"/>
      <c r="AE114" s="18"/>
      <c r="AH114" s="124">
        <f t="shared" si="0"/>
        <v>27</v>
      </c>
      <c r="AI114" s="124">
        <f t="shared" si="1"/>
        <v>0</v>
      </c>
      <c r="AJ114">
        <f t="shared" si="2"/>
        <v>0</v>
      </c>
    </row>
    <row r="115" spans="1:36" ht="15.05" customHeight="1">
      <c r="A115" s="22"/>
      <c r="B115" s="22"/>
      <c r="C115" s="52" t="s">
        <v>124</v>
      </c>
      <c r="D115" s="238"/>
      <c r="E115" s="238"/>
      <c r="F115" s="238"/>
      <c r="G115" s="238"/>
      <c r="H115" s="238"/>
      <c r="I115" s="238"/>
      <c r="J115" s="238"/>
      <c r="K115" s="238"/>
      <c r="L115" s="238"/>
      <c r="M115" s="238"/>
      <c r="N115" s="238"/>
      <c r="O115" s="238"/>
      <c r="P115" s="238"/>
      <c r="Q115" s="238"/>
      <c r="R115" s="128"/>
      <c r="S115" s="129"/>
      <c r="T115" s="129"/>
      <c r="U115" s="129"/>
      <c r="V115" s="129"/>
      <c r="W115" s="129"/>
      <c r="X115" s="129"/>
      <c r="Y115" s="129"/>
      <c r="Z115" s="129"/>
      <c r="AA115" s="128"/>
      <c r="AB115" s="238"/>
      <c r="AC115" s="238"/>
      <c r="AD115" s="238"/>
      <c r="AE115" s="18"/>
      <c r="AH115" s="124">
        <f t="shared" si="0"/>
        <v>27</v>
      </c>
      <c r="AI115" s="124">
        <f t="shared" si="1"/>
        <v>0</v>
      </c>
      <c r="AJ115">
        <f t="shared" si="2"/>
        <v>0</v>
      </c>
    </row>
    <row r="116" spans="1:36" ht="15.05" customHeight="1">
      <c r="A116" s="22"/>
      <c r="B116" s="22"/>
      <c r="C116" s="52" t="s">
        <v>125</v>
      </c>
      <c r="D116" s="238"/>
      <c r="E116" s="238"/>
      <c r="F116" s="238"/>
      <c r="G116" s="238"/>
      <c r="H116" s="238"/>
      <c r="I116" s="238"/>
      <c r="J116" s="238"/>
      <c r="K116" s="238"/>
      <c r="L116" s="238"/>
      <c r="M116" s="238"/>
      <c r="N116" s="238"/>
      <c r="O116" s="238"/>
      <c r="P116" s="238"/>
      <c r="Q116" s="238"/>
      <c r="R116" s="128"/>
      <c r="S116" s="129"/>
      <c r="T116" s="129"/>
      <c r="U116" s="129"/>
      <c r="V116" s="129"/>
      <c r="W116" s="129"/>
      <c r="X116" s="129"/>
      <c r="Y116" s="129"/>
      <c r="Z116" s="129"/>
      <c r="AA116" s="128"/>
      <c r="AB116" s="238"/>
      <c r="AC116" s="238"/>
      <c r="AD116" s="238"/>
      <c r="AE116" s="18"/>
      <c r="AH116" s="124">
        <f t="shared" si="0"/>
        <v>27</v>
      </c>
      <c r="AI116" s="124">
        <f t="shared" si="1"/>
        <v>0</v>
      </c>
      <c r="AJ116">
        <f t="shared" si="2"/>
        <v>0</v>
      </c>
    </row>
    <row r="117" spans="1:36" ht="15.05" customHeight="1">
      <c r="A117" s="22"/>
      <c r="B117" s="22"/>
      <c r="C117" s="52" t="s">
        <v>126</v>
      </c>
      <c r="D117" s="238"/>
      <c r="E117" s="238"/>
      <c r="F117" s="238"/>
      <c r="G117" s="238"/>
      <c r="H117" s="238"/>
      <c r="I117" s="238"/>
      <c r="J117" s="238"/>
      <c r="K117" s="238"/>
      <c r="L117" s="238"/>
      <c r="M117" s="238"/>
      <c r="N117" s="238"/>
      <c r="O117" s="238"/>
      <c r="P117" s="238"/>
      <c r="Q117" s="238"/>
      <c r="R117" s="128"/>
      <c r="S117" s="129"/>
      <c r="T117" s="129"/>
      <c r="U117" s="129"/>
      <c r="V117" s="129"/>
      <c r="W117" s="129"/>
      <c r="X117" s="129"/>
      <c r="Y117" s="129"/>
      <c r="Z117" s="129"/>
      <c r="AA117" s="128"/>
      <c r="AB117" s="238"/>
      <c r="AC117" s="238"/>
      <c r="AD117" s="238"/>
      <c r="AE117" s="18"/>
      <c r="AH117" s="124">
        <f t="shared" si="0"/>
        <v>27</v>
      </c>
      <c r="AI117" s="124">
        <f t="shared" si="1"/>
        <v>0</v>
      </c>
      <c r="AJ117">
        <f t="shared" si="2"/>
        <v>0</v>
      </c>
    </row>
    <row r="118" spans="1:36" ht="15.05" customHeight="1">
      <c r="A118" s="22"/>
      <c r="B118" s="22"/>
      <c r="C118" s="52" t="s">
        <v>127</v>
      </c>
      <c r="D118" s="238"/>
      <c r="E118" s="238"/>
      <c r="F118" s="238"/>
      <c r="G118" s="238"/>
      <c r="H118" s="238"/>
      <c r="I118" s="238"/>
      <c r="J118" s="238"/>
      <c r="K118" s="238"/>
      <c r="L118" s="238"/>
      <c r="M118" s="238"/>
      <c r="N118" s="238"/>
      <c r="O118" s="238"/>
      <c r="P118" s="238"/>
      <c r="Q118" s="238"/>
      <c r="R118" s="128"/>
      <c r="S118" s="129"/>
      <c r="T118" s="129"/>
      <c r="U118" s="129"/>
      <c r="V118" s="129"/>
      <c r="W118" s="129"/>
      <c r="X118" s="129"/>
      <c r="Y118" s="129"/>
      <c r="Z118" s="129"/>
      <c r="AA118" s="128"/>
      <c r="AB118" s="238"/>
      <c r="AC118" s="238"/>
      <c r="AD118" s="238"/>
      <c r="AE118" s="18"/>
      <c r="AH118" s="124">
        <f t="shared" si="0"/>
        <v>27</v>
      </c>
      <c r="AI118" s="124">
        <f t="shared" si="1"/>
        <v>0</v>
      </c>
      <c r="AJ118">
        <f t="shared" si="2"/>
        <v>0</v>
      </c>
    </row>
    <row r="119" spans="1:36" ht="15.05" customHeight="1">
      <c r="A119" s="22"/>
      <c r="B119" s="22"/>
      <c r="C119" s="52" t="s">
        <v>128</v>
      </c>
      <c r="D119" s="238"/>
      <c r="E119" s="238"/>
      <c r="F119" s="238"/>
      <c r="G119" s="238"/>
      <c r="H119" s="238"/>
      <c r="I119" s="238"/>
      <c r="J119" s="238"/>
      <c r="K119" s="238"/>
      <c r="L119" s="238"/>
      <c r="M119" s="238"/>
      <c r="N119" s="238"/>
      <c r="O119" s="238"/>
      <c r="P119" s="238"/>
      <c r="Q119" s="238"/>
      <c r="R119" s="128"/>
      <c r="S119" s="129"/>
      <c r="T119" s="129"/>
      <c r="U119" s="129"/>
      <c r="V119" s="129"/>
      <c r="W119" s="129"/>
      <c r="X119" s="129"/>
      <c r="Y119" s="129"/>
      <c r="Z119" s="129"/>
      <c r="AA119" s="128"/>
      <c r="AB119" s="238"/>
      <c r="AC119" s="238"/>
      <c r="AD119" s="238"/>
      <c r="AE119" s="18"/>
      <c r="AH119" s="124">
        <f t="shared" si="0"/>
        <v>27</v>
      </c>
      <c r="AI119" s="124">
        <f t="shared" si="1"/>
        <v>0</v>
      </c>
      <c r="AJ119">
        <f t="shared" si="2"/>
        <v>0</v>
      </c>
    </row>
    <row r="120" spans="1:36" ht="15.05" customHeight="1">
      <c r="A120" s="22"/>
      <c r="B120" s="22"/>
      <c r="C120" s="52" t="s">
        <v>129</v>
      </c>
      <c r="D120" s="238"/>
      <c r="E120" s="238"/>
      <c r="F120" s="238"/>
      <c r="G120" s="238"/>
      <c r="H120" s="238"/>
      <c r="I120" s="238"/>
      <c r="J120" s="238"/>
      <c r="K120" s="238"/>
      <c r="L120" s="238"/>
      <c r="M120" s="238"/>
      <c r="N120" s="238"/>
      <c r="O120" s="238"/>
      <c r="P120" s="238"/>
      <c r="Q120" s="238"/>
      <c r="R120" s="128"/>
      <c r="S120" s="129"/>
      <c r="T120" s="129"/>
      <c r="U120" s="129"/>
      <c r="V120" s="129"/>
      <c r="W120" s="129"/>
      <c r="X120" s="129"/>
      <c r="Y120" s="129"/>
      <c r="Z120" s="129"/>
      <c r="AA120" s="128"/>
      <c r="AB120" s="238"/>
      <c r="AC120" s="238"/>
      <c r="AD120" s="238"/>
      <c r="AE120" s="18"/>
      <c r="AH120" s="124">
        <f t="shared" si="0"/>
        <v>27</v>
      </c>
      <c r="AI120" s="124">
        <f t="shared" si="1"/>
        <v>0</v>
      </c>
      <c r="AJ120">
        <f t="shared" si="2"/>
        <v>0</v>
      </c>
    </row>
    <row r="121" spans="1:36" ht="15.05" customHeight="1">
      <c r="A121" s="22"/>
      <c r="B121" s="22"/>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41"/>
      <c r="AB121" s="33"/>
      <c r="AC121" s="33"/>
      <c r="AD121" s="33"/>
      <c r="AE121" s="18"/>
      <c r="AI121" s="127">
        <f>SUM(AI71:AI120)</f>
        <v>0</v>
      </c>
      <c r="AJ121" s="126">
        <f>SUM(AJ71:AJ120)</f>
        <v>0</v>
      </c>
    </row>
    <row r="122" spans="1:36" ht="45.2" customHeight="1">
      <c r="A122" s="22"/>
      <c r="B122" s="22"/>
      <c r="C122" s="233" t="s">
        <v>192</v>
      </c>
      <c r="D122" s="233"/>
      <c r="E122" s="233"/>
      <c r="F122" s="234"/>
      <c r="G122" s="235"/>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7"/>
      <c r="AE122" s="18"/>
      <c r="AG122" s="117">
        <f>IF(OR(AND(COUNTIF(D71:F120,6)&gt;0,G122=""),AND(COUNTIF(D71:F120,6)=0,G122&lt;&gt;"")),1,0)</f>
        <v>0</v>
      </c>
      <c r="AH122" s="124">
        <f>COUNTIF(D71:F120,6)</f>
        <v>0</v>
      </c>
    </row>
    <row r="123" spans="1:36" ht="15.05" customHeight="1">
      <c r="A123" s="22"/>
      <c r="B123" s="230" t="str">
        <f>IF(AG122=0, "", "Error: Debe especificar el otro tipo de canal participativo.")</f>
        <v/>
      </c>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18"/>
    </row>
    <row r="124" spans="1:36" ht="45.2" customHeight="1">
      <c r="A124" s="22"/>
      <c r="B124" s="22"/>
      <c r="C124" s="233" t="s">
        <v>195</v>
      </c>
      <c r="D124" s="233"/>
      <c r="E124" s="233"/>
      <c r="F124" s="234"/>
      <c r="G124" s="235"/>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7"/>
      <c r="AE124" s="18"/>
      <c r="AG124" s="117">
        <f>IF(OR(AND(COUNTIF(G71:H120,29)&gt;0,G124=""),AND(COUNTIF(G71:H120,29)=0,G124&lt;&gt;"")),1,0)</f>
        <v>0</v>
      </c>
      <c r="AH124">
        <f>COUNTIF(G71:H120,29)</f>
        <v>0</v>
      </c>
    </row>
    <row r="125" spans="1:36" ht="15.05" customHeight="1">
      <c r="A125" s="22"/>
      <c r="B125" s="230" t="str">
        <f>IF(AG124=0, "", "Error: Debe especificar el otro tipo de tema.")</f>
        <v/>
      </c>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18"/>
    </row>
    <row r="126" spans="1:36" ht="45.2" customHeight="1">
      <c r="A126" s="22"/>
      <c r="B126" s="22"/>
      <c r="C126" s="233" t="s">
        <v>136</v>
      </c>
      <c r="D126" s="233"/>
      <c r="E126" s="233"/>
      <c r="F126" s="234"/>
      <c r="G126" s="235"/>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7"/>
      <c r="AE126" s="18"/>
      <c r="AG126" s="117">
        <f>IF(OR(AND(COUNTIF(O71:Q120,6)&gt;0,G126=""),AND(COUNTIF(O71:Q120,6)=0,G126&lt;&gt;"")),1,0)</f>
        <v>0</v>
      </c>
      <c r="AH126">
        <f>COUNTIF(O71:Q120,6)</f>
        <v>0</v>
      </c>
    </row>
    <row r="127" spans="1:36" ht="15.05" customHeight="1">
      <c r="A127" s="22"/>
      <c r="B127" s="230" t="str">
        <f>IF(AG126=0, "", "Error: Debe especificar el otro tipo de nivel de incidencia.")</f>
        <v/>
      </c>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18"/>
    </row>
    <row r="128" spans="1:36" ht="45.85" customHeight="1">
      <c r="A128" s="22"/>
      <c r="B128" s="22"/>
      <c r="C128" s="233" t="s">
        <v>170</v>
      </c>
      <c r="D128" s="233"/>
      <c r="E128" s="233"/>
      <c r="F128" s="234"/>
      <c r="G128" s="235"/>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7"/>
      <c r="AE128" s="18"/>
      <c r="AG128" s="117">
        <f>IF(OR(AND(COUNTIF(Z71:Z120,"X")&gt;0,G128=""),AND(COUNTIF(Z71:Z120,"X")=0,G128&lt;&gt;"")),1,0)</f>
        <v>0</v>
      </c>
      <c r="AH128">
        <f>COUNTIF(Z71:Z120,"X")</f>
        <v>0</v>
      </c>
    </row>
    <row r="129" spans="1:34" ht="15.05" customHeight="1">
      <c r="A129" s="22"/>
      <c r="B129" s="230" t="str">
        <f>IF(AG128=0, "", "Error: Debe especificar el otro tipo de participante.")</f>
        <v/>
      </c>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18"/>
    </row>
    <row r="130" spans="1:34" ht="45.2" customHeight="1">
      <c r="A130" s="22"/>
      <c r="B130" s="22"/>
      <c r="C130" s="233" t="s">
        <v>194</v>
      </c>
      <c r="D130" s="233"/>
      <c r="E130" s="233"/>
      <c r="F130" s="234"/>
      <c r="G130" s="235"/>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7"/>
      <c r="AE130" s="18"/>
      <c r="AG130" s="117">
        <f>IF(OR(AND(COUNTIF(AB71:AD120,6)&gt;0,G130=""),AND(COUNTIF(AB71:AD120,6)=0,G130&lt;&gt;"")),1,0)</f>
        <v>0</v>
      </c>
      <c r="AH130">
        <f>COUNTIF(AB71:AD120,6)</f>
        <v>0</v>
      </c>
    </row>
    <row r="131" spans="1:34" ht="15.05" customHeight="1">
      <c r="A131" s="22"/>
      <c r="B131" s="230" t="str">
        <f>IF(AG130=0, "", "Error: Debe especificar el otro tipo de procedimiento.")</f>
        <v/>
      </c>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18"/>
    </row>
    <row r="132" spans="1:34" ht="15.05" customHeight="1">
      <c r="A132" s="22"/>
      <c r="B132" s="22"/>
      <c r="C132" s="244" t="s">
        <v>364</v>
      </c>
      <c r="D132" s="245"/>
      <c r="E132" s="245"/>
      <c r="F132" s="245"/>
      <c r="G132" s="245"/>
      <c r="H132" s="245"/>
      <c r="I132" s="245"/>
      <c r="J132" s="245"/>
      <c r="K132" s="245"/>
      <c r="L132" s="245"/>
      <c r="M132" s="245"/>
      <c r="N132" s="245"/>
      <c r="O132" s="246"/>
      <c r="P132" s="24"/>
      <c r="Q132" s="243" t="s">
        <v>130</v>
      </c>
      <c r="R132" s="243"/>
      <c r="S132" s="243"/>
      <c r="T132" s="243"/>
      <c r="U132" s="243"/>
      <c r="V132" s="243"/>
      <c r="W132" s="243"/>
      <c r="X132" s="243"/>
      <c r="Y132" s="243"/>
      <c r="Z132" s="243"/>
      <c r="AA132" s="243"/>
      <c r="AB132" s="243"/>
      <c r="AC132" s="243"/>
      <c r="AD132" s="243"/>
      <c r="AE132" s="18"/>
    </row>
    <row r="133" spans="1:34" ht="15.05" customHeight="1">
      <c r="A133" s="22"/>
      <c r="B133" s="22"/>
      <c r="C133" s="52" t="s">
        <v>30</v>
      </c>
      <c r="D133" s="239" t="s">
        <v>178</v>
      </c>
      <c r="E133" s="239"/>
      <c r="F133" s="239"/>
      <c r="G133" s="239"/>
      <c r="H133" s="239"/>
      <c r="I133" s="239"/>
      <c r="J133" s="239"/>
      <c r="K133" s="239"/>
      <c r="L133" s="239"/>
      <c r="M133" s="239"/>
      <c r="N133" s="239"/>
      <c r="O133" s="239"/>
      <c r="P133" s="24"/>
      <c r="Q133" s="52" t="s">
        <v>30</v>
      </c>
      <c r="R133" s="232" t="s">
        <v>66</v>
      </c>
      <c r="S133" s="232"/>
      <c r="T133" s="232"/>
      <c r="U133" s="232"/>
      <c r="V133" s="232"/>
      <c r="W133" s="232"/>
      <c r="X133" s="232"/>
      <c r="Y133" s="232"/>
      <c r="Z133" s="232"/>
      <c r="AA133" s="232"/>
      <c r="AB133" s="232"/>
      <c r="AC133" s="232"/>
      <c r="AD133" s="232"/>
      <c r="AE133" s="18"/>
    </row>
    <row r="134" spans="1:34" ht="15.05" customHeight="1">
      <c r="A134" s="22"/>
      <c r="B134" s="22"/>
      <c r="C134" s="52" t="s">
        <v>31</v>
      </c>
      <c r="D134" s="239" t="s">
        <v>173</v>
      </c>
      <c r="E134" s="239"/>
      <c r="F134" s="239"/>
      <c r="G134" s="239"/>
      <c r="H134" s="239"/>
      <c r="I134" s="239"/>
      <c r="J134" s="239"/>
      <c r="K134" s="239"/>
      <c r="L134" s="239"/>
      <c r="M134" s="239"/>
      <c r="N134" s="239"/>
      <c r="O134" s="239"/>
      <c r="P134" s="24"/>
      <c r="Q134" s="52" t="s">
        <v>31</v>
      </c>
      <c r="R134" s="232" t="s">
        <v>67</v>
      </c>
      <c r="S134" s="232"/>
      <c r="T134" s="232"/>
      <c r="U134" s="232"/>
      <c r="V134" s="232"/>
      <c r="W134" s="232"/>
      <c r="X134" s="232"/>
      <c r="Y134" s="232"/>
      <c r="Z134" s="232"/>
      <c r="AA134" s="232"/>
      <c r="AB134" s="232"/>
      <c r="AC134" s="232"/>
      <c r="AD134" s="232"/>
      <c r="AE134" s="18"/>
    </row>
    <row r="135" spans="1:34" ht="15.05" customHeight="1">
      <c r="A135" s="22"/>
      <c r="B135" s="22"/>
      <c r="C135" s="52" t="s">
        <v>32</v>
      </c>
      <c r="D135" s="239" t="s">
        <v>174</v>
      </c>
      <c r="E135" s="239"/>
      <c r="F135" s="239"/>
      <c r="G135" s="239"/>
      <c r="H135" s="239"/>
      <c r="I135" s="239"/>
      <c r="J135" s="239"/>
      <c r="K135" s="239"/>
      <c r="L135" s="239"/>
      <c r="M135" s="239"/>
      <c r="N135" s="239"/>
      <c r="O135" s="239"/>
      <c r="P135" s="24"/>
      <c r="Q135" s="52" t="s">
        <v>32</v>
      </c>
      <c r="R135" s="232" t="s">
        <v>68</v>
      </c>
      <c r="S135" s="232"/>
      <c r="T135" s="232"/>
      <c r="U135" s="232"/>
      <c r="V135" s="232"/>
      <c r="W135" s="232"/>
      <c r="X135" s="232"/>
      <c r="Y135" s="232"/>
      <c r="Z135" s="232"/>
      <c r="AA135" s="232"/>
      <c r="AB135" s="232"/>
      <c r="AC135" s="232"/>
      <c r="AD135" s="232"/>
      <c r="AE135" s="18"/>
    </row>
    <row r="136" spans="1:34" ht="15.05" customHeight="1">
      <c r="A136" s="22"/>
      <c r="B136" s="22"/>
      <c r="C136" s="52" t="s">
        <v>33</v>
      </c>
      <c r="D136" s="239" t="s">
        <v>175</v>
      </c>
      <c r="E136" s="239"/>
      <c r="F136" s="239"/>
      <c r="G136" s="239"/>
      <c r="H136" s="239"/>
      <c r="I136" s="239"/>
      <c r="J136" s="239"/>
      <c r="K136" s="239"/>
      <c r="L136" s="239"/>
      <c r="M136" s="239"/>
      <c r="N136" s="239"/>
      <c r="O136" s="239"/>
      <c r="P136" s="24"/>
      <c r="Q136" s="52" t="s">
        <v>33</v>
      </c>
      <c r="R136" s="232" t="s">
        <v>69</v>
      </c>
      <c r="S136" s="232"/>
      <c r="T136" s="232"/>
      <c r="U136" s="232"/>
      <c r="V136" s="232"/>
      <c r="W136" s="232"/>
      <c r="X136" s="232"/>
      <c r="Y136" s="232"/>
      <c r="Z136" s="232"/>
      <c r="AA136" s="232"/>
      <c r="AB136" s="232"/>
      <c r="AC136" s="232"/>
      <c r="AD136" s="232"/>
      <c r="AE136" s="18"/>
    </row>
    <row r="137" spans="1:34" ht="15.05" customHeight="1">
      <c r="A137" s="22"/>
      <c r="B137" s="22"/>
      <c r="C137" s="52" t="s">
        <v>35</v>
      </c>
      <c r="D137" s="239" t="s">
        <v>99</v>
      </c>
      <c r="E137" s="239"/>
      <c r="F137" s="239"/>
      <c r="G137" s="239"/>
      <c r="H137" s="239"/>
      <c r="I137" s="239"/>
      <c r="J137" s="239"/>
      <c r="K137" s="239"/>
      <c r="L137" s="239"/>
      <c r="M137" s="239"/>
      <c r="N137" s="239"/>
      <c r="O137" s="239"/>
      <c r="P137" s="24"/>
      <c r="Q137" s="52" t="s">
        <v>35</v>
      </c>
      <c r="R137" s="232" t="s">
        <v>70</v>
      </c>
      <c r="S137" s="232"/>
      <c r="T137" s="232"/>
      <c r="U137" s="232"/>
      <c r="V137" s="232"/>
      <c r="W137" s="232"/>
      <c r="X137" s="232"/>
      <c r="Y137" s="232"/>
      <c r="Z137" s="232"/>
      <c r="AA137" s="232"/>
      <c r="AB137" s="232"/>
      <c r="AC137" s="232"/>
      <c r="AD137" s="232"/>
      <c r="AE137" s="18"/>
    </row>
    <row r="138" spans="1:34" ht="15.05" customHeight="1">
      <c r="A138" s="22"/>
      <c r="B138" s="22"/>
      <c r="C138" s="52" t="s">
        <v>36</v>
      </c>
      <c r="D138" s="239" t="s">
        <v>191</v>
      </c>
      <c r="E138" s="239"/>
      <c r="F138" s="239"/>
      <c r="G138" s="239"/>
      <c r="H138" s="239"/>
      <c r="I138" s="239"/>
      <c r="J138" s="239"/>
      <c r="K138" s="239"/>
      <c r="L138" s="239"/>
      <c r="M138" s="239"/>
      <c r="N138" s="239"/>
      <c r="O138" s="239"/>
      <c r="P138" s="24"/>
      <c r="Q138" s="52" t="s">
        <v>36</v>
      </c>
      <c r="R138" s="232" t="s">
        <v>71</v>
      </c>
      <c r="S138" s="232"/>
      <c r="T138" s="232"/>
      <c r="U138" s="232"/>
      <c r="V138" s="232"/>
      <c r="W138" s="232"/>
      <c r="X138" s="232"/>
      <c r="Y138" s="232"/>
      <c r="Z138" s="232"/>
      <c r="AA138" s="232"/>
      <c r="AB138" s="232"/>
      <c r="AC138" s="232"/>
      <c r="AD138" s="232"/>
      <c r="AE138" s="18"/>
    </row>
    <row r="139" spans="1:34" ht="15.05" customHeight="1">
      <c r="A139" s="22"/>
      <c r="B139" s="22"/>
      <c r="C139" s="52" t="s">
        <v>34</v>
      </c>
      <c r="D139" s="239" t="s">
        <v>172</v>
      </c>
      <c r="E139" s="239"/>
      <c r="F139" s="239"/>
      <c r="G139" s="239"/>
      <c r="H139" s="239"/>
      <c r="I139" s="239"/>
      <c r="J139" s="239"/>
      <c r="K139" s="239"/>
      <c r="L139" s="239"/>
      <c r="M139" s="239"/>
      <c r="N139" s="239"/>
      <c r="O139" s="239"/>
      <c r="P139" s="24"/>
      <c r="Q139" s="52" t="s">
        <v>37</v>
      </c>
      <c r="R139" s="232" t="s">
        <v>72</v>
      </c>
      <c r="S139" s="232"/>
      <c r="T139" s="232"/>
      <c r="U139" s="232"/>
      <c r="V139" s="232"/>
      <c r="W139" s="232"/>
      <c r="X139" s="232"/>
      <c r="Y139" s="232"/>
      <c r="Z139" s="232"/>
      <c r="AA139" s="232"/>
      <c r="AB139" s="232"/>
      <c r="AC139" s="232"/>
      <c r="AD139" s="232"/>
      <c r="AE139" s="18"/>
    </row>
    <row r="140" spans="1:34" ht="15.05" customHeight="1">
      <c r="A140" s="22"/>
      <c r="B140" s="22"/>
      <c r="C140" s="33"/>
      <c r="D140" s="120"/>
      <c r="E140" s="120"/>
      <c r="F140" s="120"/>
      <c r="G140" s="120"/>
      <c r="H140" s="120"/>
      <c r="I140" s="120"/>
      <c r="J140" s="120"/>
      <c r="K140" s="120"/>
      <c r="L140" s="120"/>
      <c r="M140" s="120"/>
      <c r="N140" s="120"/>
      <c r="O140" s="120"/>
      <c r="P140" s="24"/>
      <c r="Q140" s="52" t="s">
        <v>38</v>
      </c>
      <c r="R140" s="232" t="s">
        <v>73</v>
      </c>
      <c r="S140" s="232"/>
      <c r="T140" s="232"/>
      <c r="U140" s="232"/>
      <c r="V140" s="232"/>
      <c r="W140" s="232"/>
      <c r="X140" s="232"/>
      <c r="Y140" s="232"/>
      <c r="Z140" s="232"/>
      <c r="AA140" s="232"/>
      <c r="AB140" s="232"/>
      <c r="AC140" s="232"/>
      <c r="AD140" s="232"/>
      <c r="AE140" s="18"/>
    </row>
    <row r="141" spans="1:34" ht="15.05" customHeight="1">
      <c r="A141" s="22"/>
      <c r="B141" s="22"/>
      <c r="C141" s="244" t="s">
        <v>182</v>
      </c>
      <c r="D141" s="245"/>
      <c r="E141" s="245"/>
      <c r="F141" s="245"/>
      <c r="G141" s="245"/>
      <c r="H141" s="245"/>
      <c r="I141" s="245"/>
      <c r="J141" s="245"/>
      <c r="K141" s="245"/>
      <c r="L141" s="245"/>
      <c r="M141" s="245"/>
      <c r="N141" s="245"/>
      <c r="O141" s="246"/>
      <c r="P141" s="24"/>
      <c r="Q141" s="52" t="s">
        <v>34</v>
      </c>
      <c r="R141" s="232" t="s">
        <v>74</v>
      </c>
      <c r="S141" s="232"/>
      <c r="T141" s="232"/>
      <c r="U141" s="232"/>
      <c r="V141" s="232"/>
      <c r="W141" s="232"/>
      <c r="X141" s="232"/>
      <c r="Y141" s="232"/>
      <c r="Z141" s="232"/>
      <c r="AA141" s="232"/>
      <c r="AB141" s="232"/>
      <c r="AC141" s="232"/>
      <c r="AD141" s="232"/>
      <c r="AE141" s="18"/>
    </row>
    <row r="142" spans="1:34" ht="15.05" customHeight="1">
      <c r="A142" s="22"/>
      <c r="B142" s="22"/>
      <c r="C142" s="52" t="s">
        <v>30</v>
      </c>
      <c r="D142" s="239" t="s">
        <v>176</v>
      </c>
      <c r="E142" s="239"/>
      <c r="F142" s="239"/>
      <c r="G142" s="239"/>
      <c r="H142" s="239"/>
      <c r="I142" s="239"/>
      <c r="J142" s="239"/>
      <c r="K142" s="239"/>
      <c r="L142" s="239"/>
      <c r="M142" s="239"/>
      <c r="N142" s="239"/>
      <c r="O142" s="239"/>
      <c r="P142" s="24"/>
      <c r="Q142" s="52" t="s">
        <v>41</v>
      </c>
      <c r="R142" s="232" t="s">
        <v>75</v>
      </c>
      <c r="S142" s="232"/>
      <c r="T142" s="232"/>
      <c r="U142" s="232"/>
      <c r="V142" s="232"/>
      <c r="W142" s="232"/>
      <c r="X142" s="232"/>
      <c r="Y142" s="232"/>
      <c r="Z142" s="232"/>
      <c r="AA142" s="232"/>
      <c r="AB142" s="232"/>
      <c r="AC142" s="232"/>
      <c r="AD142" s="232"/>
      <c r="AE142" s="18"/>
    </row>
    <row r="143" spans="1:34" ht="15.05" customHeight="1">
      <c r="A143" s="22"/>
      <c r="B143" s="22"/>
      <c r="C143" s="52" t="s">
        <v>31</v>
      </c>
      <c r="D143" s="239" t="s">
        <v>177</v>
      </c>
      <c r="E143" s="239"/>
      <c r="F143" s="239"/>
      <c r="G143" s="239"/>
      <c r="H143" s="239"/>
      <c r="I143" s="239"/>
      <c r="J143" s="239"/>
      <c r="K143" s="239"/>
      <c r="L143" s="239"/>
      <c r="M143" s="239"/>
      <c r="N143" s="239"/>
      <c r="O143" s="239"/>
      <c r="P143" s="24"/>
      <c r="Q143" s="52" t="s">
        <v>42</v>
      </c>
      <c r="R143" s="232" t="s">
        <v>44</v>
      </c>
      <c r="S143" s="232"/>
      <c r="T143" s="232"/>
      <c r="U143" s="232"/>
      <c r="V143" s="232"/>
      <c r="W143" s="232"/>
      <c r="X143" s="232"/>
      <c r="Y143" s="232"/>
      <c r="Z143" s="232"/>
      <c r="AA143" s="232"/>
      <c r="AB143" s="232"/>
      <c r="AC143" s="232"/>
      <c r="AD143" s="232"/>
      <c r="AE143" s="18"/>
    </row>
    <row r="144" spans="1:34" ht="15.05" customHeight="1">
      <c r="A144" s="22"/>
      <c r="B144" s="22"/>
      <c r="C144" s="53" t="s">
        <v>32</v>
      </c>
      <c r="D144" s="254" t="s">
        <v>179</v>
      </c>
      <c r="E144" s="254"/>
      <c r="F144" s="254"/>
      <c r="G144" s="254"/>
      <c r="H144" s="254"/>
      <c r="I144" s="254"/>
      <c r="J144" s="254"/>
      <c r="K144" s="254"/>
      <c r="L144" s="254"/>
      <c r="M144" s="254"/>
      <c r="N144" s="254"/>
      <c r="O144" s="254"/>
      <c r="P144" s="24"/>
      <c r="Q144" s="52" t="s">
        <v>43</v>
      </c>
      <c r="R144" s="232" t="s">
        <v>76</v>
      </c>
      <c r="S144" s="232"/>
      <c r="T144" s="232"/>
      <c r="U144" s="232"/>
      <c r="V144" s="232"/>
      <c r="W144" s="232"/>
      <c r="X144" s="232"/>
      <c r="Y144" s="232"/>
      <c r="Z144" s="232"/>
      <c r="AA144" s="232"/>
      <c r="AB144" s="232"/>
      <c r="AC144" s="232"/>
      <c r="AD144" s="232"/>
      <c r="AE144" s="18"/>
    </row>
    <row r="145" spans="1:31" ht="15.05" customHeight="1">
      <c r="A145" s="22"/>
      <c r="B145" s="22"/>
      <c r="C145" s="52" t="s">
        <v>34</v>
      </c>
      <c r="D145" s="239" t="s">
        <v>172</v>
      </c>
      <c r="E145" s="239"/>
      <c r="F145" s="239"/>
      <c r="G145" s="239"/>
      <c r="H145" s="239"/>
      <c r="I145" s="239"/>
      <c r="J145" s="239"/>
      <c r="K145" s="239"/>
      <c r="L145" s="239"/>
      <c r="M145" s="239"/>
      <c r="N145" s="239"/>
      <c r="O145" s="239"/>
      <c r="P145" s="35"/>
      <c r="Q145" s="52" t="s">
        <v>45</v>
      </c>
      <c r="R145" s="232" t="s">
        <v>77</v>
      </c>
      <c r="S145" s="232"/>
      <c r="T145" s="232"/>
      <c r="U145" s="232"/>
      <c r="V145" s="232"/>
      <c r="W145" s="232"/>
      <c r="X145" s="232"/>
      <c r="Y145" s="232"/>
      <c r="Z145" s="232"/>
      <c r="AA145" s="232"/>
      <c r="AB145" s="232"/>
      <c r="AC145" s="232"/>
      <c r="AD145" s="232"/>
      <c r="AE145" s="18"/>
    </row>
    <row r="146" spans="1:31" ht="15.05" customHeight="1">
      <c r="A146" s="22"/>
      <c r="B146" s="22"/>
      <c r="C146" s="33"/>
      <c r="D146" s="34"/>
      <c r="E146" s="34"/>
      <c r="F146" s="34"/>
      <c r="G146" s="34"/>
      <c r="H146" s="34"/>
      <c r="I146" s="34"/>
      <c r="J146" s="34"/>
      <c r="K146" s="34"/>
      <c r="L146" s="34"/>
      <c r="M146" s="34"/>
      <c r="N146" s="34"/>
      <c r="O146" s="34"/>
      <c r="P146" s="34"/>
      <c r="Q146" s="52" t="s">
        <v>46</v>
      </c>
      <c r="R146" s="232" t="s">
        <v>51</v>
      </c>
      <c r="S146" s="232"/>
      <c r="T146" s="232"/>
      <c r="U146" s="232"/>
      <c r="V146" s="232"/>
      <c r="W146" s="232"/>
      <c r="X146" s="232"/>
      <c r="Y146" s="232"/>
      <c r="Z146" s="232"/>
      <c r="AA146" s="232"/>
      <c r="AB146" s="232"/>
      <c r="AC146" s="232"/>
      <c r="AD146" s="232"/>
      <c r="AE146" s="18"/>
    </row>
    <row r="147" spans="1:31" ht="15.05" customHeight="1">
      <c r="A147" s="22"/>
      <c r="B147" s="22"/>
      <c r="C147" s="243" t="s">
        <v>183</v>
      </c>
      <c r="D147" s="243"/>
      <c r="E147" s="243"/>
      <c r="F147" s="243"/>
      <c r="G147" s="243"/>
      <c r="H147" s="243"/>
      <c r="I147" s="243"/>
      <c r="J147" s="243"/>
      <c r="K147" s="243"/>
      <c r="L147" s="243"/>
      <c r="M147" s="243"/>
      <c r="N147" s="243"/>
      <c r="O147" s="243"/>
      <c r="P147" s="34"/>
      <c r="Q147" s="52" t="s">
        <v>48</v>
      </c>
      <c r="R147" s="232" t="s">
        <v>78</v>
      </c>
      <c r="S147" s="232"/>
      <c r="T147" s="232"/>
      <c r="U147" s="232"/>
      <c r="V147" s="232"/>
      <c r="W147" s="232"/>
      <c r="X147" s="232"/>
      <c r="Y147" s="232"/>
      <c r="Z147" s="232"/>
      <c r="AA147" s="232"/>
      <c r="AB147" s="232"/>
      <c r="AC147" s="232"/>
      <c r="AD147" s="232"/>
      <c r="AE147" s="18"/>
    </row>
    <row r="148" spans="1:31" ht="15.05" customHeight="1">
      <c r="A148" s="22"/>
      <c r="B148" s="22"/>
      <c r="C148" s="52" t="s">
        <v>30</v>
      </c>
      <c r="D148" s="239" t="s">
        <v>132</v>
      </c>
      <c r="E148" s="239"/>
      <c r="F148" s="239"/>
      <c r="G148" s="239"/>
      <c r="H148" s="239"/>
      <c r="I148" s="239"/>
      <c r="J148" s="239"/>
      <c r="K148" s="239"/>
      <c r="L148" s="239"/>
      <c r="M148" s="239"/>
      <c r="N148" s="239"/>
      <c r="O148" s="239"/>
      <c r="P148" s="34"/>
      <c r="Q148" s="52" t="s">
        <v>49</v>
      </c>
      <c r="R148" s="232" t="s">
        <v>79</v>
      </c>
      <c r="S148" s="232"/>
      <c r="T148" s="232"/>
      <c r="U148" s="232"/>
      <c r="V148" s="232"/>
      <c r="W148" s="232"/>
      <c r="X148" s="232"/>
      <c r="Y148" s="232"/>
      <c r="Z148" s="232"/>
      <c r="AA148" s="232"/>
      <c r="AB148" s="232"/>
      <c r="AC148" s="232"/>
      <c r="AD148" s="232"/>
      <c r="AE148" s="18"/>
    </row>
    <row r="149" spans="1:31" ht="15.05" customHeight="1">
      <c r="A149" s="22"/>
      <c r="B149" s="22"/>
      <c r="C149" s="52" t="s">
        <v>31</v>
      </c>
      <c r="D149" s="239" t="s">
        <v>108</v>
      </c>
      <c r="E149" s="239"/>
      <c r="F149" s="239"/>
      <c r="G149" s="239"/>
      <c r="H149" s="239"/>
      <c r="I149" s="239"/>
      <c r="J149" s="239"/>
      <c r="K149" s="239"/>
      <c r="L149" s="239"/>
      <c r="M149" s="239"/>
      <c r="N149" s="239"/>
      <c r="O149" s="239"/>
      <c r="P149" s="34"/>
      <c r="Q149" s="52" t="s">
        <v>50</v>
      </c>
      <c r="R149" s="232" t="s">
        <v>80</v>
      </c>
      <c r="S149" s="232"/>
      <c r="T149" s="232"/>
      <c r="U149" s="232"/>
      <c r="V149" s="232"/>
      <c r="W149" s="232"/>
      <c r="X149" s="232"/>
      <c r="Y149" s="232"/>
      <c r="Z149" s="232"/>
      <c r="AA149" s="232"/>
      <c r="AB149" s="232"/>
      <c r="AC149" s="232"/>
      <c r="AD149" s="232"/>
      <c r="AE149" s="18"/>
    </row>
    <row r="150" spans="1:31" ht="15.05" customHeight="1">
      <c r="A150" s="22"/>
      <c r="B150" s="22"/>
      <c r="C150" s="52" t="s">
        <v>34</v>
      </c>
      <c r="D150" s="239" t="s">
        <v>172</v>
      </c>
      <c r="E150" s="239"/>
      <c r="F150" s="239"/>
      <c r="G150" s="239"/>
      <c r="H150" s="239"/>
      <c r="I150" s="239"/>
      <c r="J150" s="239"/>
      <c r="K150" s="239"/>
      <c r="L150" s="239"/>
      <c r="M150" s="239"/>
      <c r="N150" s="239"/>
      <c r="O150" s="239"/>
      <c r="P150" s="34"/>
      <c r="Q150" s="52" t="s">
        <v>52</v>
      </c>
      <c r="R150" s="232" t="s">
        <v>81</v>
      </c>
      <c r="S150" s="232"/>
      <c r="T150" s="232"/>
      <c r="U150" s="232"/>
      <c r="V150" s="232"/>
      <c r="W150" s="232"/>
      <c r="X150" s="232"/>
      <c r="Y150" s="232"/>
      <c r="Z150" s="232"/>
      <c r="AA150" s="232"/>
      <c r="AB150" s="232"/>
      <c r="AC150" s="232"/>
      <c r="AD150" s="232"/>
      <c r="AE150" s="18"/>
    </row>
    <row r="151" spans="1:31" ht="15.05" customHeight="1">
      <c r="A151" s="22"/>
      <c r="B151" s="22"/>
      <c r="C151" s="33"/>
      <c r="D151" s="34"/>
      <c r="E151" s="34"/>
      <c r="F151" s="34"/>
      <c r="G151" s="34"/>
      <c r="H151" s="34"/>
      <c r="I151" s="34"/>
      <c r="J151" s="34"/>
      <c r="K151" s="34"/>
      <c r="L151" s="34"/>
      <c r="M151" s="34"/>
      <c r="N151" s="34"/>
      <c r="O151" s="34"/>
      <c r="P151" s="34"/>
      <c r="Q151" s="52" t="s">
        <v>53</v>
      </c>
      <c r="R151" s="232" t="s">
        <v>47</v>
      </c>
      <c r="S151" s="232"/>
      <c r="T151" s="232"/>
      <c r="U151" s="232"/>
      <c r="V151" s="232"/>
      <c r="W151" s="232"/>
      <c r="X151" s="232"/>
      <c r="Y151" s="232"/>
      <c r="Z151" s="232"/>
      <c r="AA151" s="232"/>
      <c r="AB151" s="232"/>
      <c r="AC151" s="232"/>
      <c r="AD151" s="232"/>
      <c r="AE151" s="18"/>
    </row>
    <row r="152" spans="1:31" ht="15.05" customHeight="1">
      <c r="A152" s="22"/>
      <c r="B152" s="22"/>
      <c r="C152" s="243" t="s">
        <v>101</v>
      </c>
      <c r="D152" s="243"/>
      <c r="E152" s="243"/>
      <c r="F152" s="243"/>
      <c r="G152" s="243"/>
      <c r="H152" s="243"/>
      <c r="I152" s="243"/>
      <c r="J152" s="243"/>
      <c r="K152" s="243"/>
      <c r="L152" s="243"/>
      <c r="M152" s="243"/>
      <c r="N152" s="243"/>
      <c r="O152" s="243"/>
      <c r="P152" s="34"/>
      <c r="Q152" s="52" t="s">
        <v>54</v>
      </c>
      <c r="R152" s="232" t="s">
        <v>39</v>
      </c>
      <c r="S152" s="232"/>
      <c r="T152" s="232"/>
      <c r="U152" s="232"/>
      <c r="V152" s="232"/>
      <c r="W152" s="232"/>
      <c r="X152" s="232"/>
      <c r="Y152" s="232"/>
      <c r="Z152" s="232"/>
      <c r="AA152" s="232"/>
      <c r="AB152" s="232"/>
      <c r="AC152" s="232"/>
      <c r="AD152" s="232"/>
      <c r="AE152" s="18"/>
    </row>
    <row r="153" spans="1:31" ht="15.05" customHeight="1">
      <c r="A153" s="22"/>
      <c r="B153" s="22"/>
      <c r="C153" s="52" t="s">
        <v>30</v>
      </c>
      <c r="D153" s="239" t="s">
        <v>184</v>
      </c>
      <c r="E153" s="239"/>
      <c r="F153" s="239"/>
      <c r="G153" s="239"/>
      <c r="H153" s="239"/>
      <c r="I153" s="239"/>
      <c r="J153" s="239"/>
      <c r="K153" s="239"/>
      <c r="L153" s="239"/>
      <c r="M153" s="239"/>
      <c r="N153" s="239"/>
      <c r="O153" s="239"/>
      <c r="P153" s="36"/>
      <c r="Q153" s="52" t="s">
        <v>56</v>
      </c>
      <c r="R153" s="232" t="s">
        <v>82</v>
      </c>
      <c r="S153" s="232"/>
      <c r="T153" s="232"/>
      <c r="U153" s="232"/>
      <c r="V153" s="232"/>
      <c r="W153" s="232"/>
      <c r="X153" s="232"/>
      <c r="Y153" s="232"/>
      <c r="Z153" s="232"/>
      <c r="AA153" s="232"/>
      <c r="AB153" s="232"/>
      <c r="AC153" s="232"/>
      <c r="AD153" s="232"/>
      <c r="AE153" s="18"/>
    </row>
    <row r="154" spans="1:31" ht="15.05" customHeight="1">
      <c r="A154" s="22"/>
      <c r="B154" s="22"/>
      <c r="C154" s="52" t="s">
        <v>31</v>
      </c>
      <c r="D154" s="239" t="s">
        <v>131</v>
      </c>
      <c r="E154" s="239"/>
      <c r="F154" s="239"/>
      <c r="G154" s="239"/>
      <c r="H154" s="239"/>
      <c r="I154" s="239"/>
      <c r="J154" s="239"/>
      <c r="K154" s="239"/>
      <c r="L154" s="239"/>
      <c r="M154" s="239"/>
      <c r="N154" s="239"/>
      <c r="O154" s="239"/>
      <c r="P154" s="36"/>
      <c r="Q154" s="52" t="s">
        <v>57</v>
      </c>
      <c r="R154" s="232" t="s">
        <v>369</v>
      </c>
      <c r="S154" s="232"/>
      <c r="T154" s="232"/>
      <c r="U154" s="232"/>
      <c r="V154" s="232"/>
      <c r="W154" s="232"/>
      <c r="X154" s="232"/>
      <c r="Y154" s="232"/>
      <c r="Z154" s="232"/>
      <c r="AA154" s="232"/>
      <c r="AB154" s="232"/>
      <c r="AC154" s="232"/>
      <c r="AD154" s="232"/>
      <c r="AE154" s="18"/>
    </row>
    <row r="155" spans="1:31" ht="15.05" customHeight="1">
      <c r="A155" s="22"/>
      <c r="B155" s="22"/>
      <c r="C155" s="52" t="s">
        <v>32</v>
      </c>
      <c r="D155" s="239" t="s">
        <v>96</v>
      </c>
      <c r="E155" s="239"/>
      <c r="F155" s="239"/>
      <c r="G155" s="239"/>
      <c r="H155" s="239"/>
      <c r="I155" s="239"/>
      <c r="J155" s="239"/>
      <c r="K155" s="239"/>
      <c r="L155" s="239"/>
      <c r="M155" s="239"/>
      <c r="N155" s="239"/>
      <c r="O155" s="239"/>
      <c r="P155" s="36"/>
      <c r="Q155" s="52" t="s">
        <v>59</v>
      </c>
      <c r="R155" s="232" t="s">
        <v>55</v>
      </c>
      <c r="S155" s="232"/>
      <c r="T155" s="232"/>
      <c r="U155" s="232"/>
      <c r="V155" s="232"/>
      <c r="W155" s="232"/>
      <c r="X155" s="232"/>
      <c r="Y155" s="232"/>
      <c r="Z155" s="232"/>
      <c r="AA155" s="232"/>
      <c r="AB155" s="232"/>
      <c r="AC155" s="232"/>
      <c r="AD155" s="232"/>
      <c r="AE155" s="18"/>
    </row>
    <row r="156" spans="1:31" ht="15.05" customHeight="1">
      <c r="A156" s="22"/>
      <c r="B156" s="22"/>
      <c r="C156" s="52" t="s">
        <v>33</v>
      </c>
      <c r="D156" s="239" t="s">
        <v>171</v>
      </c>
      <c r="E156" s="239"/>
      <c r="F156" s="239"/>
      <c r="G156" s="239"/>
      <c r="H156" s="239"/>
      <c r="I156" s="239"/>
      <c r="J156" s="239"/>
      <c r="K156" s="239"/>
      <c r="L156" s="239"/>
      <c r="M156" s="239"/>
      <c r="N156" s="239"/>
      <c r="O156" s="239"/>
      <c r="P156" s="24"/>
      <c r="Q156" s="52" t="s">
        <v>83</v>
      </c>
      <c r="R156" s="232" t="s">
        <v>88</v>
      </c>
      <c r="S156" s="232"/>
      <c r="T156" s="232"/>
      <c r="U156" s="232"/>
      <c r="V156" s="232"/>
      <c r="W156" s="232"/>
      <c r="X156" s="232"/>
      <c r="Y156" s="232"/>
      <c r="Z156" s="232"/>
      <c r="AA156" s="232"/>
      <c r="AB156" s="232"/>
      <c r="AC156" s="232"/>
      <c r="AD156" s="232"/>
      <c r="AE156" s="18"/>
    </row>
    <row r="157" spans="1:31" ht="15.05" customHeight="1">
      <c r="A157" s="22"/>
      <c r="B157" s="22"/>
      <c r="C157" s="52" t="s">
        <v>35</v>
      </c>
      <c r="D157" s="239" t="s">
        <v>185</v>
      </c>
      <c r="E157" s="239"/>
      <c r="F157" s="239"/>
      <c r="G157" s="239"/>
      <c r="H157" s="239"/>
      <c r="I157" s="239"/>
      <c r="J157" s="239"/>
      <c r="K157" s="239"/>
      <c r="L157" s="239"/>
      <c r="M157" s="239"/>
      <c r="N157" s="239"/>
      <c r="O157" s="239"/>
      <c r="P157" s="24"/>
      <c r="Q157" s="52" t="s">
        <v>84</v>
      </c>
      <c r="R157" s="232" t="s">
        <v>40</v>
      </c>
      <c r="S157" s="232"/>
      <c r="T157" s="232"/>
      <c r="U157" s="232"/>
      <c r="V157" s="232"/>
      <c r="W157" s="232"/>
      <c r="X157" s="232"/>
      <c r="Y157" s="232"/>
      <c r="Z157" s="232"/>
      <c r="AA157" s="232"/>
      <c r="AB157" s="232"/>
      <c r="AC157" s="232"/>
      <c r="AD157" s="232"/>
      <c r="AE157" s="18"/>
    </row>
    <row r="158" spans="1:31" ht="15.05" customHeight="1">
      <c r="A158" s="22"/>
      <c r="B158" s="22"/>
      <c r="C158" s="52" t="s">
        <v>36</v>
      </c>
      <c r="D158" s="239" t="s">
        <v>133</v>
      </c>
      <c r="E158" s="239"/>
      <c r="F158" s="239"/>
      <c r="G158" s="239"/>
      <c r="H158" s="239"/>
      <c r="I158" s="239"/>
      <c r="J158" s="239"/>
      <c r="K158" s="239"/>
      <c r="L158" s="239"/>
      <c r="M158" s="239"/>
      <c r="N158" s="239"/>
      <c r="O158" s="239"/>
      <c r="P158" s="24"/>
      <c r="Q158" s="52" t="s">
        <v>85</v>
      </c>
      <c r="R158" s="232" t="s">
        <v>89</v>
      </c>
      <c r="S158" s="232"/>
      <c r="T158" s="232"/>
      <c r="U158" s="232"/>
      <c r="V158" s="232"/>
      <c r="W158" s="232"/>
      <c r="X158" s="232"/>
      <c r="Y158" s="232"/>
      <c r="Z158" s="232"/>
      <c r="AA158" s="232"/>
      <c r="AB158" s="232"/>
      <c r="AC158" s="232"/>
      <c r="AD158" s="232"/>
      <c r="AE158" s="18"/>
    </row>
    <row r="159" spans="1:31" ht="15.05" customHeight="1">
      <c r="A159" s="22"/>
      <c r="B159" s="22"/>
      <c r="C159" s="52" t="s">
        <v>34</v>
      </c>
      <c r="D159" s="239" t="s">
        <v>186</v>
      </c>
      <c r="E159" s="241"/>
      <c r="F159" s="241"/>
      <c r="G159" s="241"/>
      <c r="H159" s="241"/>
      <c r="I159" s="241"/>
      <c r="J159" s="241"/>
      <c r="K159" s="241"/>
      <c r="L159" s="241"/>
      <c r="M159" s="241"/>
      <c r="N159" s="241"/>
      <c r="O159" s="242"/>
      <c r="P159" s="24"/>
      <c r="Q159" s="52" t="s">
        <v>86</v>
      </c>
      <c r="R159" s="232" t="s">
        <v>90</v>
      </c>
      <c r="S159" s="232"/>
      <c r="T159" s="232"/>
      <c r="U159" s="232"/>
      <c r="V159" s="232"/>
      <c r="W159" s="232"/>
      <c r="X159" s="232"/>
      <c r="Y159" s="232"/>
      <c r="Z159" s="232"/>
      <c r="AA159" s="232"/>
      <c r="AB159" s="232"/>
      <c r="AC159" s="232"/>
      <c r="AD159" s="232"/>
      <c r="AE159" s="18"/>
    </row>
    <row r="160" spans="1:31" ht="15.05" customHeight="1">
      <c r="A160" s="22"/>
      <c r="B160" s="22"/>
      <c r="C160" s="33"/>
      <c r="D160" s="120"/>
      <c r="E160" s="120"/>
      <c r="F160" s="120"/>
      <c r="G160" s="120"/>
      <c r="H160" s="120"/>
      <c r="I160" s="120"/>
      <c r="J160" s="120"/>
      <c r="K160" s="120"/>
      <c r="L160" s="120"/>
      <c r="M160" s="120"/>
      <c r="N160" s="120"/>
      <c r="O160" s="120"/>
      <c r="P160" s="24"/>
      <c r="Q160" s="52" t="s">
        <v>87</v>
      </c>
      <c r="R160" s="232" t="s">
        <v>58</v>
      </c>
      <c r="S160" s="232"/>
      <c r="T160" s="232"/>
      <c r="U160" s="232"/>
      <c r="V160" s="232"/>
      <c r="W160" s="232"/>
      <c r="X160" s="232"/>
      <c r="Y160" s="232"/>
      <c r="Z160" s="232"/>
      <c r="AA160" s="232"/>
      <c r="AB160" s="232"/>
      <c r="AC160" s="232"/>
      <c r="AD160" s="232"/>
      <c r="AE160" s="18"/>
    </row>
    <row r="161" spans="1:31" ht="15.05" customHeight="1">
      <c r="A161" s="22"/>
      <c r="B161" s="22"/>
      <c r="C161" s="244" t="s">
        <v>187</v>
      </c>
      <c r="D161" s="245"/>
      <c r="E161" s="245"/>
      <c r="F161" s="245"/>
      <c r="G161" s="245"/>
      <c r="H161" s="245"/>
      <c r="I161" s="245"/>
      <c r="J161" s="245"/>
      <c r="K161" s="245"/>
      <c r="L161" s="245"/>
      <c r="M161" s="245"/>
      <c r="N161" s="245"/>
      <c r="O161" s="246"/>
      <c r="P161" s="24"/>
      <c r="Q161" s="52" t="s">
        <v>103</v>
      </c>
      <c r="R161" s="232" t="s">
        <v>134</v>
      </c>
      <c r="S161" s="232"/>
      <c r="T161" s="232"/>
      <c r="U161" s="232"/>
      <c r="V161" s="232"/>
      <c r="W161" s="232"/>
      <c r="X161" s="232"/>
      <c r="Y161" s="232"/>
      <c r="Z161" s="232"/>
      <c r="AA161" s="232"/>
      <c r="AB161" s="232"/>
      <c r="AC161" s="232"/>
      <c r="AD161" s="232"/>
      <c r="AE161" s="18"/>
    </row>
    <row r="162" spans="1:31" ht="15.05" customHeight="1">
      <c r="A162" s="22"/>
      <c r="B162" s="22"/>
      <c r="C162" s="52" t="s">
        <v>30</v>
      </c>
      <c r="D162" s="239" t="s">
        <v>97</v>
      </c>
      <c r="E162" s="239"/>
      <c r="F162" s="239"/>
      <c r="G162" s="239"/>
      <c r="H162" s="239"/>
      <c r="I162" s="239"/>
      <c r="J162" s="239"/>
      <c r="K162" s="239"/>
      <c r="L162" s="239"/>
      <c r="M162" s="239"/>
      <c r="N162" s="239"/>
      <c r="O162" s="239"/>
      <c r="P162" s="24"/>
      <c r="Q162" s="52" t="s">
        <v>62</v>
      </c>
      <c r="R162" s="232" t="s">
        <v>172</v>
      </c>
      <c r="S162" s="232"/>
      <c r="T162" s="232"/>
      <c r="U162" s="232"/>
      <c r="V162" s="232"/>
      <c r="W162" s="232"/>
      <c r="X162" s="232"/>
      <c r="Y162" s="232"/>
      <c r="Z162" s="232"/>
      <c r="AA162" s="232"/>
      <c r="AB162" s="232"/>
      <c r="AC162" s="232"/>
      <c r="AD162" s="232"/>
      <c r="AE162" s="18"/>
    </row>
    <row r="163" spans="1:31" ht="15.05" customHeight="1">
      <c r="A163" s="22"/>
      <c r="B163" s="22"/>
      <c r="C163" s="52" t="s">
        <v>31</v>
      </c>
      <c r="D163" s="239" t="s">
        <v>60</v>
      </c>
      <c r="E163" s="239"/>
      <c r="F163" s="239"/>
      <c r="G163" s="239"/>
      <c r="H163" s="239"/>
      <c r="I163" s="239"/>
      <c r="J163" s="239"/>
      <c r="K163" s="239"/>
      <c r="L163" s="239"/>
      <c r="M163" s="239"/>
      <c r="N163" s="239"/>
      <c r="O163" s="239"/>
      <c r="P163" s="24"/>
      <c r="Q163" s="37"/>
      <c r="R163" s="37"/>
      <c r="S163" s="37"/>
      <c r="T163" s="37"/>
      <c r="U163" s="37"/>
      <c r="V163" s="37"/>
      <c r="W163" s="37"/>
      <c r="X163" s="37"/>
      <c r="Y163" s="37"/>
      <c r="Z163" s="37"/>
      <c r="AA163" s="37"/>
      <c r="AB163" s="37"/>
      <c r="AC163" s="37"/>
      <c r="AD163" s="37"/>
      <c r="AE163" s="18"/>
    </row>
    <row r="164" spans="1:31" ht="15.05" customHeight="1">
      <c r="A164" s="22"/>
      <c r="B164" s="22"/>
      <c r="C164" s="52" t="s">
        <v>32</v>
      </c>
      <c r="D164" s="239" t="s">
        <v>61</v>
      </c>
      <c r="E164" s="239"/>
      <c r="F164" s="239"/>
      <c r="G164" s="239"/>
      <c r="H164" s="239"/>
      <c r="I164" s="239"/>
      <c r="J164" s="239"/>
      <c r="K164" s="239"/>
      <c r="L164" s="239"/>
      <c r="M164" s="239"/>
      <c r="N164" s="239"/>
      <c r="O164" s="239"/>
      <c r="P164" s="24"/>
      <c r="Q164" s="293" t="s">
        <v>189</v>
      </c>
      <c r="R164" s="293"/>
      <c r="S164" s="293"/>
      <c r="T164" s="293"/>
      <c r="U164" s="293"/>
      <c r="V164" s="293"/>
      <c r="W164" s="293"/>
      <c r="X164" s="293"/>
      <c r="Y164" s="293"/>
      <c r="Z164" s="293"/>
      <c r="AA164" s="293"/>
      <c r="AB164" s="293"/>
      <c r="AC164" s="293"/>
      <c r="AD164" s="293"/>
      <c r="AE164" s="18"/>
    </row>
    <row r="165" spans="1:31" ht="15.05" customHeight="1">
      <c r="A165" s="22"/>
      <c r="B165" s="22"/>
      <c r="C165" s="52" t="s">
        <v>33</v>
      </c>
      <c r="D165" s="239" t="s">
        <v>188</v>
      </c>
      <c r="E165" s="239"/>
      <c r="F165" s="239"/>
      <c r="G165" s="239"/>
      <c r="H165" s="239"/>
      <c r="I165" s="239"/>
      <c r="J165" s="239"/>
      <c r="K165" s="239"/>
      <c r="L165" s="239"/>
      <c r="M165" s="239"/>
      <c r="N165" s="239"/>
      <c r="O165" s="239"/>
      <c r="P165" s="24"/>
      <c r="Q165" s="52" t="s">
        <v>30</v>
      </c>
      <c r="R165" s="240" t="s">
        <v>104</v>
      </c>
      <c r="S165" s="241"/>
      <c r="T165" s="241"/>
      <c r="U165" s="241"/>
      <c r="V165" s="241"/>
      <c r="W165" s="241"/>
      <c r="X165" s="241"/>
      <c r="Y165" s="241"/>
      <c r="Z165" s="241"/>
      <c r="AA165" s="241"/>
      <c r="AB165" s="241"/>
      <c r="AC165" s="241"/>
      <c r="AD165" s="242"/>
      <c r="AE165" s="18"/>
    </row>
    <row r="166" spans="1:31" ht="15.05" customHeight="1">
      <c r="A166" s="22"/>
      <c r="B166" s="22"/>
      <c r="C166" s="52" t="s">
        <v>35</v>
      </c>
      <c r="D166" s="239" t="s">
        <v>91</v>
      </c>
      <c r="E166" s="239"/>
      <c r="F166" s="239"/>
      <c r="G166" s="239"/>
      <c r="H166" s="239"/>
      <c r="I166" s="239"/>
      <c r="J166" s="239"/>
      <c r="K166" s="239"/>
      <c r="L166" s="239"/>
      <c r="M166" s="239"/>
      <c r="N166" s="239"/>
      <c r="O166" s="239"/>
      <c r="P166" s="24"/>
      <c r="Q166" s="52" t="s">
        <v>31</v>
      </c>
      <c r="R166" s="240" t="s">
        <v>105</v>
      </c>
      <c r="S166" s="241"/>
      <c r="T166" s="241"/>
      <c r="U166" s="241"/>
      <c r="V166" s="241"/>
      <c r="W166" s="241"/>
      <c r="X166" s="241"/>
      <c r="Y166" s="241"/>
      <c r="Z166" s="241"/>
      <c r="AA166" s="241"/>
      <c r="AB166" s="241"/>
      <c r="AC166" s="241"/>
      <c r="AD166" s="242"/>
      <c r="AE166" s="18"/>
    </row>
    <row r="167" spans="1:31" ht="15.05" customHeight="1">
      <c r="A167" s="22"/>
      <c r="B167" s="22"/>
      <c r="C167" s="52" t="s">
        <v>36</v>
      </c>
      <c r="D167" s="239" t="s">
        <v>92</v>
      </c>
      <c r="E167" s="239"/>
      <c r="F167" s="239"/>
      <c r="G167" s="239"/>
      <c r="H167" s="239"/>
      <c r="I167" s="239"/>
      <c r="J167" s="239"/>
      <c r="K167" s="239"/>
      <c r="L167" s="239"/>
      <c r="M167" s="239"/>
      <c r="N167" s="239"/>
      <c r="O167" s="239"/>
      <c r="P167" s="24"/>
      <c r="Q167" s="52" t="s">
        <v>32</v>
      </c>
      <c r="R167" s="240" t="s">
        <v>106</v>
      </c>
      <c r="S167" s="241"/>
      <c r="T167" s="241"/>
      <c r="U167" s="241"/>
      <c r="V167" s="241"/>
      <c r="W167" s="241"/>
      <c r="X167" s="241"/>
      <c r="Y167" s="241"/>
      <c r="Z167" s="241"/>
      <c r="AA167" s="241"/>
      <c r="AB167" s="241"/>
      <c r="AC167" s="241"/>
      <c r="AD167" s="242"/>
      <c r="AE167" s="18"/>
    </row>
    <row r="168" spans="1:31" ht="15.05" customHeight="1">
      <c r="A168" s="22"/>
      <c r="B168" s="22"/>
      <c r="C168" s="52" t="s">
        <v>37</v>
      </c>
      <c r="D168" s="239" t="s">
        <v>93</v>
      </c>
      <c r="E168" s="239"/>
      <c r="F168" s="239"/>
      <c r="G168" s="239"/>
      <c r="H168" s="239"/>
      <c r="I168" s="239"/>
      <c r="J168" s="239"/>
      <c r="K168" s="239"/>
      <c r="L168" s="239"/>
      <c r="M168" s="239"/>
      <c r="N168" s="239"/>
      <c r="O168" s="239"/>
      <c r="P168" s="24"/>
      <c r="Q168" s="52" t="s">
        <v>33</v>
      </c>
      <c r="R168" s="240" t="s">
        <v>107</v>
      </c>
      <c r="S168" s="241"/>
      <c r="T168" s="241"/>
      <c r="U168" s="241"/>
      <c r="V168" s="241"/>
      <c r="W168" s="241"/>
      <c r="X168" s="241"/>
      <c r="Y168" s="241"/>
      <c r="Z168" s="241"/>
      <c r="AA168" s="241"/>
      <c r="AB168" s="241"/>
      <c r="AC168" s="241"/>
      <c r="AD168" s="242"/>
      <c r="AE168" s="18"/>
    </row>
    <row r="169" spans="1:31" ht="15.05" customHeight="1">
      <c r="A169" s="22"/>
      <c r="B169" s="22"/>
      <c r="C169" s="52" t="s">
        <v>38</v>
      </c>
      <c r="D169" s="239" t="s">
        <v>94</v>
      </c>
      <c r="E169" s="239"/>
      <c r="F169" s="239"/>
      <c r="G169" s="239"/>
      <c r="H169" s="239"/>
      <c r="I169" s="239"/>
      <c r="J169" s="239"/>
      <c r="K169" s="239"/>
      <c r="L169" s="239"/>
      <c r="M169" s="239"/>
      <c r="N169" s="239"/>
      <c r="O169" s="239"/>
      <c r="P169" s="24"/>
      <c r="Q169" s="52" t="s">
        <v>35</v>
      </c>
      <c r="R169" s="240" t="s">
        <v>190</v>
      </c>
      <c r="S169" s="241"/>
      <c r="T169" s="241"/>
      <c r="U169" s="241"/>
      <c r="V169" s="241"/>
      <c r="W169" s="241"/>
      <c r="X169" s="241"/>
      <c r="Y169" s="241"/>
      <c r="Z169" s="241"/>
      <c r="AA169" s="241"/>
      <c r="AB169" s="241"/>
      <c r="AC169" s="241"/>
      <c r="AD169" s="242"/>
      <c r="AE169" s="18"/>
    </row>
    <row r="170" spans="1:31" ht="15.05" customHeight="1">
      <c r="A170" s="22"/>
      <c r="B170" s="22"/>
      <c r="C170" s="52" t="s">
        <v>34</v>
      </c>
      <c r="D170" s="239" t="s">
        <v>135</v>
      </c>
      <c r="E170" s="239"/>
      <c r="F170" s="239"/>
      <c r="G170" s="239"/>
      <c r="H170" s="239"/>
      <c r="I170" s="239"/>
      <c r="J170" s="239"/>
      <c r="K170" s="239"/>
      <c r="L170" s="239"/>
      <c r="M170" s="239"/>
      <c r="N170" s="239"/>
      <c r="O170" s="239"/>
      <c r="P170" s="24"/>
      <c r="Q170" s="52" t="s">
        <v>36</v>
      </c>
      <c r="R170" s="240" t="s">
        <v>193</v>
      </c>
      <c r="S170" s="241"/>
      <c r="T170" s="241"/>
      <c r="U170" s="241"/>
      <c r="V170" s="241"/>
      <c r="W170" s="241"/>
      <c r="X170" s="241"/>
      <c r="Y170" s="241"/>
      <c r="Z170" s="241"/>
      <c r="AA170" s="241"/>
      <c r="AB170" s="241"/>
      <c r="AC170" s="241"/>
      <c r="AD170" s="242"/>
      <c r="AE170" s="18"/>
    </row>
    <row r="171" spans="1:31" ht="15.05" customHeight="1">
      <c r="A171" s="22"/>
      <c r="B171" s="22"/>
      <c r="C171" s="52" t="s">
        <v>62</v>
      </c>
      <c r="D171" s="239" t="s">
        <v>172</v>
      </c>
      <c r="E171" s="239"/>
      <c r="F171" s="239"/>
      <c r="G171" s="239"/>
      <c r="H171" s="239"/>
      <c r="I171" s="239"/>
      <c r="J171" s="239"/>
      <c r="K171" s="239"/>
      <c r="L171" s="239"/>
      <c r="M171" s="239"/>
      <c r="N171" s="239"/>
      <c r="O171" s="239"/>
      <c r="P171" s="24"/>
      <c r="Q171" s="52" t="s">
        <v>34</v>
      </c>
      <c r="R171" s="240" t="s">
        <v>172</v>
      </c>
      <c r="S171" s="241"/>
      <c r="T171" s="241"/>
      <c r="U171" s="241"/>
      <c r="V171" s="241"/>
      <c r="W171" s="241"/>
      <c r="X171" s="241"/>
      <c r="Y171" s="241"/>
      <c r="Z171" s="241"/>
      <c r="AA171" s="241"/>
      <c r="AB171" s="241"/>
      <c r="AC171" s="241"/>
      <c r="AD171" s="242"/>
      <c r="AE171" s="18"/>
    </row>
    <row r="172" spans="1:31" ht="15.05" customHeight="1">
      <c r="A172" s="22"/>
      <c r="B172" s="22"/>
      <c r="C172" s="33"/>
      <c r="D172" s="120"/>
      <c r="E172" s="120"/>
      <c r="F172" s="120"/>
      <c r="G172" s="120"/>
      <c r="H172" s="120"/>
      <c r="I172" s="120"/>
      <c r="J172" s="120"/>
      <c r="K172" s="120"/>
      <c r="L172" s="120"/>
      <c r="M172" s="120"/>
      <c r="N172" s="120"/>
      <c r="O172" s="120"/>
      <c r="P172" s="24"/>
      <c r="Q172" s="33"/>
      <c r="R172" s="120"/>
      <c r="S172" s="120"/>
      <c r="T172" s="120"/>
      <c r="U172" s="120"/>
      <c r="V172" s="120"/>
      <c r="W172" s="120"/>
      <c r="X172" s="120"/>
      <c r="Y172" s="120"/>
      <c r="Z172" s="120"/>
      <c r="AA172" s="120"/>
      <c r="AB172" s="120"/>
      <c r="AC172" s="120"/>
      <c r="AD172" s="120"/>
      <c r="AE172" s="18"/>
    </row>
    <row r="173" spans="1:31" ht="24.05" customHeight="1">
      <c r="A173" s="25"/>
      <c r="B173" s="22"/>
      <c r="C173" s="247" t="s">
        <v>65</v>
      </c>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row>
    <row r="174" spans="1:31" ht="60.05" customHeight="1">
      <c r="A174" s="25"/>
      <c r="B174" s="22"/>
      <c r="C174" s="248"/>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50"/>
    </row>
    <row r="175" spans="1:31" ht="15.0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row>
    <row r="176" spans="1:31" ht="15.05" customHeight="1">
      <c r="A176" s="26"/>
      <c r="B176" s="224" t="str">
        <f>IF(AI121=0, "", "Error: Debe completar toda la información requerida por fila.")</f>
        <v/>
      </c>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row>
    <row r="177" spans="2:30" ht="15.05" customHeight="1">
      <c r="B177" s="224" t="str">
        <f>IF(AJ121=0, "", "Error: Si se selecciona el código 99 debe dejar el resto de las celdas de participantes en blanco.")</f>
        <v/>
      </c>
      <c r="C177" s="224"/>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row>
    <row r="178" spans="2:30" ht="15.05" customHeight="1"/>
    <row r="179" spans="2:30" ht="15.05" customHeight="1"/>
    <row r="180" spans="2:30" ht="15.05" customHeight="1"/>
    <row r="181" spans="2:30" ht="15.05" customHeight="1"/>
  </sheetData>
  <sheetProtection algorithmName="SHA-512" hashValue="NGoSqcuL+6WuGDKwWKQ/nw/tkNiaWVpF0KGm1k/ZM87qnhC4z+rKiOTPx56vKlHJt5IE3cP8J4G6RWd9lpj/Hw==" saltValue="GYeS/pLPhV5PLHMnp6ca7A==" spinCount="100000" sheet="1" objects="1" scenarios="1"/>
  <mergeCells count="460">
    <mergeCell ref="D112:F112"/>
    <mergeCell ref="G112:H112"/>
    <mergeCell ref="I112:K112"/>
    <mergeCell ref="L112:N112"/>
    <mergeCell ref="O112:Q112"/>
    <mergeCell ref="AB112:AD112"/>
    <mergeCell ref="I113:K113"/>
    <mergeCell ref="L113:N113"/>
    <mergeCell ref="D115:F115"/>
    <mergeCell ref="G115:H115"/>
    <mergeCell ref="I115:K115"/>
    <mergeCell ref="L115:N115"/>
    <mergeCell ref="O115:Q115"/>
    <mergeCell ref="AB115:AD115"/>
    <mergeCell ref="AB116:AD116"/>
    <mergeCell ref="I116:K116"/>
    <mergeCell ref="D36:AD36"/>
    <mergeCell ref="D37:AD37"/>
    <mergeCell ref="D38:AD38"/>
    <mergeCell ref="O113:Q113"/>
    <mergeCell ref="AB113:AD113"/>
    <mergeCell ref="D114:F114"/>
    <mergeCell ref="G114:H114"/>
    <mergeCell ref="I114:K114"/>
    <mergeCell ref="L114:N114"/>
    <mergeCell ref="O114:Q114"/>
    <mergeCell ref="AB114:AD114"/>
    <mergeCell ref="I111:K111"/>
    <mergeCell ref="L111:N111"/>
    <mergeCell ref="O111:Q111"/>
    <mergeCell ref="AB111:AD111"/>
    <mergeCell ref="AB110:AD110"/>
    <mergeCell ref="D108:F108"/>
    <mergeCell ref="G108:H108"/>
    <mergeCell ref="I108:K108"/>
    <mergeCell ref="L108:N108"/>
    <mergeCell ref="O108:Q108"/>
    <mergeCell ref="AB108:AD108"/>
    <mergeCell ref="D109:F109"/>
    <mergeCell ref="G109:H109"/>
    <mergeCell ref="I109:K109"/>
    <mergeCell ref="L109:N109"/>
    <mergeCell ref="O109:Q109"/>
    <mergeCell ref="AB109:AD109"/>
    <mergeCell ref="D106:F106"/>
    <mergeCell ref="G106:H106"/>
    <mergeCell ref="I106:K106"/>
    <mergeCell ref="L106:N106"/>
    <mergeCell ref="O106:Q106"/>
    <mergeCell ref="AB106:AD106"/>
    <mergeCell ref="D107:F107"/>
    <mergeCell ref="G107:H107"/>
    <mergeCell ref="I107:K107"/>
    <mergeCell ref="L107:N107"/>
    <mergeCell ref="O107:Q107"/>
    <mergeCell ref="AB107:AD107"/>
    <mergeCell ref="I72:K72"/>
    <mergeCell ref="L72:N72"/>
    <mergeCell ref="O72:Q72"/>
    <mergeCell ref="AB72:AD72"/>
    <mergeCell ref="D73:F73"/>
    <mergeCell ref="D104:F104"/>
    <mergeCell ref="G104:H104"/>
    <mergeCell ref="I104:K104"/>
    <mergeCell ref="L104:N104"/>
    <mergeCell ref="O104:Q104"/>
    <mergeCell ref="AB104:AD104"/>
    <mergeCell ref="D103:F103"/>
    <mergeCell ref="G103:H103"/>
    <mergeCell ref="I103:K103"/>
    <mergeCell ref="L103:N103"/>
    <mergeCell ref="AB103:AD103"/>
    <mergeCell ref="D99:F99"/>
    <mergeCell ref="G99:H99"/>
    <mergeCell ref="D101:F101"/>
    <mergeCell ref="G101:H101"/>
    <mergeCell ref="I101:K101"/>
    <mergeCell ref="L101:N101"/>
    <mergeCell ref="O101:Q101"/>
    <mergeCell ref="AB101:AD101"/>
    <mergeCell ref="D102:F102"/>
    <mergeCell ref="G102:H102"/>
    <mergeCell ref="I102:K102"/>
    <mergeCell ref="L102:N102"/>
    <mergeCell ref="O102:Q102"/>
    <mergeCell ref="AB102:AD102"/>
    <mergeCell ref="D105:F105"/>
    <mergeCell ref="G105:H105"/>
    <mergeCell ref="I105:K105"/>
    <mergeCell ref="L105:N105"/>
    <mergeCell ref="O105:Q105"/>
    <mergeCell ref="AB105:AD105"/>
    <mergeCell ref="D165:O165"/>
    <mergeCell ref="R165:AD165"/>
    <mergeCell ref="D145:O145"/>
    <mergeCell ref="D159:O159"/>
    <mergeCell ref="R161:AD161"/>
    <mergeCell ref="C161:O161"/>
    <mergeCell ref="D162:O162"/>
    <mergeCell ref="R162:AD162"/>
    <mergeCell ref="D163:O163"/>
    <mergeCell ref="D164:O164"/>
    <mergeCell ref="R156:AD156"/>
    <mergeCell ref="D155:O155"/>
    <mergeCell ref="D156:O156"/>
    <mergeCell ref="R157:AD157"/>
    <mergeCell ref="D157:O157"/>
    <mergeCell ref="R158:AD158"/>
    <mergeCell ref="D158:O158"/>
    <mergeCell ref="R159:AD159"/>
    <mergeCell ref="Q164:AD164"/>
    <mergeCell ref="R160:AD160"/>
    <mergeCell ref="R153:AD153"/>
    <mergeCell ref="R154:AD154"/>
    <mergeCell ref="D153:O153"/>
    <mergeCell ref="D154:O154"/>
    <mergeCell ref="I99:K99"/>
    <mergeCell ref="L99:N99"/>
    <mergeCell ref="O99:Q99"/>
    <mergeCell ref="AB99:AD99"/>
    <mergeCell ref="D100:F100"/>
    <mergeCell ref="G100:H100"/>
    <mergeCell ref="I100:K100"/>
    <mergeCell ref="L100:N100"/>
    <mergeCell ref="O100:Q100"/>
    <mergeCell ref="AB100:AD100"/>
    <mergeCell ref="D97:F97"/>
    <mergeCell ref="G97:H97"/>
    <mergeCell ref="I97:K97"/>
    <mergeCell ref="L97:N97"/>
    <mergeCell ref="O97:Q97"/>
    <mergeCell ref="AB97:AD97"/>
    <mergeCell ref="D98:F98"/>
    <mergeCell ref="G98:H98"/>
    <mergeCell ref="I98:K98"/>
    <mergeCell ref="L98:N98"/>
    <mergeCell ref="O98:Q98"/>
    <mergeCell ref="AB98:AD98"/>
    <mergeCell ref="D95:F95"/>
    <mergeCell ref="G95:H95"/>
    <mergeCell ref="I95:K95"/>
    <mergeCell ref="L95:N95"/>
    <mergeCell ref="O95:Q95"/>
    <mergeCell ref="AB95:AD95"/>
    <mergeCell ref="D96:F96"/>
    <mergeCell ref="G96:H96"/>
    <mergeCell ref="I96:K96"/>
    <mergeCell ref="L96:N96"/>
    <mergeCell ref="O96:Q96"/>
    <mergeCell ref="AB96:AD96"/>
    <mergeCell ref="D93:F93"/>
    <mergeCell ref="G93:H93"/>
    <mergeCell ref="I93:K93"/>
    <mergeCell ref="L93:N93"/>
    <mergeCell ref="O93:Q93"/>
    <mergeCell ref="AB93:AD93"/>
    <mergeCell ref="D94:F94"/>
    <mergeCell ref="G94:H94"/>
    <mergeCell ref="I94:K94"/>
    <mergeCell ref="L94:N94"/>
    <mergeCell ref="O94:Q94"/>
    <mergeCell ref="AB94:AD94"/>
    <mergeCell ref="D91:F91"/>
    <mergeCell ref="G91:H91"/>
    <mergeCell ref="I91:K91"/>
    <mergeCell ref="L91:N91"/>
    <mergeCell ref="O91:Q91"/>
    <mergeCell ref="AB91:AD91"/>
    <mergeCell ref="D92:F92"/>
    <mergeCell ref="G92:H92"/>
    <mergeCell ref="I92:K92"/>
    <mergeCell ref="L92:N92"/>
    <mergeCell ref="O92:Q92"/>
    <mergeCell ref="AB92:AD92"/>
    <mergeCell ref="D89:F89"/>
    <mergeCell ref="G89:H89"/>
    <mergeCell ref="I89:K89"/>
    <mergeCell ref="L89:N89"/>
    <mergeCell ref="O89:Q89"/>
    <mergeCell ref="AB89:AD89"/>
    <mergeCell ref="D90:F90"/>
    <mergeCell ref="G90:H90"/>
    <mergeCell ref="I90:K90"/>
    <mergeCell ref="L90:N90"/>
    <mergeCell ref="O90:Q90"/>
    <mergeCell ref="AB90:AD90"/>
    <mergeCell ref="D87:F87"/>
    <mergeCell ref="G87:H87"/>
    <mergeCell ref="I87:K87"/>
    <mergeCell ref="L87:N87"/>
    <mergeCell ref="O87:Q87"/>
    <mergeCell ref="AB87:AD87"/>
    <mergeCell ref="D88:F88"/>
    <mergeCell ref="G88:H88"/>
    <mergeCell ref="I88:K88"/>
    <mergeCell ref="L88:N88"/>
    <mergeCell ref="O88:Q88"/>
    <mergeCell ref="AB88:AD88"/>
    <mergeCell ref="D85:F85"/>
    <mergeCell ref="G85:H85"/>
    <mergeCell ref="I85:K85"/>
    <mergeCell ref="L85:N85"/>
    <mergeCell ref="O85:Q85"/>
    <mergeCell ref="AB85:AD85"/>
    <mergeCell ref="D86:F86"/>
    <mergeCell ref="G86:H86"/>
    <mergeCell ref="I86:K86"/>
    <mergeCell ref="L86:N86"/>
    <mergeCell ref="O86:Q86"/>
    <mergeCell ref="AB86:AD86"/>
    <mergeCell ref="D83:F83"/>
    <mergeCell ref="G83:H83"/>
    <mergeCell ref="I83:K83"/>
    <mergeCell ref="L83:N83"/>
    <mergeCell ref="O83:Q83"/>
    <mergeCell ref="AB83:AD83"/>
    <mergeCell ref="D84:F84"/>
    <mergeCell ref="G84:H84"/>
    <mergeCell ref="I84:K84"/>
    <mergeCell ref="L84:N84"/>
    <mergeCell ref="O84:Q84"/>
    <mergeCell ref="AB84:AD84"/>
    <mergeCell ref="D81:F81"/>
    <mergeCell ref="G81:H81"/>
    <mergeCell ref="I81:K81"/>
    <mergeCell ref="L81:N81"/>
    <mergeCell ref="O81:Q81"/>
    <mergeCell ref="AB81:AD81"/>
    <mergeCell ref="D82:F82"/>
    <mergeCell ref="G82:H82"/>
    <mergeCell ref="I82:K82"/>
    <mergeCell ref="L82:N82"/>
    <mergeCell ref="O82:Q82"/>
    <mergeCell ref="AB82:AD82"/>
    <mergeCell ref="D79:F79"/>
    <mergeCell ref="G79:H79"/>
    <mergeCell ref="I79:K79"/>
    <mergeCell ref="L79:N79"/>
    <mergeCell ref="O79:Q79"/>
    <mergeCell ref="AB79:AD79"/>
    <mergeCell ref="D80:F80"/>
    <mergeCell ref="G80:H80"/>
    <mergeCell ref="I80:K80"/>
    <mergeCell ref="L80:N80"/>
    <mergeCell ref="O80:Q80"/>
    <mergeCell ref="AB80:AD80"/>
    <mergeCell ref="D77:F77"/>
    <mergeCell ref="G77:H77"/>
    <mergeCell ref="I77:K77"/>
    <mergeCell ref="L77:N77"/>
    <mergeCell ref="O77:Q77"/>
    <mergeCell ref="AB77:AD77"/>
    <mergeCell ref="D78:F78"/>
    <mergeCell ref="G78:H78"/>
    <mergeCell ref="I78:K78"/>
    <mergeCell ref="L78:N78"/>
    <mergeCell ref="O78:Q78"/>
    <mergeCell ref="AB78:AD78"/>
    <mergeCell ref="D75:F75"/>
    <mergeCell ref="G75:H75"/>
    <mergeCell ref="I75:K75"/>
    <mergeCell ref="L75:N75"/>
    <mergeCell ref="O75:Q75"/>
    <mergeCell ref="AB75:AD75"/>
    <mergeCell ref="D76:F76"/>
    <mergeCell ref="G76:H76"/>
    <mergeCell ref="I76:K76"/>
    <mergeCell ref="L76:N76"/>
    <mergeCell ref="O76:Q76"/>
    <mergeCell ref="AB76:AD76"/>
    <mergeCell ref="D74:F74"/>
    <mergeCell ref="G74:H74"/>
    <mergeCell ref="I74:K74"/>
    <mergeCell ref="L74:N74"/>
    <mergeCell ref="O74:Q74"/>
    <mergeCell ref="AB74:AD74"/>
    <mergeCell ref="O69:Q70"/>
    <mergeCell ref="L69:N70"/>
    <mergeCell ref="G69:H70"/>
    <mergeCell ref="I69:K70"/>
    <mergeCell ref="R69:AA69"/>
    <mergeCell ref="D71:F71"/>
    <mergeCell ref="G71:H71"/>
    <mergeCell ref="I71:K71"/>
    <mergeCell ref="L71:N71"/>
    <mergeCell ref="O71:Q71"/>
    <mergeCell ref="AB71:AD71"/>
    <mergeCell ref="D72:F72"/>
    <mergeCell ref="G73:H73"/>
    <mergeCell ref="I73:K73"/>
    <mergeCell ref="L73:N73"/>
    <mergeCell ref="O73:Q73"/>
    <mergeCell ref="AB73:AD73"/>
    <mergeCell ref="G72:H72"/>
    <mergeCell ref="D28:AD28"/>
    <mergeCell ref="B16:AD16"/>
    <mergeCell ref="C17:AD17"/>
    <mergeCell ref="B41:AD41"/>
    <mergeCell ref="C42:AD42"/>
    <mergeCell ref="C46:AD46"/>
    <mergeCell ref="C47:AD47"/>
    <mergeCell ref="D69:F70"/>
    <mergeCell ref="AB69:AD70"/>
    <mergeCell ref="C67:AD67"/>
    <mergeCell ref="C57:AD57"/>
    <mergeCell ref="C59:AD59"/>
    <mergeCell ref="C60:AD60"/>
    <mergeCell ref="D18:AD18"/>
    <mergeCell ref="C39:AD39"/>
    <mergeCell ref="C23:AD23"/>
    <mergeCell ref="C29:AD29"/>
    <mergeCell ref="C30:AD30"/>
    <mergeCell ref="D31:AD31"/>
    <mergeCell ref="D32:AD32"/>
    <mergeCell ref="D33:AD33"/>
    <mergeCell ref="D34:AD34"/>
    <mergeCell ref="D35:AD35"/>
    <mergeCell ref="C64:AD64"/>
    <mergeCell ref="R151:AD151"/>
    <mergeCell ref="R152:AD152"/>
    <mergeCell ref="R150:AD150"/>
    <mergeCell ref="B1:AD1"/>
    <mergeCell ref="B3:AD3"/>
    <mergeCell ref="B5:AD5"/>
    <mergeCell ref="AA7:AD7"/>
    <mergeCell ref="B8:L8"/>
    <mergeCell ref="B10:AD10"/>
    <mergeCell ref="C55:AD55"/>
    <mergeCell ref="B11:AD11"/>
    <mergeCell ref="C12:AD12"/>
    <mergeCell ref="C13:AD13"/>
    <mergeCell ref="C14:AD14"/>
    <mergeCell ref="C15:AD15"/>
    <mergeCell ref="B54:AD54"/>
    <mergeCell ref="D19:AD19"/>
    <mergeCell ref="D20:AD20"/>
    <mergeCell ref="D21:AD21"/>
    <mergeCell ref="D22:AD22"/>
    <mergeCell ref="D24:AD24"/>
    <mergeCell ref="D25:AD25"/>
    <mergeCell ref="D26:AD26"/>
    <mergeCell ref="D27:AD27"/>
    <mergeCell ref="C152:O152"/>
    <mergeCell ref="C173:AD173"/>
    <mergeCell ref="C174:AD174"/>
    <mergeCell ref="C61:AD61"/>
    <mergeCell ref="C63:AD63"/>
    <mergeCell ref="C66:AD66"/>
    <mergeCell ref="AA68:AD68"/>
    <mergeCell ref="O103:Q103"/>
    <mergeCell ref="C69:C70"/>
    <mergeCell ref="C141:O141"/>
    <mergeCell ref="D142:O142"/>
    <mergeCell ref="D110:F110"/>
    <mergeCell ref="G110:H110"/>
    <mergeCell ref="I110:K110"/>
    <mergeCell ref="L110:N110"/>
    <mergeCell ref="O110:Q110"/>
    <mergeCell ref="D111:F111"/>
    <mergeCell ref="G111:H111"/>
    <mergeCell ref="D143:O143"/>
    <mergeCell ref="D144:O144"/>
    <mergeCell ref="D113:F113"/>
    <mergeCell ref="G113:H113"/>
    <mergeCell ref="Q132:AD132"/>
    <mergeCell ref="R155:AD155"/>
    <mergeCell ref="R148:AD148"/>
    <mergeCell ref="R149:AD149"/>
    <mergeCell ref="C147:O147"/>
    <mergeCell ref="D148:O148"/>
    <mergeCell ref="D149:O149"/>
    <mergeCell ref="C130:F130"/>
    <mergeCell ref="G130:AD130"/>
    <mergeCell ref="C128:F128"/>
    <mergeCell ref="G128:AD128"/>
    <mergeCell ref="R140:AD140"/>
    <mergeCell ref="R141:AD141"/>
    <mergeCell ref="R142:AD142"/>
    <mergeCell ref="R143:AD143"/>
    <mergeCell ref="R144:AD144"/>
    <mergeCell ref="R145:AD145"/>
    <mergeCell ref="R146:AD146"/>
    <mergeCell ref="R147:AD147"/>
    <mergeCell ref="R135:AD135"/>
    <mergeCell ref="R136:AD136"/>
    <mergeCell ref="R137:AD137"/>
    <mergeCell ref="R138:AD138"/>
    <mergeCell ref="R139:AD139"/>
    <mergeCell ref="C132:O132"/>
    <mergeCell ref="G120:H120"/>
    <mergeCell ref="I120:K120"/>
    <mergeCell ref="L120:N120"/>
    <mergeCell ref="O120:Q120"/>
    <mergeCell ref="AB120:AD120"/>
    <mergeCell ref="D117:F117"/>
    <mergeCell ref="G117:H117"/>
    <mergeCell ref="I117:K117"/>
    <mergeCell ref="L117:N117"/>
    <mergeCell ref="O117:Q117"/>
    <mergeCell ref="AB117:AD117"/>
    <mergeCell ref="D118:F118"/>
    <mergeCell ref="G118:H118"/>
    <mergeCell ref="I118:K118"/>
    <mergeCell ref="L118:N118"/>
    <mergeCell ref="O118:Q118"/>
    <mergeCell ref="AB118:AD118"/>
    <mergeCell ref="D119:F119"/>
    <mergeCell ref="G119:H119"/>
    <mergeCell ref="I119:K119"/>
    <mergeCell ref="L119:N119"/>
    <mergeCell ref="O119:Q119"/>
    <mergeCell ref="AB119:AD119"/>
    <mergeCell ref="N8:O8"/>
    <mergeCell ref="D171:O171"/>
    <mergeCell ref="R170:AD170"/>
    <mergeCell ref="R169:AD169"/>
    <mergeCell ref="D166:O166"/>
    <mergeCell ref="D167:O167"/>
    <mergeCell ref="D168:O168"/>
    <mergeCell ref="D169:O169"/>
    <mergeCell ref="D170:O170"/>
    <mergeCell ref="R166:AD166"/>
    <mergeCell ref="R167:AD167"/>
    <mergeCell ref="R168:AD168"/>
    <mergeCell ref="R171:AD171"/>
    <mergeCell ref="D150:O150"/>
    <mergeCell ref="D138:O138"/>
    <mergeCell ref="D139:O139"/>
    <mergeCell ref="D136:O136"/>
    <mergeCell ref="D137:O137"/>
    <mergeCell ref="D135:O135"/>
    <mergeCell ref="D116:F116"/>
    <mergeCell ref="G116:H116"/>
    <mergeCell ref="D133:O133"/>
    <mergeCell ref="D134:O134"/>
    <mergeCell ref="R133:AD133"/>
    <mergeCell ref="B177:AD177"/>
    <mergeCell ref="B49:AD49"/>
    <mergeCell ref="AI43:AK43"/>
    <mergeCell ref="AI44:AK44"/>
    <mergeCell ref="B123:AD123"/>
    <mergeCell ref="B125:AD125"/>
    <mergeCell ref="B127:AD127"/>
    <mergeCell ref="B129:AD129"/>
    <mergeCell ref="B131:AD131"/>
    <mergeCell ref="B176:AD176"/>
    <mergeCell ref="C65:AD65"/>
    <mergeCell ref="C56:AD56"/>
    <mergeCell ref="C58:AD58"/>
    <mergeCell ref="C62:AD62"/>
    <mergeCell ref="R134:AD134"/>
    <mergeCell ref="C126:F126"/>
    <mergeCell ref="G126:AD126"/>
    <mergeCell ref="C124:F124"/>
    <mergeCell ref="G124:AD124"/>
    <mergeCell ref="C122:F122"/>
    <mergeCell ref="G122:AD122"/>
    <mergeCell ref="L116:N116"/>
    <mergeCell ref="O116:Q116"/>
    <mergeCell ref="D120:F120"/>
  </mergeCells>
  <phoneticPr fontId="18" type="noConversion"/>
  <conditionalFormatting sqref="AI44:AK44">
    <cfRule type="expression" dxfId="11" priority="13">
      <formula>$AI$238&lt;&gt;0</formula>
    </cfRule>
  </conditionalFormatting>
  <conditionalFormatting sqref="I44 T44">
    <cfRule type="expression" dxfId="10" priority="12">
      <formula>$C44="X"</formula>
    </cfRule>
  </conditionalFormatting>
  <conditionalFormatting sqref="C44 T44">
    <cfRule type="expression" dxfId="9" priority="11">
      <formula>$I44="X"</formula>
    </cfRule>
  </conditionalFormatting>
  <conditionalFormatting sqref="C44 I44">
    <cfRule type="expression" dxfId="8" priority="10">
      <formula>$T44="X"</formula>
    </cfRule>
  </conditionalFormatting>
  <conditionalFormatting sqref="D71:AD120 G122:AD122 C174:AD174 G124:AD124 G126:AD126 G128:AD128 G130:AD130">
    <cfRule type="expression" dxfId="7" priority="9">
      <formula>OR($I$44="X",$T$44="X")</formula>
    </cfRule>
  </conditionalFormatting>
  <conditionalFormatting sqref="R71:Z120">
    <cfRule type="expression" dxfId="6" priority="8">
      <formula>$AA71="X"</formula>
    </cfRule>
  </conditionalFormatting>
  <conditionalFormatting sqref="G71:AD120">
    <cfRule type="expression" dxfId="5" priority="7">
      <formula>$D71=""</formula>
    </cfRule>
  </conditionalFormatting>
  <conditionalFormatting sqref="G122:AD122">
    <cfRule type="expression" dxfId="4" priority="5">
      <formula>$AH122=0</formula>
    </cfRule>
  </conditionalFormatting>
  <conditionalFormatting sqref="G124:AD124">
    <cfRule type="expression" dxfId="3" priority="4">
      <formula>$AH124=0</formula>
    </cfRule>
  </conditionalFormatting>
  <conditionalFormatting sqref="G126:AD126">
    <cfRule type="expression" dxfId="2" priority="3">
      <formula>$AH126=0</formula>
    </cfRule>
  </conditionalFormatting>
  <conditionalFormatting sqref="G128:AD128">
    <cfRule type="expression" dxfId="1" priority="2">
      <formula>$AH128=0</formula>
    </cfRule>
  </conditionalFormatting>
  <conditionalFormatting sqref="G130:AD130">
    <cfRule type="expression" dxfId="0" priority="1">
      <formula>$AH130=0</formula>
    </cfRule>
  </conditionalFormatting>
  <dataValidations count="5">
    <dataValidation type="list" allowBlank="1" showInputMessage="1" showErrorMessage="1" sqref="C44 I44 T44 R71:AA120">
      <formula1>$AG$3:$AG$4</formula1>
    </dataValidation>
    <dataValidation type="list" allowBlank="1" showInputMessage="1" showErrorMessage="1" sqref="D71:F120 O71:Q120 AB71:AD120">
      <formula1>$AH$3:$AH$10</formula1>
    </dataValidation>
    <dataValidation type="list" allowBlank="1" showInputMessage="1" showErrorMessage="1" sqref="G71:H120">
      <formula1>$AL$3:$AL$33</formula1>
    </dataValidation>
    <dataValidation type="list" allowBlank="1" showInputMessage="1" showErrorMessage="1" sqref="I71:K120">
      <formula1>$AJ$3:$AJ$7</formula1>
    </dataValidation>
    <dataValidation type="list" allowBlank="1" showInputMessage="1" showErrorMessage="1" sqref="L71:N120">
      <formula1>$AI$3:$AI$6</formula1>
    </dataValidation>
  </dataValidations>
  <hyperlinks>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VIII
Cuestionario</oddHeader>
    <oddFooter>&amp;LCenso Nacional de Gobiernos Estatales 2021&amp;R&amp;P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showGridLines="0"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2:30" ht="173.3" customHeight="1">
      <c r="B1" s="297" t="s">
        <v>148</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row>
    <row r="2" spans="2:30">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2:30" ht="45.2" customHeight="1">
      <c r="B3" s="299" t="s">
        <v>0</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row>
    <row r="4" spans="2:30">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2:30" ht="45.2" customHeight="1">
      <c r="B5" s="299" t="s">
        <v>137</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row>
    <row r="6" spans="2:30">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2:30" ht="45.2" customHeight="1">
      <c r="B7" s="299" t="s">
        <v>4</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row>
    <row r="8" spans="2:30" ht="15.05" customHeight="1">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row>
    <row r="9" spans="2:30" ht="15.05" customHeight="1" thickBot="1">
      <c r="B9" s="94" t="s">
        <v>288</v>
      </c>
      <c r="C9" s="95"/>
      <c r="D9" s="95"/>
      <c r="E9" s="95"/>
      <c r="F9" s="95"/>
      <c r="G9" s="95"/>
      <c r="H9" s="95"/>
      <c r="I9" s="95"/>
      <c r="J9" s="95"/>
      <c r="K9" s="95"/>
      <c r="L9" s="95"/>
      <c r="M9" s="95"/>
      <c r="N9" s="94" t="s">
        <v>289</v>
      </c>
      <c r="O9" s="95"/>
      <c r="P9" s="59"/>
      <c r="Q9" s="59"/>
      <c r="R9" s="59"/>
      <c r="S9" s="59"/>
      <c r="T9" s="59"/>
      <c r="U9" s="59"/>
      <c r="V9" s="59"/>
      <c r="W9" s="59"/>
      <c r="X9" s="59"/>
      <c r="Y9" s="59"/>
      <c r="Z9" s="59"/>
      <c r="AA9" s="301" t="s">
        <v>1</v>
      </c>
      <c r="AB9" s="301"/>
      <c r="AC9" s="301"/>
      <c r="AD9" s="301"/>
    </row>
    <row r="10" spans="2:30" ht="15.05" customHeight="1" thickBot="1">
      <c r="B10" s="147" t="str">
        <f>IF(Índice!$B$9="","",Índice!$B$9)</f>
        <v>Veracruz de Ignacio de la Llave</v>
      </c>
      <c r="C10" s="160"/>
      <c r="D10" s="160"/>
      <c r="E10" s="160"/>
      <c r="F10" s="160"/>
      <c r="G10" s="160"/>
      <c r="H10" s="160"/>
      <c r="I10" s="160"/>
      <c r="J10" s="160"/>
      <c r="K10" s="160"/>
      <c r="L10" s="148"/>
      <c r="M10" s="15"/>
      <c r="N10" s="147" t="str">
        <f>IF(Índice!$N$9="","",Índice!$N$9)</f>
        <v>230</v>
      </c>
      <c r="O10" s="148"/>
      <c r="P10" s="59"/>
      <c r="Q10" s="59"/>
      <c r="R10" s="59"/>
      <c r="S10" s="59"/>
      <c r="T10" s="59"/>
      <c r="U10" s="59"/>
      <c r="V10" s="59"/>
      <c r="W10" s="59"/>
      <c r="X10" s="59"/>
      <c r="Y10" s="59"/>
      <c r="Z10" s="59"/>
      <c r="AA10" s="59"/>
      <c r="AB10" s="59"/>
      <c r="AC10" s="59"/>
      <c r="AD10" s="59"/>
    </row>
    <row r="11" spans="2:30" ht="15.05" customHeight="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row>
    <row r="12" spans="2:30" ht="15.05" customHeight="1">
      <c r="B12" s="74" t="s">
        <v>229</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83.95" customHeight="1">
      <c r="B13" s="56"/>
      <c r="C13" s="151" t="s">
        <v>256</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row>
    <row r="14" spans="2:30">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row>
    <row r="15" spans="2:30" ht="33.9" customHeight="1">
      <c r="B15" s="58"/>
      <c r="C15" s="58"/>
      <c r="D15" s="151" t="s">
        <v>257</v>
      </c>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row>
    <row r="16" spans="2:30" ht="15.55" customHeight="1">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row>
    <row r="17" spans="2:30" ht="36" customHeight="1">
      <c r="B17" s="58"/>
      <c r="C17" s="58"/>
      <c r="D17" s="151" t="s">
        <v>258</v>
      </c>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row>
    <row r="18" spans="2:30" ht="15.55" customHeight="1">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2:30" ht="36" customHeight="1">
      <c r="B19" s="58"/>
      <c r="C19" s="58"/>
      <c r="D19" s="151" t="s">
        <v>230</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row>
    <row r="20" spans="2:30" ht="15.05" customHeight="1">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row>
    <row r="21" spans="2:30" ht="36" customHeight="1">
      <c r="B21" s="58"/>
      <c r="C21" s="58"/>
      <c r="D21" s="151" t="s">
        <v>259</v>
      </c>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row>
    <row r="22" spans="2:30" ht="15.05" customHeight="1">
      <c r="B22" s="58"/>
      <c r="C22" s="58"/>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row>
    <row r="23" spans="2:30" ht="24.05" customHeight="1">
      <c r="B23" s="58"/>
      <c r="C23" s="58"/>
      <c r="D23" s="151" t="s">
        <v>231</v>
      </c>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row>
    <row r="24" spans="2:30" ht="15.05" customHeigh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row>
    <row r="25" spans="2:30" ht="15.05" customHeight="1">
      <c r="B25" s="115" t="s">
        <v>63</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2:30" ht="15.05" customHeight="1">
      <c r="B26" s="13"/>
      <c r="C26" s="302" t="s">
        <v>64</v>
      </c>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row>
    <row r="27" spans="2:30">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5.05" customHeight="1">
      <c r="B28" s="74" t="s">
        <v>24</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36" customHeight="1">
      <c r="B29" s="56"/>
      <c r="C29" s="303" t="s">
        <v>154</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row>
    <row r="30" spans="2:30">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5.05" customHeight="1">
      <c r="B31" s="116" t="s">
        <v>25</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row>
    <row r="32" spans="2:30" ht="36" customHeight="1">
      <c r="B32" s="114"/>
      <c r="C32" s="303" t="s">
        <v>155</v>
      </c>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row>
    <row r="33" spans="2:30">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5.05" customHeight="1">
      <c r="B34" s="116" t="s">
        <v>26</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row>
    <row r="35" spans="2:30" ht="36" customHeight="1">
      <c r="B35" s="114"/>
      <c r="C35" s="303" t="s">
        <v>156</v>
      </c>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row>
    <row r="36" spans="2:30" ht="15.05" customHeight="1">
      <c r="B36" s="56"/>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row>
    <row r="37" spans="2:30" ht="15.05" customHeight="1">
      <c r="B37" s="74" t="s">
        <v>95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row>
    <row r="38" spans="2:30" ht="24.05" customHeight="1">
      <c r="B38" s="56"/>
      <c r="C38" s="151" t="s">
        <v>260</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row>
    <row r="39" spans="2:30">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row>
    <row r="40" spans="2:30" ht="24.05" customHeight="1">
      <c r="B40" s="58"/>
      <c r="C40" s="58"/>
      <c r="D40" s="151" t="s">
        <v>261</v>
      </c>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row>
    <row r="41" spans="2:30" ht="15.55" customHeight="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2:30" ht="24.05" customHeight="1">
      <c r="B42" s="58"/>
      <c r="C42" s="58"/>
      <c r="D42" s="151" t="s">
        <v>365</v>
      </c>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row>
    <row r="43" spans="2:30" ht="15.55" customHeight="1">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row>
    <row r="44" spans="2:30" ht="24.05" customHeight="1">
      <c r="B44" s="58"/>
      <c r="C44" s="58"/>
      <c r="D44" s="151" t="s">
        <v>262</v>
      </c>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row>
    <row r="45" spans="2:30" ht="15.55" customHeight="1">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2:30" ht="24.05" customHeight="1">
      <c r="B46" s="58"/>
      <c r="C46" s="58"/>
      <c r="D46" s="151" t="s">
        <v>263</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2:30" ht="15.55" customHeigh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2:30" ht="24.05" customHeight="1">
      <c r="B48" s="58"/>
      <c r="C48" s="58"/>
      <c r="D48" s="151" t="s">
        <v>264</v>
      </c>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49" spans="2:30">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2:30" ht="15.05" customHeight="1">
      <c r="B50" s="74" t="s">
        <v>362</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row>
    <row r="51" spans="2:30" ht="36" customHeight="1">
      <c r="B51" s="66"/>
      <c r="C51" s="151" t="s">
        <v>265</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row>
    <row r="52" spans="2:30" ht="15.05" customHeight="1">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2:30" ht="15.05" customHeight="1">
      <c r="B53" s="61" t="s">
        <v>98</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2:30" ht="24.05" customHeight="1">
      <c r="B54" s="58"/>
      <c r="C54" s="296" t="s">
        <v>276</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row>
    <row r="55" spans="2:30" ht="15.05" customHeight="1">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row>
    <row r="56" spans="2:30" ht="24.05" customHeight="1">
      <c r="B56" s="58"/>
      <c r="C56" s="58"/>
      <c r="D56" s="294" t="s">
        <v>234</v>
      </c>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row>
    <row r="57" spans="2:30" ht="15.05" customHeight="1">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row>
    <row r="58" spans="2:30" ht="24.05" customHeight="1">
      <c r="B58" s="63"/>
      <c r="C58" s="58"/>
      <c r="D58" s="295" t="s">
        <v>238</v>
      </c>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row>
    <row r="59" spans="2:30" ht="15.05" customHeight="1">
      <c r="B59" s="58"/>
      <c r="C59" s="58"/>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2:30" ht="24.05" customHeight="1">
      <c r="B60" s="58"/>
      <c r="C60" s="58"/>
      <c r="D60" s="294" t="s">
        <v>273</v>
      </c>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row>
    <row r="61" spans="2:30" ht="15.05" customHeight="1">
      <c r="B61" s="58"/>
      <c r="C61" s="58"/>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row>
    <row r="62" spans="2:30" ht="36" customHeight="1">
      <c r="B62" s="63"/>
      <c r="C62" s="58"/>
      <c r="D62" s="151" t="s">
        <v>275</v>
      </c>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row>
    <row r="63" spans="2:30" ht="15.05" customHeight="1">
      <c r="B63" s="58"/>
      <c r="C63" s="58"/>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row>
    <row r="64" spans="2:30" ht="24.05" customHeight="1">
      <c r="B64" s="65"/>
      <c r="C64" s="58"/>
      <c r="D64" s="294" t="s">
        <v>278</v>
      </c>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row>
    <row r="65" spans="1:30" ht="15.05" customHeight="1">
      <c r="B65" s="58"/>
      <c r="C65" s="58"/>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row>
    <row r="66" spans="1:30" ht="24.05" customHeight="1">
      <c r="B66" s="65"/>
      <c r="C66" s="58"/>
      <c r="D66" s="294" t="s">
        <v>235</v>
      </c>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row>
    <row r="67" spans="1:30" ht="15.05" customHeight="1">
      <c r="B67" s="58"/>
      <c r="C67" s="58"/>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row>
    <row r="68" spans="1:30" ht="24.05" customHeight="1">
      <c r="B68" s="65"/>
      <c r="C68" s="58"/>
      <c r="D68" s="294" t="s">
        <v>236</v>
      </c>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row>
    <row r="69" spans="1:30" ht="15.05" customHeight="1">
      <c r="B69" s="58"/>
      <c r="C69" s="58"/>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row>
    <row r="70" spans="1:30" ht="24.05" customHeight="1">
      <c r="B70" s="65"/>
      <c r="C70" s="58"/>
      <c r="D70" s="294" t="s">
        <v>237</v>
      </c>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row>
    <row r="71" spans="1:30" ht="15.05" customHeight="1">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row>
    <row r="72" spans="1:30" ht="15.05" customHeight="1">
      <c r="A72" s="14"/>
      <c r="B72" s="61" t="s">
        <v>285</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ht="36" customHeight="1">
      <c r="A73" s="14"/>
      <c r="B73" s="58"/>
      <c r="C73" s="296" t="s">
        <v>361</v>
      </c>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row>
    <row r="74" spans="1:30">
      <c r="A74" s="14"/>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row>
    <row r="75" spans="1:30" ht="24.05" customHeight="1">
      <c r="A75" s="14"/>
      <c r="B75" s="58"/>
      <c r="C75" s="58"/>
      <c r="D75" s="294" t="s">
        <v>207</v>
      </c>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row>
    <row r="76" spans="1:30">
      <c r="A76" s="14"/>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row>
    <row r="77" spans="1:30" ht="36" customHeight="1">
      <c r="A77" s="14"/>
      <c r="B77" s="63"/>
      <c r="C77" s="58"/>
      <c r="D77" s="295" t="s">
        <v>208</v>
      </c>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row>
    <row r="78" spans="1:30">
      <c r="A78" s="14"/>
      <c r="B78" s="58"/>
      <c r="C78" s="58"/>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row>
    <row r="79" spans="1:30" ht="36" customHeight="1">
      <c r="A79" s="14"/>
      <c r="B79" s="58"/>
      <c r="C79" s="58"/>
      <c r="D79" s="294" t="s">
        <v>209</v>
      </c>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row>
    <row r="80" spans="1:30">
      <c r="A80" s="14"/>
      <c r="B80" s="58"/>
      <c r="C80" s="58"/>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row>
    <row r="81" spans="1:30" ht="24.05" customHeight="1">
      <c r="A81" s="14"/>
      <c r="B81" s="63"/>
      <c r="C81" s="58"/>
      <c r="D81" s="294" t="s">
        <v>210</v>
      </c>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row>
    <row r="82" spans="1:30">
      <c r="A82" s="14"/>
      <c r="B82" s="58"/>
      <c r="C82" s="58"/>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row>
    <row r="83" spans="1:30" ht="36" customHeight="1">
      <c r="A83" s="14"/>
      <c r="B83" s="65"/>
      <c r="C83" s="58"/>
      <c r="D83" s="294" t="s">
        <v>279</v>
      </c>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row>
    <row r="84" spans="1:30">
      <c r="A84" s="14"/>
      <c r="B84" s="58"/>
      <c r="C84" s="58"/>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row>
    <row r="85" spans="1:30" ht="24.05" customHeight="1">
      <c r="A85" s="14"/>
      <c r="B85" s="58"/>
      <c r="C85" s="58"/>
      <c r="D85" s="294" t="s">
        <v>211</v>
      </c>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row>
    <row r="86" spans="1:30">
      <c r="A86" s="14"/>
      <c r="B86" s="58"/>
      <c r="C86" s="58"/>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row>
    <row r="87" spans="1:30" ht="36" customHeight="1">
      <c r="A87" s="14"/>
      <c r="B87" s="58"/>
      <c r="C87" s="58"/>
      <c r="D87" s="294" t="s">
        <v>212</v>
      </c>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row>
    <row r="88" spans="1:30">
      <c r="A88" s="14"/>
      <c r="B88" s="58"/>
      <c r="C88" s="58"/>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row>
    <row r="89" spans="1:30" ht="47.95" customHeight="1">
      <c r="A89" s="14"/>
      <c r="B89" s="58"/>
      <c r="C89" s="58"/>
      <c r="D89" s="295" t="s">
        <v>286</v>
      </c>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row>
    <row r="90" spans="1:30">
      <c r="A90" s="14"/>
      <c r="B90" s="58"/>
      <c r="C90" s="58"/>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row>
    <row r="91" spans="1:30" ht="24.05" customHeight="1">
      <c r="A91" s="14"/>
      <c r="B91" s="63"/>
      <c r="C91" s="58"/>
      <c r="D91" s="294" t="s">
        <v>213</v>
      </c>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row>
    <row r="92" spans="1:30">
      <c r="A92" s="14"/>
      <c r="B92" s="58"/>
      <c r="C92" s="58"/>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row>
    <row r="93" spans="1:30" ht="36" customHeight="1">
      <c r="A93" s="14"/>
      <c r="B93" s="58"/>
      <c r="C93" s="58"/>
      <c r="D93" s="294" t="s">
        <v>214</v>
      </c>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row>
    <row r="94" spans="1:30">
      <c r="A94" s="14"/>
      <c r="B94" s="58"/>
      <c r="C94" s="58"/>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row>
    <row r="95" spans="1:30" ht="72" customHeight="1">
      <c r="A95" s="14"/>
      <c r="B95" s="58"/>
      <c r="C95" s="58"/>
      <c r="D95" s="295" t="s">
        <v>280</v>
      </c>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row>
    <row r="96" spans="1:30">
      <c r="A96" s="14"/>
      <c r="B96" s="58"/>
      <c r="C96" s="58"/>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row>
    <row r="97" spans="1:30" ht="47.95" customHeight="1">
      <c r="A97" s="14"/>
      <c r="B97" s="58"/>
      <c r="C97" s="58"/>
      <c r="D97" s="295" t="s">
        <v>281</v>
      </c>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row>
    <row r="98" spans="1:30">
      <c r="A98" s="14"/>
      <c r="B98" s="58"/>
      <c r="C98" s="58"/>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row>
    <row r="99" spans="1:30" ht="36" customHeight="1">
      <c r="A99" s="14"/>
      <c r="B99" s="58"/>
      <c r="C99" s="58"/>
      <c r="D99" s="294" t="s">
        <v>215</v>
      </c>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row>
    <row r="100" spans="1:30">
      <c r="A100" s="14"/>
      <c r="B100" s="58"/>
      <c r="C100" s="58"/>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row>
    <row r="101" spans="1:30" ht="24.05" customHeight="1">
      <c r="A101" s="14"/>
      <c r="B101" s="58"/>
      <c r="C101" s="58"/>
      <c r="D101" s="294" t="s">
        <v>216</v>
      </c>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row>
    <row r="102" spans="1:30">
      <c r="A102" s="14"/>
      <c r="B102" s="58"/>
      <c r="C102" s="58"/>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row>
    <row r="103" spans="1:30" ht="47.95" customHeight="1">
      <c r="A103" s="14"/>
      <c r="B103" s="58"/>
      <c r="C103" s="58"/>
      <c r="D103" s="295" t="s">
        <v>217</v>
      </c>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row>
    <row r="104" spans="1:30">
      <c r="A104" s="14"/>
      <c r="B104" s="58"/>
      <c r="C104" s="58"/>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row>
    <row r="105" spans="1:30" ht="60.05" customHeight="1">
      <c r="A105" s="14"/>
      <c r="B105" s="58"/>
      <c r="C105" s="58"/>
      <c r="D105" s="295" t="s">
        <v>287</v>
      </c>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row>
    <row r="106" spans="1:30">
      <c r="A106" s="14"/>
      <c r="B106" s="58"/>
      <c r="C106" s="58"/>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row>
    <row r="107" spans="1:30" ht="36" customHeight="1">
      <c r="A107" s="14"/>
      <c r="B107" s="58"/>
      <c r="C107" s="58"/>
      <c r="D107" s="294" t="s">
        <v>218</v>
      </c>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row>
    <row r="108" spans="1:30">
      <c r="A108" s="14"/>
      <c r="B108" s="58"/>
      <c r="C108" s="58"/>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row>
    <row r="109" spans="1:30" ht="24.05" customHeight="1">
      <c r="A109" s="14"/>
      <c r="B109" s="58"/>
      <c r="C109" s="58"/>
      <c r="D109" s="294" t="s">
        <v>219</v>
      </c>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row>
    <row r="110" spans="1:30">
      <c r="A110" s="14"/>
      <c r="B110" s="58"/>
      <c r="C110" s="58"/>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row>
    <row r="111" spans="1:30" ht="36" customHeight="1">
      <c r="A111" s="14"/>
      <c r="B111" s="58"/>
      <c r="C111" s="58"/>
      <c r="D111" s="294" t="s">
        <v>220</v>
      </c>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row>
    <row r="112" spans="1:30">
      <c r="A112" s="14"/>
      <c r="B112" s="58"/>
      <c r="C112" s="58"/>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row>
    <row r="113" spans="1:30" ht="36" customHeight="1">
      <c r="A113" s="14"/>
      <c r="B113" s="58"/>
      <c r="C113" s="58"/>
      <c r="D113" s="294" t="s">
        <v>221</v>
      </c>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row>
    <row r="114" spans="1:30">
      <c r="A114" s="14"/>
      <c r="B114" s="58"/>
      <c r="C114" s="58"/>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row>
    <row r="115" spans="1:30" ht="47.95" customHeight="1">
      <c r="A115" s="14"/>
      <c r="B115" s="58"/>
      <c r="C115" s="58"/>
      <c r="D115" s="294" t="s">
        <v>222</v>
      </c>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row>
    <row r="116" spans="1:30">
      <c r="A116" s="14"/>
      <c r="B116" s="58"/>
      <c r="C116" s="58"/>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row>
    <row r="117" spans="1:30" ht="24.05" customHeight="1">
      <c r="A117" s="14"/>
      <c r="B117" s="58"/>
      <c r="C117" s="58"/>
      <c r="D117" s="295" t="s">
        <v>368</v>
      </c>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row>
    <row r="118" spans="1:30">
      <c r="A118" s="14"/>
      <c r="B118" s="58"/>
      <c r="C118" s="58"/>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row>
    <row r="119" spans="1:30" ht="47.95" customHeight="1">
      <c r="A119" s="14"/>
      <c r="B119" s="58"/>
      <c r="C119" s="58"/>
      <c r="D119" s="294" t="s">
        <v>223</v>
      </c>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row>
    <row r="120" spans="1:30">
      <c r="A120" s="14"/>
      <c r="B120" s="58"/>
      <c r="C120" s="58"/>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row>
    <row r="121" spans="1:30" ht="36" customHeight="1">
      <c r="A121" s="14"/>
      <c r="B121" s="58"/>
      <c r="C121" s="58"/>
      <c r="D121" s="294" t="s">
        <v>224</v>
      </c>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row>
    <row r="122" spans="1:30">
      <c r="A122" s="14"/>
      <c r="B122" s="58"/>
      <c r="C122" s="58"/>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row>
    <row r="123" spans="1:30" ht="47.95" customHeight="1">
      <c r="A123" s="14"/>
      <c r="B123" s="58"/>
      <c r="C123" s="58"/>
      <c r="D123" s="294" t="s">
        <v>225</v>
      </c>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row>
    <row r="124" spans="1:30">
      <c r="A124" s="14"/>
      <c r="B124" s="58"/>
      <c r="C124" s="58"/>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row>
    <row r="125" spans="1:30" ht="47.95" customHeight="1">
      <c r="A125" s="14"/>
      <c r="B125" s="58"/>
      <c r="C125" s="58"/>
      <c r="D125" s="151" t="s">
        <v>226</v>
      </c>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row>
    <row r="126" spans="1:30">
      <c r="A126" s="14"/>
      <c r="B126" s="58"/>
      <c r="C126" s="58"/>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row>
    <row r="127" spans="1:30" ht="24.05" customHeight="1">
      <c r="A127" s="14"/>
      <c r="B127" s="58"/>
      <c r="C127" s="58"/>
      <c r="D127" s="294" t="s">
        <v>227</v>
      </c>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row>
    <row r="128" spans="1:30">
      <c r="A128" s="14"/>
      <c r="B128" s="58"/>
      <c r="C128" s="58"/>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row>
    <row r="129" spans="1:30" ht="24.05" customHeight="1">
      <c r="A129" s="14"/>
      <c r="B129" s="58"/>
      <c r="C129" s="58"/>
      <c r="D129" s="294" t="s">
        <v>228</v>
      </c>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row>
    <row r="130" spans="1:30" ht="15.55" customHeight="1">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row>
    <row r="131" spans="1:30">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row>
    <row r="132" spans="1:30">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row>
    <row r="133" spans="1:30">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row>
    <row r="134" spans="1:30">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row>
    <row r="135" spans="1:30"/>
  </sheetData>
  <sheetProtection algorithmName="SHA-512" hashValue="1Sk+gZTFR/drFUggTCs4jHDibUKIporVkmxLVxfbUlJbWhHh5UIJtSYnA9H5aKb2llJYRdSaVzefvXeJj7V8hg==" saltValue="HFJRKHFRG5PzPbAhkqt0Mw==" spinCount="100000" sheet="1" objects="1" scenarios="1"/>
  <mergeCells count="62">
    <mergeCell ref="D83:AD83"/>
    <mergeCell ref="C35:AD35"/>
    <mergeCell ref="C54:AD54"/>
    <mergeCell ref="D56:AD56"/>
    <mergeCell ref="D58:AD58"/>
    <mergeCell ref="D60:AD60"/>
    <mergeCell ref="D62:AD62"/>
    <mergeCell ref="D64:AD64"/>
    <mergeCell ref="D66:AD66"/>
    <mergeCell ref="D68:AD68"/>
    <mergeCell ref="D70:AD70"/>
    <mergeCell ref="D40:AD40"/>
    <mergeCell ref="D48:AD48"/>
    <mergeCell ref="B10:L10"/>
    <mergeCell ref="C26:AD26"/>
    <mergeCell ref="C29:AD29"/>
    <mergeCell ref="C32:AD32"/>
    <mergeCell ref="D77:AD77"/>
    <mergeCell ref="N10:O10"/>
    <mergeCell ref="B1:AD1"/>
    <mergeCell ref="B3:AD3"/>
    <mergeCell ref="B5:AD5"/>
    <mergeCell ref="B7:AD7"/>
    <mergeCell ref="AA9:AD9"/>
    <mergeCell ref="D85:AD85"/>
    <mergeCell ref="D23:AD23"/>
    <mergeCell ref="C13:AD13"/>
    <mergeCell ref="D15:AD15"/>
    <mergeCell ref="D17:AD17"/>
    <mergeCell ref="D19:AD19"/>
    <mergeCell ref="D21:AD21"/>
    <mergeCell ref="C73:AD73"/>
    <mergeCell ref="D75:AD75"/>
    <mergeCell ref="D42:AD42"/>
    <mergeCell ref="C51:AD51"/>
    <mergeCell ref="C38:AD38"/>
    <mergeCell ref="D46:AD46"/>
    <mergeCell ref="D44:AD44"/>
    <mergeCell ref="D79:AD79"/>
    <mergeCell ref="D81:AD81"/>
    <mergeCell ref="D87:AD87"/>
    <mergeCell ref="D89:AD89"/>
    <mergeCell ref="D91:AD91"/>
    <mergeCell ref="D93:AD93"/>
    <mergeCell ref="D95:AD95"/>
    <mergeCell ref="D97:AD97"/>
    <mergeCell ref="D99:AD99"/>
    <mergeCell ref="D101:AD101"/>
    <mergeCell ref="D103:AD103"/>
    <mergeCell ref="D117:AD117"/>
    <mergeCell ref="D105:AD105"/>
    <mergeCell ref="D107:AD107"/>
    <mergeCell ref="D109:AD109"/>
    <mergeCell ref="D111:AD111"/>
    <mergeCell ref="D113:AD113"/>
    <mergeCell ref="D125:AD125"/>
    <mergeCell ref="D127:AD127"/>
    <mergeCell ref="D129:AD129"/>
    <mergeCell ref="D115:AD115"/>
    <mergeCell ref="D119:AD119"/>
    <mergeCell ref="D121:AD121"/>
    <mergeCell ref="D123:AD123"/>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Sección VIII
Glosario</oddHeader>
    <oddFooter>&amp;LCenso Nacional de Gobiernos Estatales 2021&amp;R&amp;P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CNGE_2021_M1_Secc8 </vt:lpstr>
      <vt:lpstr>Glosario</vt:lpstr>
      <vt:lpstr>'CNGE_2021_M1_Secc8 '!Área_de_impresión</vt:lpstr>
      <vt:lpstr>Glosario!Área_de_impresión</vt:lpstr>
      <vt:lpstr>Índice!Área_de_impresión</vt:lpstr>
      <vt:lpstr>Informantes!Área_de_impresión</vt:lpstr>
      <vt:lpstr>Participantes!Área_de_impresión</vt:lpstr>
      <vt:lpstr>Presentación!Área_de_impresión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Héctor Luna Ortega</cp:lastModifiedBy>
  <cp:lastPrinted>2020-12-11T03:58:21Z</cp:lastPrinted>
  <dcterms:created xsi:type="dcterms:W3CDTF">2020-06-16T16:22:28Z</dcterms:created>
  <dcterms:modified xsi:type="dcterms:W3CDTF">2021-03-11T19:23:59Z</dcterms:modified>
</cp:coreProperties>
</file>