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activeTab="6"/>
  </bookViews>
  <sheets>
    <sheet name="Índice" sheetId="2" r:id="rId1"/>
    <sheet name="Presentación" sheetId="7" r:id="rId2"/>
    <sheet name="Informantes" sheetId="4" r:id="rId3"/>
    <sheet name="Participantes" sheetId="5" r:id="rId4"/>
    <sheet name="CNGE_2022_M1_Secc15" sheetId="1" r:id="rId5"/>
    <sheet name="Anexo" sheetId="8" r:id="rId6"/>
    <sheet name="Glosario" sheetId="6" r:id="rId7"/>
  </sheets>
  <definedNames>
    <definedName name="_xlnm.Print_Area" localSheetId="5">Anexo!$A$1:$AE$133</definedName>
    <definedName name="_xlnm.Print_Area" localSheetId="4">CNGE_2022_M1_Secc15!$A$1:$AD$104</definedName>
    <definedName name="_xlnm.Print_Area" localSheetId="6">Glosario!$A$1:$AE$37</definedName>
    <definedName name="_xlnm.Print_Area" localSheetId="0">Índice!$A$1:$AE$27</definedName>
    <definedName name="_xlnm.Print_Area" localSheetId="2">Informantes!$A$1:$AE$58</definedName>
    <definedName name="_xlnm.Print_Area" localSheetId="3">Participantes!$A$1:$AE$57</definedName>
    <definedName name="_xlnm.Print_Area" localSheetId="1">Presentación!$A$1:$AD$134</definedName>
    <definedName name="cantidad">#REF!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2" i="1" l="1"/>
  <c r="AG93" i="1"/>
  <c r="B101" i="1" s="1"/>
  <c r="AH93" i="1"/>
  <c r="B100" i="1" s="1"/>
  <c r="AJ42" i="1"/>
  <c r="N10" i="7"/>
  <c r="AG90" i="1" l="1"/>
  <c r="AL42" i="1"/>
  <c r="AK42" i="1"/>
  <c r="B85" i="1"/>
  <c r="AG40" i="1"/>
  <c r="AG42" i="1" s="1"/>
  <c r="B86" i="1" s="1"/>
  <c r="AG27" i="1"/>
  <c r="B32" i="1" s="1"/>
  <c r="AG25" i="1"/>
  <c r="AM42" i="1" l="1"/>
  <c r="B84" i="1" s="1"/>
  <c r="Y77" i="1" l="1"/>
  <c r="N8" i="1"/>
  <c r="B10" i="6"/>
  <c r="B10" i="8"/>
  <c r="B8" i="1"/>
  <c r="B10" i="5"/>
  <c r="B10" i="4"/>
  <c r="B9" i="2"/>
  <c r="N9" i="2"/>
  <c r="N10" i="5" l="1"/>
  <c r="N10" i="6"/>
  <c r="N10" i="4"/>
  <c r="N10" i="8"/>
</calcChain>
</file>

<file path=xl/sharedStrings.xml><?xml version="1.0" encoding="utf-8"?>
<sst xmlns="http://schemas.openxmlformats.org/spreadsheetml/2006/main" count="528" uniqueCount="409">
  <si>
    <t>Entidad:</t>
  </si>
  <si>
    <t>Clave:</t>
  </si>
  <si>
    <t>Índice</t>
  </si>
  <si>
    <t>Instrucciones generales para las preguntas de la sección:</t>
  </si>
  <si>
    <r>
      <t xml:space="preserve">1.- Periodo de referencia de los datos: 
</t>
    </r>
    <r>
      <rPr>
        <b/>
        <i/>
        <sz val="8"/>
        <rFont val="Arial"/>
        <family val="2"/>
      </rPr>
      <t>Durante el año:</t>
    </r>
    <r>
      <rPr>
        <i/>
        <sz val="8"/>
        <rFont val="Arial"/>
        <family val="2"/>
      </rPr>
      <t xml:space="preserve"> la información se refiere a lo existente del 1 de enero al 31 de diciembre de 2021.
</t>
    </r>
    <r>
      <rPr>
        <b/>
        <i/>
        <sz val="8"/>
        <rFont val="Arial"/>
        <family val="2"/>
      </rPr>
      <t>Al cierre del año:</t>
    </r>
    <r>
      <rPr>
        <i/>
        <sz val="8"/>
        <rFont val="Arial"/>
        <family val="2"/>
      </rPr>
      <t xml:space="preserve"> la información se refiere a lo existente al 31 de diciembre de 2021.</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</si>
  <si>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</si>
  <si>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 xml:space="preserve">5.-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</si>
  <si>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6.- No deje celdas en blanco, salvo en los casos en que la instrucción así lo solicite. </t>
  </si>
  <si>
    <t>Glosario de la sección:</t>
  </si>
  <si>
    <r>
      <t>1.-</t>
    </r>
    <r>
      <rPr>
        <b/>
        <i/>
        <sz val="8"/>
        <rFont val="Arial"/>
        <family val="2"/>
      </rPr>
      <t xml:space="preserve"> Boleta de infracción:</t>
    </r>
    <r>
      <rPr>
        <i/>
        <sz val="8"/>
        <rFont val="Arial"/>
        <family val="2"/>
      </rPr>
      <t xml:space="preserve"> se refiere al formato utilizado por la autoridad correspondiente a efecto de sancionar a las personas que han cometido una o varias infracciones de tránsito, el cual hace constar el tipo de infracción, el precepto legal violado y la sanción a la que se hace acreedor el infractor, entre otros elementos.</t>
    </r>
  </si>
  <si>
    <r>
      <t>2.-</t>
    </r>
    <r>
      <rPr>
        <b/>
        <i/>
        <sz val="8"/>
        <rFont val="Arial"/>
        <family val="2"/>
      </rPr>
      <t xml:space="preserve"> Imágenes detectadas por los sistemas de foto-multa o foto-infracción:</t>
    </r>
    <r>
      <rPr>
        <i/>
        <sz val="8"/>
        <rFont val="Arial"/>
        <family val="2"/>
      </rPr>
      <t xml:space="preserve"> se refiere al documento que genera la evidencia gráfica para establecer la sanción por la comisión de una o varias infracciones de tránsito detectadas por algún radar, cámara o cualquier otro dispositivo que pueda captar imágenes. </t>
    </r>
  </si>
  <si>
    <r>
      <t>3.-</t>
    </r>
    <r>
      <rPr>
        <b/>
        <i/>
        <sz val="8"/>
        <rFont val="Arial"/>
        <family val="2"/>
      </rPr>
      <t xml:space="preserve"> Infracción de tránsito:</t>
    </r>
    <r>
      <rPr>
        <i/>
        <sz val="8"/>
        <rFont val="Arial"/>
        <family val="2"/>
      </rPr>
      <t xml:space="preserve"> se refiere a cualquier conducta cometida por acción u omisión que transgrede alguna normatividad en materia de tránsito y vialidad, misma que puede ser efectuada por algún conductor o propietario de vehículos motorizados, así como por los peatones, pasajeros, ciclistas o motociclistas.</t>
    </r>
  </si>
  <si>
    <t xml:space="preserve">En caso de que no haya estado facultada para atender y sancionar infracciones de tránsito, o no cuente con información para determinarlo, indíquelo en la columna correspondiente conforme al catálogo respectivo y deje el resto de la fila en blanco. </t>
  </si>
  <si>
    <r>
      <t xml:space="preserve">¿Estuvo facultada para atender y sancionar infracciones de tránsito?
</t>
    </r>
    <r>
      <rPr>
        <i/>
        <sz val="8"/>
        <rFont val="Arial"/>
        <family val="2"/>
      </rPr>
      <t>(1. Sí / 2. No / 9. No se sabe)</t>
    </r>
  </si>
  <si>
    <t>Boletas de infracción levantadas</t>
  </si>
  <si>
    <t>Imágenes detectadas por los sistemas de foto-multa o foto-infracción aceptadas</t>
  </si>
  <si>
    <t>En caso de tener algún comentario u observación al dato registrado en la respuesta de la presente pregunta, o los datos que derivan de la misma, favor de anotarlo en el siguiente espacio. De lo contrario, déjelo en blanco.</t>
  </si>
  <si>
    <t>Anote el total de infracciones de tránsito registradas en las boletas de infracción levantadas y en las imágenes detectadas por los sistemas de foto-multa o foto-infracción aceptadas durante el año 2021, según tipo.</t>
  </si>
  <si>
    <t>La suma de las cantidades registradas debe ser igual o mayor a la suma de las cantidades reportadas como respuesta en las columnas "Boletas de infracción levantadas" e "Imágenes detectadas por los sistemas de foto-multa o foto-infracción aceptadas" de la pregunta anterior, toda vez que en una boleta de infracción y/o imagen detectada pudo haberse registrado una o más infracciones de tránsito.</t>
  </si>
  <si>
    <t>En caso de que registre algún valor numérico o "NS" para el numeral 35, debe anotar el nombre de dicho(s) tipo(s) de infracción(es) de tránsito en el recuadro destinado para tal efecto que se encuentra al final de la tabla de respuesta. En caso de que la opción contenida en dicho numeral no le aplique, anote "NA" (No aplica) en la celda correspondiente.</t>
  </si>
  <si>
    <t>Tipo de infracción de tránsito</t>
  </si>
  <si>
    <t>Infracciones de tránsito registradas en las boletas de infracción levantadas y en las imágenes detectadas por los sistemas de foto-multa o foto-infracción aceptadas</t>
  </si>
  <si>
    <t>Mal manejo vial</t>
  </si>
  <si>
    <t>01.</t>
  </si>
  <si>
    <t>Conducir a exceso de velocidad</t>
  </si>
  <si>
    <t>02.</t>
  </si>
  <si>
    <t>Conducir en estado de ebriedad o drogado</t>
  </si>
  <si>
    <t>03.</t>
  </si>
  <si>
    <t>No utilizar las luces direccionales, estacionarias o intermitentes para realizar maniobras</t>
  </si>
  <si>
    <t>04.</t>
  </si>
  <si>
    <t xml:space="preserve">Rebasar en carril prohibido o sin precaución </t>
  </si>
  <si>
    <t>05.</t>
  </si>
  <si>
    <t>Conducir en sentido contrario, contraflujo o reversa</t>
  </si>
  <si>
    <t>06.</t>
  </si>
  <si>
    <t>Dar vuelta en zonas prohibidas</t>
  </si>
  <si>
    <t>07.</t>
  </si>
  <si>
    <t>Invadir o circular en los carriles exclusivos del transporte público, en el sentido de la vía o en contraflujo</t>
  </si>
  <si>
    <t>08.</t>
  </si>
  <si>
    <r>
      <t xml:space="preserve">No respetar las señales del semáforo </t>
    </r>
    <r>
      <rPr>
        <i/>
        <sz val="8"/>
        <rFont val="Arial"/>
        <family val="2"/>
      </rPr>
      <t>(avance, precaución, alto)</t>
    </r>
  </si>
  <si>
    <t>09.</t>
  </si>
  <si>
    <t>No respetar las indicaciones de los agentes de tránsito</t>
  </si>
  <si>
    <t>10.</t>
  </si>
  <si>
    <t>No tomar las medidas de precaución o reducir la velocidad para permitir el paso de peatones</t>
  </si>
  <si>
    <t>Obstrucción y conflicto vial</t>
  </si>
  <si>
    <t>11.</t>
  </si>
  <si>
    <t>Invadir los pasos peatonales</t>
  </si>
  <si>
    <t>12.</t>
  </si>
  <si>
    <t>Invadir carriles para uso exclusivo de bicicletas</t>
  </si>
  <si>
    <t>13.</t>
  </si>
  <si>
    <t>Estacionarse en doble fila o lugares prohibidos</t>
  </si>
  <si>
    <t>14.</t>
  </si>
  <si>
    <t xml:space="preserve">No respetar el no circula </t>
  </si>
  <si>
    <t>15.</t>
  </si>
  <si>
    <t>Orinar, defecar o tirar basura en los caminos o carreteras viales</t>
  </si>
  <si>
    <t>16.</t>
  </si>
  <si>
    <t>Realizar maniobras de carga y descarga afectando la circulación vial</t>
  </si>
  <si>
    <t>17.</t>
  </si>
  <si>
    <t>Realizar el ascenso y descenso de personas en zonas prohibidas afectando la circulación vial</t>
  </si>
  <si>
    <t>18.</t>
  </si>
  <si>
    <t>Ruido excesivo con el motor, bocinas, claxon, entre otros</t>
  </si>
  <si>
    <t>Inseguridad vial</t>
  </si>
  <si>
    <t>19.</t>
  </si>
  <si>
    <t>Cargar combustible llevando pasajeros a bordo y/o con el motor en marcha</t>
  </si>
  <si>
    <t>20.</t>
  </si>
  <si>
    <t>Conducir motocicletas sin casco y/o equipo de seguridad</t>
  </si>
  <si>
    <t>21.</t>
  </si>
  <si>
    <t>Conducir sin cinturón de seguridad</t>
  </si>
  <si>
    <t>22.</t>
  </si>
  <si>
    <t>Conducir utilizando celulares, equipo electrónico o cualquier tipo de distractores</t>
  </si>
  <si>
    <t>23.</t>
  </si>
  <si>
    <t xml:space="preserve">Conducir vehículos con más personas de las requeridas según su capacidad </t>
  </si>
  <si>
    <t>24.</t>
  </si>
  <si>
    <t>Conducir vehículos con niños sentados en los asientos delanteros, en motos o sin la silla de seguridad</t>
  </si>
  <si>
    <t>25.</t>
  </si>
  <si>
    <t>Conducir vehículos con vidrios polarizados, rotos o con visibilidad obstruida</t>
  </si>
  <si>
    <t>26.</t>
  </si>
  <si>
    <r>
      <t>Conducir vehículos en mal estado</t>
    </r>
    <r>
      <rPr>
        <i/>
        <sz val="9"/>
        <rFont val="Arial"/>
        <family val="2"/>
      </rPr>
      <t xml:space="preserve"> </t>
    </r>
    <r>
      <rPr>
        <i/>
        <sz val="8"/>
        <rFont val="Arial"/>
        <family val="2"/>
      </rPr>
      <t>(con fallas mecánicas)</t>
    </r>
    <r>
      <rPr>
        <sz val="8"/>
        <rFont val="Arial"/>
        <family val="2"/>
      </rPr>
      <t xml:space="preserve"> </t>
    </r>
  </si>
  <si>
    <t>27.</t>
  </si>
  <si>
    <t>Conducir vehículos sin luces traseras o delanteras</t>
  </si>
  <si>
    <t>28.</t>
  </si>
  <si>
    <t xml:space="preserve">Fumar al conducir </t>
  </si>
  <si>
    <t>29.</t>
  </si>
  <si>
    <t>Trasportar carga que exceda las dimensiones permitidas</t>
  </si>
  <si>
    <t>Falta de documentación vial</t>
  </si>
  <si>
    <t>30.</t>
  </si>
  <si>
    <t>Conducir sin licencia o permiso vigente</t>
  </si>
  <si>
    <t>31.</t>
  </si>
  <si>
    <t>Conducir sin tarjeta de circulación o que no esté vigente</t>
  </si>
  <si>
    <t>32.</t>
  </si>
  <si>
    <t>Conducir sin placas y/o engomado, placas sobrepuestas o no vigentes</t>
  </si>
  <si>
    <t>33.</t>
  </si>
  <si>
    <t>Conducir sin póliza de seguro o que no esté vigente</t>
  </si>
  <si>
    <t>34.</t>
  </si>
  <si>
    <t>Conducir sin holograma de verificación vehicular o que no esté vigente</t>
  </si>
  <si>
    <t>35.</t>
  </si>
  <si>
    <r>
      <t xml:space="preserve">Otras infracciones de tránsito </t>
    </r>
    <r>
      <rPr>
        <i/>
        <sz val="8"/>
        <rFont val="Arial"/>
        <family val="2"/>
      </rPr>
      <t>(especifique)</t>
    </r>
  </si>
  <si>
    <t>S</t>
  </si>
  <si>
    <r>
      <t xml:space="preserve">Otras infracciones de tránsito: </t>
    </r>
    <r>
      <rPr>
        <i/>
        <sz val="8"/>
        <rFont val="Arial"/>
        <family val="2"/>
      </rPr>
      <t>(especifique)</t>
    </r>
  </si>
  <si>
    <t>Anote el monto recuperado y el monto adeudado al que asciende al cierre del año 2021 las infracciones de tránsito que reportó como respuesta en la pregunta anterior.</t>
  </si>
  <si>
    <t>Las cifras deben anotarse en pesos mexicanos (no debe agregar la frase “miles o millones de pesos”).</t>
  </si>
  <si>
    <t>Únicamente desagregue dos decimales para las cifras registradas.</t>
  </si>
  <si>
    <t xml:space="preserve">Monto recuperado </t>
  </si>
  <si>
    <t>Monto adeudado</t>
  </si>
  <si>
    <t>Sección XV. Tránsito y vialidad</t>
  </si>
  <si>
    <t>CENSO NACIONAL DE GOBIERNOS
ESTATALES 2022</t>
  </si>
  <si>
    <t>Módulo 1.
Administración Pública de la entidad federativa</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</si>
  <si>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</si>
  <si>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</si>
  <si>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</si>
  <si>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</si>
  <si>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</si>
  <si>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</si>
  <si>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</si>
  <si>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</si>
  <si>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</si>
  <si>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</si>
  <si>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color theme="1"/>
        <rFont val="Arial"/>
        <family val="2"/>
      </rPr>
      <t>Censo Nacional de Gobiernos Estatales (CNGE) 2022</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</si>
  <si>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</si>
  <si>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</si>
  <si>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</si>
  <si>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</si>
  <si>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</si>
  <si>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</si>
  <si>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</si>
  <si>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</si>
  <si>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</si>
  <si>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con la finalidad de ampliar el alcance temático y analítico de cada tema, así como adecuar conceptual y metodológicamente sus contenidos a las necesidades de información vigentes en las reformas constitucionales y en la transformación institucional del país.</t>
  </si>
  <si>
    <t>El CNGE 2022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</si>
  <si>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</si>
  <si>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</si>
  <si>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</si>
  <si>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</si>
  <si>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</si>
  <si>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</si>
  <si>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</si>
  <si>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</si>
  <si>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Los servidores públicos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</si>
  <si>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</si>
  <si>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</si>
  <si>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r>
      <t xml:space="preserve">En este sentido, una vez completado el llenado de este instrumento, deberá enviarse en versión preliminar a la dirección electrónica de la Jefa o el Jefe de Departamento de Estadísticas de Gobierno (JDEG) de la Coordinación Estatal del INEGI: </t>
    </r>
    <r>
      <rPr>
        <b/>
        <sz val="9"/>
        <rFont val="Arial"/>
        <family val="2"/>
      </rPr>
      <t>xxxxxxxxx@inegi.org.mx</t>
    </r>
  </si>
  <si>
    <t>A efecto de llevar a cabo la revisión y validación del cuestionario, en la siguiente tabla se detallan los periodos en los que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</si>
  <si>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</si>
  <si>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</si>
  <si>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</si>
  <si>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</si>
  <si>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</si>
  <si>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</si>
  <si>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</si>
  <si>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del cuestionario vía electrónica y de manera física, para lo cual se tomará en cuenta lo siguiente:</t>
  </si>
  <si>
    <t>1) Entrega electrónica:</t>
  </si>
  <si>
    <r>
      <t xml:space="preserve">La versión definitiva del cuestionario en su versión electrónica deberá ser la misma que se entregue en versión física, de conformidad con las instrucciones correspondientes. Dicha entrega deberá realizarse en la dirección electrónica siguiente: </t>
    </r>
    <r>
      <rPr>
        <b/>
        <sz val="9"/>
        <rFont val="Arial"/>
        <family val="2"/>
      </rPr>
      <t>xxxxxxxxx@inegi.org.mx</t>
    </r>
  </si>
  <si>
    <t>2) Entrega física:</t>
  </si>
  <si>
    <t>Destinatario:</t>
  </si>
  <si>
    <t xml:space="preserve">Dirección: </t>
  </si>
  <si>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</si>
  <si>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t>Nombre:</t>
  </si>
  <si>
    <t>Área o unidad de adscripción:</t>
  </si>
  <si>
    <t>Cargo:</t>
  </si>
  <si>
    <t>Correo electrónico:</t>
  </si>
  <si>
    <t>Teléfono:</t>
  </si>
  <si>
    <t>Extensión:</t>
  </si>
  <si>
    <t>INFORMANTE BÁSICO</t>
  </si>
  <si>
    <t>FECHA DE FIRMA</t>
  </si>
  <si>
    <t>Firma y VoBo. a la información contenida en el presente cuestionario</t>
  </si>
  <si>
    <t>/</t>
  </si>
  <si>
    <t>Grado académico:</t>
  </si>
  <si>
    <t>día</t>
  </si>
  <si>
    <t>mes</t>
  </si>
  <si>
    <t>año</t>
  </si>
  <si>
    <t>FIRMA</t>
  </si>
  <si>
    <t>Primer apellido:</t>
  </si>
  <si>
    <t>Segundo apellido:</t>
  </si>
  <si>
    <t>Institución u órgano:</t>
  </si>
  <si>
    <t>INFORMANTE COMPLEMENTARIO 1</t>
  </si>
  <si>
    <t>INFORMANTE COMPLEMENTARIO 2</t>
  </si>
  <si>
    <t>OBSERVACIONES:</t>
  </si>
  <si>
    <t xml:space="preserve">No. </t>
  </si>
  <si>
    <t>Primer apellido</t>
  </si>
  <si>
    <t>Segundo apellido</t>
  </si>
  <si>
    <t xml:space="preserve">Último grado académico </t>
  </si>
  <si>
    <t xml:space="preserve">Unidad administrativa de adscripción </t>
  </si>
  <si>
    <t xml:space="preserve">Cargo o puesto </t>
  </si>
  <si>
    <t>Correo electrónico</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</si>
  <si>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</si>
  <si>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</si>
  <si>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</si>
  <si>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</si>
  <si>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</si>
  <si>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</si>
  <si>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</si>
  <si>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</si>
  <si>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</si>
  <si>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</si>
  <si>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</si>
  <si>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</si>
  <si>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</si>
  <si>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</si>
  <si>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P.4, 5, 6, 7, 8, 25, 26, 27</t>
  </si>
  <si>
    <t>1.</t>
  </si>
  <si>
    <t>2.</t>
  </si>
  <si>
    <t>3.</t>
  </si>
  <si>
    <t>4.</t>
  </si>
  <si>
    <t>5.</t>
  </si>
  <si>
    <t>6.</t>
  </si>
  <si>
    <t>7.</t>
  </si>
  <si>
    <t>8.</t>
  </si>
  <si>
    <t>9.</t>
  </si>
  <si>
    <t>CNGE 2022</t>
  </si>
  <si>
    <t>Se refiere a las siglas con las que se identifica al Censo Nacional de Gobiernos Estatales 2022.</t>
  </si>
  <si>
    <t>Informante básico</t>
  </si>
  <si>
    <t>Informante complementario 1</t>
  </si>
  <si>
    <t>Informante complementario 2</t>
  </si>
  <si>
    <t>Preguntas 1 a 3</t>
  </si>
  <si>
    <t>XV. Tránsito y vialidad</t>
  </si>
  <si>
    <t>4.- En caso de que seleccione el código "2" o "9" en la columna "¿Estuvo facultada para atender y sancionar infracciones de tránsito?" de la pregunta 1, concluya la sección.</t>
  </si>
  <si>
    <t>1.-</t>
  </si>
  <si>
    <t>2.-</t>
  </si>
  <si>
    <t>3.-</t>
  </si>
  <si>
    <t>Se refiere al formato utilizado por la autoridad correspondiente a efecto de sancionar a las personas que han cometido una o varias infracciones de tránsito, el cual hace constar el tipo de infracción, el precepto legal violado y la sanción a la que se hace acreedor el infractor, entre otros elementos.</t>
  </si>
  <si>
    <t>Boleta de infracción</t>
  </si>
  <si>
    <t xml:space="preserve">Se refiere al documento que genera la evidencia gráfica para establecer la sanción por la comisión de una o varias infracciones de tránsito detectadas por algún radar, cámara o cualquier otro dispositivo que pueda captar imágenes. </t>
  </si>
  <si>
    <t>Se refiere a cualquier conducta cometida por acción u omisión que transgrede alguna normatividad en materia de tránsito y vialidad, misma que puede ser efectuada por algún conductor o propietario de vehículos motorizados, así como por los peatones, pasajeros, ciclistas o motociclistas.</t>
  </si>
  <si>
    <t>Infracción de tránsito</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</si>
  <si>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</si>
  <si>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r>
      <t xml:space="preserve">Como resultado, se logró el acuerdo para generar información estadística en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</si>
  <si>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t xml:space="preserve">La versión impresa, con las firmas correspondientes, deberá entregarse en la Coordinación Estatal del INEGI con los siguientes datos: 
</t>
  </si>
  <si>
    <t>(Titular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</si>
  <si>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</si>
  <si>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</si>
  <si>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Servidoras y servidores públicos que participaron en el llenado de la sección</t>
  </si>
  <si>
    <r>
      <t xml:space="preserve">Derivado de dicha división, a la fecha se encuentra publicado el </t>
    </r>
    <r>
      <rPr>
        <i/>
        <sz val="9"/>
        <color theme="1"/>
        <rFont val="Arial"/>
        <family val="2"/>
      </rPr>
      <t>Censo Nacional de Gobiernos Estatales (CNGE) 2021</t>
    </r>
    <r>
      <rPr>
        <sz val="9"/>
        <color theme="1"/>
        <rFont val="Arial"/>
        <family val="2"/>
      </rPr>
      <t>, cuyos resultados pueden ser consultados en la página de internet del Instituto: https://www.inegi.org.mx/programas/cnge/2021/</t>
    </r>
  </si>
  <si>
    <r>
      <t xml:space="preserve">De esta forma, se presenta el </t>
    </r>
    <r>
      <rPr>
        <i/>
        <sz val="9"/>
        <color theme="1"/>
        <rFont val="Arial"/>
        <family val="2"/>
      </rPr>
      <t>Censo Nacional de Gobiernos Estatales (CNGE) 2022</t>
    </r>
    <r>
      <rPr>
        <sz val="9"/>
        <color theme="1"/>
        <rFont val="Arial"/>
        <family val="2"/>
      </rPr>
      <t xml:space="preserve">, como el decimotercer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</si>
  <si>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t xml:space="preserve">Si la verificación y revisión central arroja observaciones o solicitud de aclaración de información, el cuestionario será devuelto a la Coordinación Estatal para la atención o justificación de estas situaciones.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gestión para la formalización de la información mediante la firma y sello del instrumento físico por parte del informante básico e informantes complementarios.</t>
    </r>
  </si>
  <si>
    <t>Nombre(s):</t>
  </si>
  <si>
    <t>Nombre(s)</t>
  </si>
  <si>
    <t>Pregunta(s)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</si>
  <si>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Una vez concluida, el cuestionario será devuelto al servidor público adscrito a la institución de la Administración Pública de la entidad federativa que lo haya entregado,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</si>
  <si>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t>Se refiere al 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</si>
  <si>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misma.</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</si>
  <si>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misma.</t>
  </si>
  <si>
    <t xml:space="preserve">Subsección  </t>
  </si>
  <si>
    <t>(Usar la siguiente nomenclatura: SS.1, SS.2,…SS.n, separando por comas cada sección)</t>
  </si>
  <si>
    <t>SS.1, SS.3</t>
  </si>
  <si>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ha vuelto necesario comenzar a generar información específica sobre las capacidades institucionales de los servicios médico forenses y periciales del país, así como del ejercicio de su función en cuanto a la identificación y disposición de cadáveres y/o restos humanos.</t>
  </si>
  <si>
    <t>Como resultado, esta edición del CNGE consolida la información generada en dichas materias en dos módulos específicos, los cuales retoman y profundizan los contenidos que hacían parte de las respectivas secciones correspondientes al módulo 1 en anteriores ediciones.</t>
  </si>
  <si>
    <r>
      <t xml:space="preserve">Por su parte, y considerando que durante 2022 no habrá levantamiento de información del Censo Nacional de Gobiernos Municipales y Demarcaciones Territoriales de la Ciudad de México (CNGMD), la presente edición del CNGE no considera el tema de justicia cívica, con lo cual se avanza en los procesos de levantamientos diferenciados que permitan un mejor aprovechamiento de la información estadística. No obstante, este se retomará en 2023 con la finalidad de generar información estandarizada y comparable con la emanada del CNGMD; de tal forma que se generen datos con una misma temporalidad que permitan conocer de mejor manera la implementación de los principios establecidos en el </t>
    </r>
    <r>
      <rPr>
        <i/>
        <sz val="9"/>
        <color theme="1"/>
        <rFont val="Arial"/>
        <family val="2"/>
      </rPr>
      <t>Modelo Homologado de Justicia Cívica, Buen Gobierno y Cultura de la Legalidad para los Municipios de México</t>
    </r>
    <r>
      <rPr>
        <sz val="9"/>
        <color theme="1"/>
        <rFont val="Arial"/>
        <family val="2"/>
      </rPr>
      <t>.</t>
    </r>
  </si>
  <si>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Protección civil
</t>
    </r>
    <r>
      <rPr>
        <b/>
        <sz val="9"/>
        <color theme="1"/>
        <rFont val="Arial"/>
        <family val="2"/>
      </rPr>
      <t>Módulo 4.</t>
    </r>
    <r>
      <rPr>
        <sz val="9"/>
        <color theme="1"/>
        <rFont val="Arial"/>
        <family val="2"/>
      </rPr>
      <t xml:space="preserve"> Servicios periciales</t>
    </r>
  </si>
  <si>
    <r>
      <t xml:space="preserve">Particularmente, en el </t>
    </r>
    <r>
      <rPr>
        <b/>
        <sz val="9"/>
        <rFont val="Arial"/>
        <family val="2"/>
      </rPr>
      <t xml:space="preserve">módulo 1 </t>
    </r>
    <r>
      <rPr>
        <sz val="9"/>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y/o geográficas, planeación y gestión territorial, catastro, transparencia, control interno, combate a la corrupción, contrataciones públicas, defensoría de oficio, servicios postpenales, entre otros.</t>
    </r>
  </si>
  <si>
    <t>Subsección y preguntas en las que participó</t>
  </si>
  <si>
    <t>3.- No debe considerar la información de la institución encargada del ejercicio de la función de seguridad pública en su entidad federativa, independientemente de que esta se encuentre adscrita a la Administración Pública Estatal.</t>
  </si>
  <si>
    <t xml:space="preserve">Imágenes detectadas por los sistemas de foto-multa o foto-infracción </t>
  </si>
  <si>
    <t>Indique si durante el año 2021 la Administración Pública de su entidad federativa, a través de alguna institución diferente a la institución encargada de la función de seguridad pública, estuvo facultada para atender y sancionar infracciones de tránsito. En caso afirmativo, anote el total de boletas de infracción levantadas y de imágenes detectadas por los sistemas de foto-multa o foto-infracción aceptadas durante el referido año.</t>
  </si>
  <si>
    <r>
      <t xml:space="preserve">Es importante mencionar que durante el año 2021 tuvieron lugar una serie de reuniones con el personal del Centro Nacional de Prevención de Desastres (CENAPRED) y la Dirección General de Protección Civil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t>
    </r>
    <r>
      <rPr>
        <i/>
        <sz val="9"/>
        <color theme="1"/>
        <rFont val="Arial"/>
        <family val="2"/>
      </rPr>
      <t>Encuesta de Autoevaluación para las Unidades Estatales de Protección Civil</t>
    </r>
    <r>
      <rPr>
        <sz val="9"/>
        <color theme="1"/>
        <rFont val="Arial"/>
        <family val="2"/>
      </rPr>
      <t>, misma que fue implementada por dicha institución en ejercicios anteriores.</t>
    </r>
  </si>
  <si>
    <t xml:space="preserve">Sección I. Estructura organizacional y recursos
Sección II. Ejercicio de funciones específicas
Sección III. Trámites y servicios
Sección IV. Programas sociales 
Sección V. Catastro
Sección VI. Transparencia, acceso a la información pública y protección de datos personales
Sección VII. Control interno y anticorrupción
Sección VIII. Participación ciudadana
Sección IX. Defensoría pública o defensoría de oficio
Sección X. Contrataciones públicas
Sección XI. Servicios postpenales y servicios para adolescentes egresados y/o en tratamiento externo
Sección XII. Libertad condicionada
Sección XIII. Planeación y gestión territorial
Sección XIV. Registro público de la propiedad
Sección XV. Tránsito y vialidad                                                                                                                                                                                                                                                                                                                                                                      </t>
  </si>
  <si>
    <t>El presente Anexo contiene los 35 tipos de infracciones de tránsito con sus respectivas descripciones.</t>
  </si>
  <si>
    <t>01. Conducir a exceso de velocidad.</t>
  </si>
  <si>
    <t>Consiste en la conducción de vehículos por las vías, calles, avenidas, carreteras, puentes o autopistas, rebasando o excediendo el límite máximo de velocidad establecido e indicado para cada zona y tipo de vialidad.</t>
  </si>
  <si>
    <t>02. Conducir en estado de ebriedad o drogado.</t>
  </si>
  <si>
    <t xml:space="preserve">Consiste en conducir o permitir que se conduzca algún medio de transporte de propulsión mecánica, animal o humana, en notorio estado de intoxicación o ebriedad, producido por alcohol, sustancias estimulantes o depresoras del sistema nervioso central u otras sustancias que afecten las facultades psicomotrices del conductor; o conducir con aliento alcohólico alterando la tranquilidad de las personas y/o realizando actos que pongan en riesgo la integridad física y bienestar colectivo de los individuos.
</t>
  </si>
  <si>
    <t>03. No utilizar las luces direccionales, estacionarias o intermitentes para realizar maniobras.</t>
  </si>
  <si>
    <t>Consiste en la conducción de vehículos omitiendo el uso o empleo de las luces direccionales, intermitentes o de emergencia previo a realizar una maniobra de incorporación o salida de una vía, vuelta o viraje en cualquier sentido, cambio de carril, rebasar o adelantar a otro automóvil, circular a baja velocidad o cualquier otro movimiento al circular que pueda representar un riesgo de colisión para los demás usuarios de la vía, calle, carretera o autopista.</t>
  </si>
  <si>
    <t xml:space="preserve">04. Rebasar en carril prohibido o sin precaución. </t>
  </si>
  <si>
    <t>Consiste en la conducción de vehículos realizando la maniobra correspondiente para rebasar o adelantar a otro vehículo en zonas de la vía en las que se indique su prohibición, en carreteras o autopistas de doble sentido cuando exista raya continua o doble raya; rebasar por la derecha o por el acotamiento; rebasar invadiendo un carril de sentido contrario, exclusivo de transporte público o contraflujo; rebasar en zonas permitidas sin la debida precaución; rebasar o intentar adelantar a un vehículo de emergencia.</t>
  </si>
  <si>
    <t>05. Conducir en sentido contrario, contraflujo o reversa.</t>
  </si>
  <si>
    <t>Consiste en la conducción de vehículos en sentido contrario de la circulación, en contraflujo o conducir en reversa más de la distancia permitida.</t>
  </si>
  <si>
    <t>06. Dar vuelta en zonas prohibidas.</t>
  </si>
  <si>
    <t>Consiste en la conducción de vehículos realizando la maniobra correspondiente para virar, girar o dar vuelta en cualquier sentido de la vía cuando exista la prohibición expresa de hacerlo, sea porque se invada un carril confinado de transporte público, por estar prohibida la vuelta continua o por cualquier otro motivo señalado o especificado en el reglamento de tránsito.</t>
  </si>
  <si>
    <t>07. Invadir o circular en los carriles exclusivos del transporte público, en el sentido de la vía o en contraflujo.</t>
  </si>
  <si>
    <t>Consiste en la conducción de vehículos utilizando o invadiendo de forma parcial o total los carriles exclusivos para el transporte público, ya sea en el mismo sentido de la circulación o en carril de contraflujo.</t>
  </si>
  <si>
    <t>08. No respetar las señales del semáforo (avance, precaución, alto).</t>
  </si>
  <si>
    <t>Consiste en la conducción de vehículos sin respetar las indicaciones de los semáforos instalados, siendo el color verde para avanzar, el amarillo para precaución y el rojo para hacer alto total; desobedecer o pasarse la señal de alto de la luz roja.</t>
  </si>
  <si>
    <t>09. No respetar las indicaciones de los agentes de tránsito.</t>
  </si>
  <si>
    <t>Consiste en cualquier acción u omisión que, realizada por automovilistas, ciclistas o peatones, implique desobedecer, desconocer o no acatar las indicaciones, instrucciones o disposiciones de los agentes viales o de tránsito; interferir en el desempeño de sus funciones o no permitir que la lleven a cabo de manera óptima.</t>
  </si>
  <si>
    <t>10. No tomar las medidas de precaución o reducir la velocidad para permitir el paso de peatones.</t>
  </si>
  <si>
    <t>Consiste en la conducción de vehículos sin tomar las medidas de precaución necesarias que permitan reducir la velocidad y observar el paso preferencial a los peatones en las zonas indicadas con discos y señales de pasos peatonales, zonas pintadas como "líneas de cebra", esquinas, cruces e intersecciones viales.</t>
  </si>
  <si>
    <t>11. Invadir los pasos peatonales.</t>
  </si>
  <si>
    <t>Consiste en obstaculizar, obstruir o invadir con cualquier vehículo, de forma parcial o total, los pasos destinados para el tránsito y cruce de las personas; o circular por zonas exclusivas para el tránsito peatonal como banquetas, isletas, camellones, jardines o andadores.</t>
  </si>
  <si>
    <t>12. Invadir carriles para uso exclusivo de bicicletas.</t>
  </si>
  <si>
    <t>Consiste en la conducción de vehículos invadiendo de forma parcial o total las ciclopistas, carriles o zonas viales señalizadas y destinadas para uso exclusivo de los ciclistas.</t>
  </si>
  <si>
    <t>13. Estacionarse en doble fila o lugares prohibidos.</t>
  </si>
  <si>
    <t>Consiste en estacionar cualquier vehículo en doble fila, en sentido contrario de la circulación u obstruyendo la circulación; estacionarse en espacios asignados para las paradas oficiales de transporte, servicios públicos y/o servicios de emergencia; estacionarse en espacios reservados o rampas para personas con discapacidad; estacionarse frente a instituciones públicas, particulares o en cualquier lugar en el que exista prohibición o limitación de horario; estacionarse en zonas reguladas omitiendo el pago del parquímetro.</t>
  </si>
  <si>
    <t>14.  No respetar el no circula.</t>
  </si>
  <si>
    <t>Consiste en la conducción de cualquier vehículo que esté impedido para circular, durante los días, periodos, horarios o zonas de restricción establecidos en cada una de las fases del programa ambiental "Hoy no circula" o similares.</t>
  </si>
  <si>
    <t>15. Orinar, defecar o tirar basura en los caminos o carreteras viales.</t>
  </si>
  <si>
    <t>Consiste en orinar, defecar, tirar o arrojar basura, desechos, escombro, animales muertos o cualquier tipo de sustancia contaminante en las vías, calles, caminos, carreteras, autopistas, puentes o zonas utilizadas para el tránsito vehicular.</t>
  </si>
  <si>
    <t>16. Realizar maniobras de carga y descarga afectando la circulación vial.</t>
  </si>
  <si>
    <t>Consiste en realizar trabajos de carga y descarga de mercancías, mudanza de muebles o instrumentos de trabajo invadiendo parcial o totalmente las vialidades, de tal forma que las maniobras afecten, obstaculicen o dificulten el tránsito normal de vehículos, ciclistas o peatones.</t>
  </si>
  <si>
    <t>17. Realizar el ascenso y descenso de personas en zonas prohibidas afectando la circulación vial.</t>
  </si>
  <si>
    <t>Consiste en realizar el ascenso y descenso de usuarios del transporte público en zonas distintas a las paradas o estaciones autorizadas; realizar el ascenso y descenso de personas de cualquier vehículo sobre el arroyo vehicular, en carriles centrales, en zonas prohibidas o hacerlo por el lado contrario a la banqueta sin la precaución necesaria, afectando o interrumpiendo la circulación de los vehículos.</t>
  </si>
  <si>
    <t>18. Ruido excesivo con el motor, bocinas, claxon, entre otros.</t>
  </si>
  <si>
    <t>Consiste en la conducción de vehículos generando ruido excesivo por acelerar desmedidamente el motor, por tener el escape modificado o en mal estado, por utilizar el claxon de forma indebida, por emplear bocinas, altoparlantes o equipo de sonido con un volumen muy alto, causando molestia a los demás automovilistas, ciclistas o transeúntes.</t>
  </si>
  <si>
    <t>19. Cargar combustible llevando pasajeros a bordo y/o con el motor en marcha.</t>
  </si>
  <si>
    <t>Consiste en abastecer de combustible vehículos de transporte público, escolar o de personal, teniendo a bordo a pasajeros y/o con el motor encendido, así como realizar la carga de combustible en lugares no autorizados o sin observar las medidas de seguridad propias de esta actividad.</t>
  </si>
  <si>
    <t>20. Conducir motocicletas sin casco y/o equipo de seguridad.</t>
  </si>
  <si>
    <t>Consiste en conducir motocicletas o llevar pasajeros en ellas, sin usar casco, lentes protectores u otros accesorios de seguridad.</t>
  </si>
  <si>
    <t>21. Conducir sin cinturón de seguridad.</t>
  </si>
  <si>
    <t>Consiste en la conducción de vehículos sin utilizar el cinturón de seguridad, o hacerlo inadecuadamente, tanto el conductor como los ocupantes.</t>
  </si>
  <si>
    <t>22. Conducir utilizando celulares, equipo electrónico o cualquier tipo de distractores.</t>
  </si>
  <si>
    <t>Consiste en la conducción de vehículos manipulando teléfonos celulares, dispositivos de comunicación, equipo tecnológico de datos, video o sonido, sin utilizar accesorios "manos libres"; conducir sujetando a personas, animales, objetos o realizar cualquier acción que represente un distractor o que pueda impedir la adecuada conducción del vehículo.</t>
  </si>
  <si>
    <t>23. Conducir vehículos con más personas de las requeridas según su capacidad.</t>
  </si>
  <si>
    <t>Consiste en la conducción de vehículos transportando más personas de las que la capacidad del vehículo permite, según se encuentra especificado en la tarjeta de circulación; transportar a más de una persona por asiento; transportar personas en el estribo, cajuela, área de carga, salpicaderas, defensas, en el exterior del vehículo o cualquier otro espacio que no esté diseñado para su asiento.</t>
  </si>
  <si>
    <t>24. Conducir vehículos con niños sentados en los asientos delanteros, en motos o sin la silla de seguridad.</t>
  </si>
  <si>
    <t>Consiste en transportar a menores en los asientos delanteros de vehículos automotores; sin la silla de seguridad o sistema de sujeción adecuado a su edad y constitución física, debidamente instalado; así como llevarlos consigo en motocicletas, según se encuentre establecido en la normatividad correspondiente.</t>
  </si>
  <si>
    <t>25. Conducir vehículos con vidrios polarizados, rotos o con visibilidad obstruida.</t>
  </si>
  <si>
    <t>Consiste en la conducción de vehículos que no cuenten con vidrio en el parabrisas, laterales o medallón que los cristales estén polarizados, entintados, opacos, estrellados, rotos, cubiertos total o parcialmente, con aditamentos, carteles, adheribles, o cualquier otro objeto que obstruya la visibilidad del conductor o hacia el interior del vehículo.</t>
  </si>
  <si>
    <t>26. Conducir vehículos en mal estado (con fallas mecánicas).</t>
  </si>
  <si>
    <t>Consiste en la conducción de vehículos que tengan alguna falla mecánica o de motor, con un nivel de combustible insuficiente que pueda comprometer el buen funcionamiento del vehículo, que se encuentren en mal estado sus neumáticos, sistema de frenado, batería, tablero y velocímetro, espejos retrovisores, limpiaparabrisas, claxon o cualquier otro componente indispensable para una adecuada conducción.</t>
  </si>
  <si>
    <t>27.  Conducir vehículos sin luces traseras o delanteras.</t>
  </si>
  <si>
    <t>Consiste en la conducción de vehículos que no cuenten con luz roja en la parte trasera, luz baja y alta en la parte delantera; no hacer uso de estas cuando existan condiciones que limiten la visibilidad o se encuentren dañadas.</t>
  </si>
  <si>
    <t>28. Fumar al conducir.</t>
  </si>
  <si>
    <t>Consiste en fumar o tener encendido tabaco en el interior de un vehículo mientras se conduce, produciendo sustancias que puedan generar alguna chispa que pueda provocar actos que pongan en riesgo la integridad física y bienestar colectivo de los individuos.</t>
  </si>
  <si>
    <t>29. Trasportar carga que exceda las dimensiones permitidas.</t>
  </si>
  <si>
    <t>Consiste en la conducción de vehículos transportando carga que exceda las dimensiones o el peso permitidos o que comprometa la estabilidad u operación del vehículo.</t>
  </si>
  <si>
    <t>30. Conducir sin licencia o permiso vigente.</t>
  </si>
  <si>
    <t>Consiste en la conducción de vehículos automotores sin la licencia o permiso para conducir, si estos documentos se encuentran fuera de vigencia y/o si no corresponde al tipo de vehículo o servicio para el cual fue expedido.</t>
  </si>
  <si>
    <t>31. Conducir sin tarjeta de circulación o que no esté vigente.</t>
  </si>
  <si>
    <t>Consiste en la conducción de vehículos automotores sin la tarjeta de circulación que acredite el registro del vehículo ante la autoridad competente o si este documento se encuentra fuera de vigencia.</t>
  </si>
  <si>
    <t>32. Conducir sin placas y/o engomado, placas sobrepuestas o no vigentes.</t>
  </si>
  <si>
    <t>Consiste en la conducción de vehículos automotores sin portar placas y/o engomado; cuando se encuentren alterados, ocultos, cubiertos o maltratados de tal forma que se dificulte su legibilidad; colocados de forma sobrepuesta o en un lugar distinto al que señala el reglamento; en su caso, no portar el permiso temporal vigente para circular sin placas y/o engomado.</t>
  </si>
  <si>
    <t>33. Conducir sin póliza de seguro o que no esté vigente.</t>
  </si>
  <si>
    <t>Consiste en la conducción de vehículos automotores sin portar la póliza de seguro de responsabilidad civil y/o carretera o si este documento se encuentra fuera de vigencia.</t>
  </si>
  <si>
    <t>34. Conducir sin holograma de verificación vehicular o que no esté vigente.</t>
  </si>
  <si>
    <t>Consiste en la conducción de vehículos automotores sin portar el holograma de verificación vehicular expedido por la autoridad competente o si este documento se encuentra fuera de vigencia.</t>
  </si>
  <si>
    <t>Otras (infracciones)</t>
  </si>
  <si>
    <t>35. Otras infracciones.</t>
  </si>
  <si>
    <t>Contempla todas aquellas acciones u omisiones que no hayan sido enunciadas en las descripciones anteriores, pero que por sus características refieren infracciones relacionadas con afectaciones al tránsito y vialidad.</t>
  </si>
  <si>
    <t>Anexo. Infracciones de tránsito</t>
  </si>
  <si>
    <r>
      <t xml:space="preserve">Informantes:
</t>
    </r>
    <r>
      <rPr>
        <i/>
        <sz val="8"/>
        <color theme="1"/>
        <rFont val="Arial"/>
        <family val="2"/>
      </rPr>
      <t xml:space="preserve">(Responde: institución(es) o unidad(es) administrativa(s) de la Administración Pública encargada(s) o integradora(s) de la información sobre la atención y sanción de infracciones de tránsito en la entidad federativa; sin incluir, de ser el caso, a la institución encargada del ejercicio de la función de seguridad pública) </t>
    </r>
  </si>
  <si>
    <r>
      <t xml:space="preserve">Para ello, este módulo contiene </t>
    </r>
    <r>
      <rPr>
        <b/>
        <sz val="9"/>
        <color theme="1"/>
        <rFont val="Arial"/>
        <family val="2"/>
      </rPr>
      <t>430 preguntas</t>
    </r>
    <r>
      <rPr>
        <sz val="9"/>
        <color theme="1"/>
        <rFont val="Arial"/>
        <family val="2"/>
      </rPr>
      <t xml:space="preserve"> agrupadas en las siguientes secciones:</t>
    </r>
  </si>
  <si>
    <t>Entidad</t>
  </si>
  <si>
    <t>Clave</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</si>
  <si>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</si>
  <si>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</si>
  <si>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</si>
  <si>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</si>
  <si>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</si>
  <si>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</si>
  <si>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</si>
  <si>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</si>
  <si>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</si>
  <si>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</si>
  <si>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</si>
  <si>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</si>
  <si>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</si>
  <si>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</si>
  <si>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</si>
  <si>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</si>
  <si>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</si>
  <si>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</si>
  <si>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</si>
  <si>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</si>
  <si>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</si>
  <si>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</si>
  <si>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</si>
  <si>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</si>
  <si>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</si>
  <si>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</si>
  <si>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</si>
  <si>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</si>
  <si>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</si>
  <si>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</si>
  <si>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</si>
  <si>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</si>
  <si>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</si>
  <si>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</si>
  <si>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</si>
  <si>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</si>
  <si>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</si>
  <si>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</si>
  <si>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</si>
  <si>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</si>
  <si>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</si>
  <si>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</si>
  <si>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</si>
  <si>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</si>
  <si>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</si>
  <si>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</si>
  <si>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</si>
  <si>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</si>
  <si>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</si>
  <si>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</si>
  <si>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</si>
  <si>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</si>
  <si>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</si>
  <si>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</si>
  <si>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</si>
  <si>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</si>
  <si>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</si>
  <si>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</si>
  <si>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</si>
  <si>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</si>
  <si>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</si>
  <si>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</si>
  <si>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</si>
  <si>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</si>
  <si>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Catalogos</t>
  </si>
  <si>
    <t>No</t>
  </si>
  <si>
    <t>Si</t>
  </si>
  <si>
    <t>No se sabe</t>
  </si>
  <si>
    <t>" "</t>
  </si>
  <si>
    <t>Max</t>
  </si>
  <si>
    <t>Blanco</t>
  </si>
  <si>
    <t>Especifique</t>
  </si>
  <si>
    <t>Pregunta 1</t>
  </si>
  <si>
    <t>Total</t>
  </si>
  <si>
    <t>NS</t>
  </si>
  <si>
    <t>Suma</t>
  </si>
  <si>
    <t>Comp</t>
  </si>
  <si>
    <t>2 decimales</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</si>
</sst>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u/>
      <sz val="11"/>
      <color theme="10"/>
      <name val="Calibri"/>
      <family val="2"/>
      <scheme val="minor"/>
    </font>
    <font>
      <sz val="11"/>
      <name val="Calibri"/>
      <family val="2"/>
      <scheme val="minor"/>
    </font>
    <font>
      <b/>
      <sz val="15"/>
      <name val="Arial"/>
      <family val="2"/>
    </font>
    <font>
      <i/>
      <sz val="9"/>
      <name val="Arial"/>
      <family val="2"/>
    </font>
    <font>
      <b/>
      <sz val="9"/>
      <name val="Arial"/>
      <family val="2"/>
    </font>
    <font>
      <sz val="9"/>
      <name val="Arial"/>
      <family val="2"/>
    </font>
    <font>
      <sz val="10"/>
      <name val="Arial"/>
      <family val="2"/>
    </font>
    <font>
      <b/>
      <sz val="9"/>
      <color theme="0"/>
      <name val="Arial"/>
      <family val="2"/>
    </font>
    <font>
      <b/>
      <i/>
      <sz val="8"/>
      <name val="Arial"/>
      <family val="2"/>
    </font>
    <font>
      <sz val="11"/>
      <name val="Arial"/>
      <family val="2"/>
    </font>
    <font>
      <i/>
      <sz val="8"/>
      <name val="Arial"/>
      <family val="2"/>
    </font>
    <font>
      <b/>
      <sz val="8"/>
      <name val="Arial"/>
      <family val="2"/>
    </font>
    <font>
      <u/>
      <sz val="11"/>
      <name val="Arial"/>
      <family val="2"/>
    </font>
    <font>
      <sz val="8"/>
      <name val="Arial"/>
      <family val="2"/>
    </font>
    <font>
      <b/>
      <sz val="11"/>
      <name val="Symbol"/>
      <family val="1"/>
      <charset val="2"/>
    </font>
    <font>
      <b/>
      <sz val="15"/>
      <color theme="1"/>
      <name val="Arial"/>
      <family val="2"/>
    </font>
    <font>
      <sz val="9"/>
      <color theme="1"/>
      <name val="Arial"/>
      <family val="2"/>
    </font>
    <font>
      <i/>
      <sz val="9"/>
      <color theme="1"/>
      <name val="Arial"/>
      <family val="2"/>
    </font>
    <font>
      <u/>
      <sz val="12"/>
      <color rgb="FF002060"/>
      <name val="Arial"/>
      <family val="2"/>
    </font>
    <font>
      <b/>
      <u/>
      <sz val="12"/>
      <color theme="10"/>
      <name val="Arial"/>
      <family val="2"/>
    </font>
    <font>
      <sz val="9"/>
      <color theme="0"/>
      <name val="Arial"/>
      <family val="2"/>
    </font>
    <font>
      <b/>
      <sz val="11"/>
      <color theme="0"/>
      <name val="Arial"/>
      <family val="2"/>
    </font>
    <font>
      <b/>
      <sz val="9"/>
      <color theme="1"/>
      <name val="Arial"/>
      <family val="2"/>
    </font>
    <font>
      <i/>
      <sz val="8"/>
      <color theme="1"/>
      <name val="Arial"/>
      <family val="2"/>
    </font>
    <font>
      <i/>
      <sz val="8"/>
      <color theme="1"/>
      <name val="Calibri"/>
      <family val="2"/>
      <scheme val="minor"/>
    </font>
    <font>
      <i/>
      <sz val="11"/>
      <color theme="1"/>
      <name val="Arial"/>
      <family val="2"/>
    </font>
    <font>
      <u/>
      <sz val="9"/>
      <color theme="10"/>
      <name val="Arial"/>
      <family val="2"/>
    </font>
    <font>
      <sz val="9"/>
      <color theme="1"/>
      <name val="Arial "/>
    </font>
    <font>
      <sz val="10"/>
      <color theme="1"/>
      <name val="Arial"/>
      <family val="2"/>
    </font>
    <font>
      <b/>
      <u/>
      <sz val="12"/>
      <color rgb="FF0070C0"/>
      <name val="Arial"/>
      <family val="2"/>
    </font>
    <font>
      <sz val="11"/>
      <color theme="1"/>
      <name val="Arial"/>
      <family val="2"/>
    </font>
    <font>
      <sz val="9"/>
      <color rgb="FF002060"/>
      <name val="Arial"/>
      <family val="2"/>
    </font>
    <font>
      <b/>
      <sz val="10"/>
      <color rgb="FFFF0000"/>
      <name val="Arial"/>
      <family val="2"/>
    </font>
    <font>
      <b/>
      <sz val="9"/>
      <color rgb="FFFF0000"/>
      <name val="Arial"/>
      <family val="2"/>
    </font>
    <font>
      <b/>
      <sz val="9"/>
      <color rgb="FF0070C0"/>
      <name val="Arial"/>
      <family val="2"/>
    </font>
  </fonts>
  <fills count="11">
    <fill>
      <patternFill patternType="none"/>
    </fill>
    <fill>
      <patternFill patternType="gray125"/>
    </fill>
    <fill>
      <patternFill patternType="solid">
        <fgColor rgb="FF706F6F"/>
        <bgColor indexed="64"/>
      </patternFill>
    </fill>
    <fill>
      <patternFill patternType="solid">
        <fgColor rgb="FF6F7070"/>
        <bgColor indexed="64"/>
      </patternFill>
    </fill>
    <fill>
      <patternFill patternType="solid">
        <fgColor rgb="FF003057"/>
        <bgColor indexed="64"/>
      </patternFill>
    </fill>
    <fill>
      <patternFill patternType="solid">
        <fgColor theme="0"/>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theme="7" tint="0.79998168889431442"/>
        <bgColor indexed="64"/>
      </patternFill>
    </fill>
    <fill>
      <patternFill patternType="solid">
        <fgColor theme="2" tint="-0.249977111117893"/>
        <bgColor indexed="64"/>
      </patternFill>
    </fill>
    <fill>
      <patternFill patternType="solid">
        <fgColor rgb="FFFFC000"/>
        <bgColor indexed="64"/>
      </patternFill>
    </fill>
  </fills>
  <borders count="69">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bottom/>
      <diagonal/>
    </border>
    <border>
      <left/>
      <right style="thin">
        <color indexed="64"/>
      </right>
      <top/>
      <bottom/>
      <diagonal/>
    </border>
    <border>
      <left/>
      <right style="thin">
        <color theme="1"/>
      </right>
      <top/>
      <bottom/>
      <diagonal/>
    </border>
    <border>
      <left style="thin">
        <color theme="1"/>
      </left>
      <right/>
      <top/>
      <bottom/>
      <diagonal/>
    </border>
    <border>
      <left style="thin">
        <color indexed="64"/>
      </left>
      <right/>
      <top/>
      <bottom style="thin">
        <color indexed="64"/>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2">
    <xf numFmtId="0" fontId="0" fillId="0" borderId="0"/>
    <xf numFmtId="0" fontId="1" fillId="0" borderId="0" applyNumberFormat="0" applyFill="0" applyBorder="0" applyAlignment="0" applyProtection="0"/>
  </cellStyleXfs>
  <cellXfs count="259">
    <xf numFmtId="0" fontId="0" fillId="0" borderId="0" xfId="0"/>
    <xf numFmtId="0" fontId="2" fillId="0" borderId="0" xfId="0" applyFont="1"/>
    <xf numFmtId="0" fontId="4" fillId="0" borderId="0" xfId="0" applyFont="1" applyAlignment="1">
      <alignment vertical="center"/>
    </xf>
    <xf numFmtId="0" fontId="2" fillId="0" borderId="0" xfId="0" applyFont="1" applyAlignment="1">
      <alignment horizontal="center"/>
    </xf>
    <xf numFmtId="0" fontId="7" fillId="0" borderId="0" xfId="0" applyFont="1"/>
    <xf numFmtId="0" fontId="6" fillId="0" borderId="0" xfId="0" applyFont="1"/>
    <xf numFmtId="0" fontId="5" fillId="0" borderId="0" xfId="0" applyFont="1" applyAlignment="1">
      <alignment vertical="center"/>
    </xf>
    <xf numFmtId="0" fontId="17" fillId="0" borderId="0" xfId="0" applyFont="1" applyAlignment="1">
      <alignment vertical="center"/>
    </xf>
    <xf numFmtId="0" fontId="17" fillId="0" borderId="0" xfId="0" applyFont="1"/>
    <xf numFmtId="0" fontId="16" fillId="0" borderId="0" xfId="0" applyFont="1" applyAlignment="1">
      <alignment horizontal="center" vertical="center"/>
    </xf>
    <xf numFmtId="0" fontId="21" fillId="3" borderId="27" xfId="0" applyFont="1" applyFill="1" applyBorder="1"/>
    <xf numFmtId="0" fontId="22" fillId="3" borderId="28" xfId="0" applyFont="1" applyFill="1" applyBorder="1"/>
    <xf numFmtId="0" fontId="21" fillId="3" borderId="28" xfId="0" applyFont="1" applyFill="1" applyBorder="1"/>
    <xf numFmtId="0" fontId="21" fillId="3" borderId="29" xfId="0" applyFont="1" applyFill="1" applyBorder="1"/>
    <xf numFmtId="0" fontId="17" fillId="3" borderId="27" xfId="0" applyFont="1" applyFill="1" applyBorder="1"/>
    <xf numFmtId="0" fontId="22" fillId="3" borderId="28" xfId="0" applyFont="1" applyFill="1" applyBorder="1" applyAlignment="1">
      <alignment vertical="center"/>
    </xf>
    <xf numFmtId="0" fontId="17" fillId="3" borderId="28" xfId="0" applyFont="1" applyFill="1" applyBorder="1"/>
    <xf numFmtId="0" fontId="17" fillId="3" borderId="29" xfId="0" applyFont="1" applyFill="1" applyBorder="1"/>
    <xf numFmtId="0" fontId="21" fillId="3" borderId="30" xfId="0" applyFont="1" applyFill="1" applyBorder="1"/>
    <xf numFmtId="0" fontId="21" fillId="3" borderId="32" xfId="0" applyFont="1" applyFill="1" applyBorder="1"/>
    <xf numFmtId="0" fontId="17" fillId="3" borderId="30" xfId="0" applyFont="1" applyFill="1" applyBorder="1"/>
    <xf numFmtId="0" fontId="17" fillId="3" borderId="32" xfId="0" applyFont="1" applyFill="1" applyBorder="1"/>
    <xf numFmtId="0" fontId="17" fillId="0" borderId="33" xfId="0" applyFont="1" applyBorder="1"/>
    <xf numFmtId="0" fontId="17" fillId="0" borderId="34" xfId="0" applyFont="1" applyBorder="1"/>
    <xf numFmtId="0" fontId="17" fillId="0" borderId="35" xfId="0" applyFont="1" applyBorder="1"/>
    <xf numFmtId="0" fontId="17" fillId="0" borderId="36" xfId="0" applyFont="1" applyBorder="1"/>
    <xf numFmtId="0" fontId="17" fillId="0" borderId="37" xfId="0" applyFont="1" applyBorder="1"/>
    <xf numFmtId="0" fontId="17" fillId="0" borderId="38" xfId="0" applyFont="1" applyBorder="1"/>
    <xf numFmtId="0" fontId="17" fillId="0" borderId="40" xfId="0" applyFont="1" applyBorder="1"/>
    <xf numFmtId="0" fontId="23" fillId="0" borderId="0" xfId="0" applyFont="1" applyAlignment="1">
      <alignment vertical="center"/>
    </xf>
    <xf numFmtId="0" fontId="17" fillId="0" borderId="39" xfId="0" applyFont="1" applyBorder="1"/>
    <xf numFmtId="0" fontId="25" fillId="5" borderId="41" xfId="0" applyFont="1" applyFill="1" applyBorder="1" applyAlignment="1">
      <alignment wrapText="1"/>
    </xf>
    <xf numFmtId="0" fontId="25" fillId="5" borderId="43" xfId="0" applyFont="1" applyFill="1" applyBorder="1" applyAlignment="1">
      <alignment wrapText="1"/>
    </xf>
    <xf numFmtId="0" fontId="0" fillId="0" borderId="49" xfId="0" applyBorder="1"/>
    <xf numFmtId="0" fontId="0" fillId="0" borderId="50" xfId="0" applyBorder="1"/>
    <xf numFmtId="0" fontId="17" fillId="0" borderId="0" xfId="0" applyFont="1" applyAlignment="1">
      <alignment horizontal="center" vertical="center"/>
    </xf>
    <xf numFmtId="0" fontId="17" fillId="0" borderId="15" xfId="0" applyFont="1" applyBorder="1"/>
    <xf numFmtId="0" fontId="0" fillId="0" borderId="51" xfId="0" applyBorder="1"/>
    <xf numFmtId="0" fontId="0" fillId="0" borderId="52" xfId="0" applyBorder="1"/>
    <xf numFmtId="0" fontId="0" fillId="0" borderId="53" xfId="0" applyBorder="1"/>
    <xf numFmtId="0" fontId="0" fillId="5" borderId="0" xfId="0" applyFill="1"/>
    <xf numFmtId="0" fontId="23" fillId="0" borderId="54" xfId="0" applyFont="1" applyBorder="1" applyAlignment="1">
      <alignment vertical="center"/>
    </xf>
    <xf numFmtId="0" fontId="23" fillId="0" borderId="55" xfId="0" applyFont="1" applyBorder="1" applyAlignment="1">
      <alignment vertical="center"/>
    </xf>
    <xf numFmtId="0" fontId="23" fillId="0" borderId="56" xfId="0" applyFont="1" applyBorder="1" applyAlignment="1">
      <alignment vertical="center"/>
    </xf>
    <xf numFmtId="0" fontId="23" fillId="0" borderId="51" xfId="0" applyFont="1" applyBorder="1" applyAlignment="1">
      <alignment vertical="center"/>
    </xf>
    <xf numFmtId="0" fontId="23" fillId="0" borderId="53" xfId="0" applyFont="1" applyBorder="1" applyAlignment="1">
      <alignment vertical="center"/>
    </xf>
    <xf numFmtId="49" fontId="28" fillId="0" borderId="65" xfId="0" applyNumberFormat="1" applyFont="1" applyBorder="1" applyAlignment="1">
      <alignment horizontal="center" vertical="center"/>
    </xf>
    <xf numFmtId="49" fontId="28" fillId="0" borderId="66"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18" fillId="0" borderId="0" xfId="0" applyFont="1" applyAlignment="1">
      <alignment vertical="center"/>
    </xf>
    <xf numFmtId="0" fontId="29" fillId="0" borderId="0" xfId="0" applyFont="1"/>
    <xf numFmtId="0" fontId="31" fillId="0" borderId="0" xfId="0" applyFont="1"/>
    <xf numFmtId="0" fontId="6" fillId="0" borderId="0" xfId="0" applyFont="1" applyAlignment="1">
      <alignment horizontal="left" vertical="center" wrapText="1"/>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17" fillId="0" borderId="0" xfId="0" applyFont="1" applyFill="1" applyAlignment="1">
      <alignment vertical="center"/>
    </xf>
    <xf numFmtId="0" fontId="18" fillId="0" borderId="0" xfId="0" applyFont="1" applyFill="1" applyAlignment="1">
      <alignment vertical="center"/>
    </xf>
    <xf numFmtId="0" fontId="17" fillId="0" borderId="0" xfId="0" applyFont="1" applyFill="1"/>
    <xf numFmtId="0" fontId="32" fillId="0" borderId="0" xfId="0" applyFont="1"/>
    <xf numFmtId="0" fontId="5" fillId="0" borderId="0" xfId="0" applyFont="1" applyFill="1" applyAlignment="1">
      <alignment vertical="center"/>
    </xf>
    <xf numFmtId="0" fontId="6" fillId="0" borderId="0" xfId="0" applyFont="1" applyFill="1"/>
    <xf numFmtId="0" fontId="7" fillId="0" borderId="0" xfId="0" applyFont="1" applyFill="1"/>
    <xf numFmtId="0" fontId="23" fillId="0" borderId="0" xfId="0" applyFont="1" applyFill="1" applyAlignment="1">
      <alignment vertical="center"/>
    </xf>
    <xf numFmtId="0" fontId="0" fillId="0" borderId="0" xfId="0" applyFill="1"/>
    <xf numFmtId="0" fontId="18" fillId="7" borderId="64" xfId="0" applyFont="1" applyFill="1" applyBorder="1" applyAlignment="1">
      <alignment horizontal="center" vertical="center" wrapText="1"/>
    </xf>
    <xf numFmtId="0" fontId="17" fillId="0" borderId="0" xfId="0" applyFont="1" applyFill="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Fill="1" applyAlignment="1">
      <alignment vertical="center"/>
    </xf>
    <xf numFmtId="0" fontId="5" fillId="0" borderId="0" xfId="0" applyFont="1" applyAlignment="1">
      <alignment vertical="center" wrapText="1"/>
    </xf>
    <xf numFmtId="0" fontId="0" fillId="8" borderId="0" xfId="0" applyFill="1" applyAlignment="1">
      <alignment textRotation="90"/>
    </xf>
    <xf numFmtId="0" fontId="16" fillId="0" borderId="0" xfId="0" applyFont="1" applyAlignment="1">
      <alignment horizontal="center" vertical="center"/>
    </xf>
    <xf numFmtId="0" fontId="6" fillId="0" borderId="0" xfId="0" applyFont="1" applyAlignment="1">
      <alignment horizontal="justify" vertical="center" wrapText="1"/>
    </xf>
    <xf numFmtId="0" fontId="17" fillId="0" borderId="0" xfId="0" applyFont="1" applyFill="1" applyAlignment="1">
      <alignment horizontal="justify" vertical="center" wrapText="1"/>
    </xf>
    <xf numFmtId="0" fontId="17" fillId="0" borderId="0" xfId="0" applyFont="1" applyAlignment="1">
      <alignment vertical="center" wrapText="1"/>
    </xf>
    <xf numFmtId="0" fontId="17" fillId="0" borderId="20" xfId="0" applyFont="1" applyBorder="1" applyAlignment="1">
      <alignment horizontal="center"/>
    </xf>
    <xf numFmtId="0" fontId="17" fillId="0" borderId="21" xfId="0" applyFont="1" applyBorder="1" applyAlignment="1" applyProtection="1">
      <alignment horizontal="center"/>
      <protection locked="0"/>
    </xf>
    <xf numFmtId="0" fontId="17" fillId="0" borderId="20"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2" fillId="0" borderId="0" xfId="0" applyFont="1" applyProtection="1"/>
    <xf numFmtId="0" fontId="2" fillId="9" borderId="0" xfId="0" applyFont="1" applyFill="1" applyProtection="1"/>
    <xf numFmtId="0" fontId="4" fillId="0" borderId="0" xfId="0" applyFont="1" applyAlignment="1" applyProtection="1">
      <alignment vertical="center"/>
    </xf>
    <xf numFmtId="0" fontId="2" fillId="0" borderId="0" xfId="0" applyFont="1" applyAlignment="1" applyProtection="1">
      <alignment horizontal="center"/>
    </xf>
    <xf numFmtId="0" fontId="5" fillId="0" borderId="0" xfId="0" applyFont="1" applyAlignment="1" applyProtection="1">
      <alignment horizontal="center" vertical="top"/>
    </xf>
    <xf numFmtId="0" fontId="17" fillId="0" borderId="0" xfId="0" applyFont="1" applyProtection="1"/>
    <xf numFmtId="0" fontId="7" fillId="0" borderId="0" xfId="0" applyFont="1" applyProtection="1"/>
    <xf numFmtId="0" fontId="6" fillId="0" borderId="0" xfId="0" applyFont="1" applyAlignment="1" applyProtection="1">
      <alignment horizontal="center" vertical="top"/>
    </xf>
    <xf numFmtId="0" fontId="10" fillId="0" borderId="0" xfId="0" applyFont="1" applyAlignment="1" applyProtection="1">
      <alignment horizontal="center" vertical="top"/>
    </xf>
    <xf numFmtId="0" fontId="9" fillId="0" borderId="7" xfId="0" applyFont="1" applyBorder="1" applyAlignment="1" applyProtection="1">
      <alignment horizontal="justify" vertical="top"/>
    </xf>
    <xf numFmtId="0" fontId="10" fillId="0" borderId="0" xfId="0" applyFont="1" applyProtection="1"/>
    <xf numFmtId="0" fontId="10" fillId="9" borderId="0" xfId="0" applyFont="1" applyFill="1" applyProtection="1"/>
    <xf numFmtId="0" fontId="10" fillId="0" borderId="10" xfId="0" applyFont="1" applyBorder="1" applyProtection="1"/>
    <xf numFmtId="0" fontId="12" fillId="0" borderId="11" xfId="0" applyFont="1" applyBorder="1" applyAlignment="1" applyProtection="1">
      <alignment horizontal="justify" vertical="top" wrapText="1"/>
    </xf>
    <xf numFmtId="0" fontId="9" fillId="0" borderId="7" xfId="0" applyFont="1" applyBorder="1" applyAlignment="1" applyProtection="1">
      <alignment horizontal="left" vertical="center"/>
    </xf>
    <xf numFmtId="0" fontId="9" fillId="0" borderId="11" xfId="0" applyFont="1" applyBorder="1" applyAlignment="1" applyProtection="1">
      <alignment horizontal="left" vertical="center"/>
    </xf>
    <xf numFmtId="0" fontId="10" fillId="0" borderId="0" xfId="0" applyFont="1" applyAlignment="1" applyProtection="1">
      <alignment vertical="top"/>
    </xf>
    <xf numFmtId="0" fontId="10" fillId="0" borderId="0" xfId="0" applyFont="1" applyAlignment="1" applyProtection="1">
      <alignment vertical="center"/>
    </xf>
    <xf numFmtId="0" fontId="13" fillId="0" borderId="0" xfId="0" applyFont="1" applyProtection="1"/>
    <xf numFmtId="0" fontId="6" fillId="0" borderId="0" xfId="0" applyFont="1" applyProtection="1"/>
    <xf numFmtId="0" fontId="2" fillId="10" borderId="0" xfId="0" applyFont="1" applyFill="1" applyProtection="1"/>
    <xf numFmtId="0" fontId="15" fillId="0" borderId="0" xfId="0" applyFont="1" applyAlignment="1" applyProtection="1">
      <alignment horizontal="right" vertical="center"/>
    </xf>
    <xf numFmtId="0" fontId="6" fillId="0" borderId="0" xfId="0" applyFont="1" applyAlignment="1" applyProtection="1">
      <alignment vertical="center" wrapText="1"/>
    </xf>
    <xf numFmtId="0" fontId="5" fillId="0" borderId="0" xfId="0" applyFont="1" applyAlignment="1" applyProtection="1">
      <alignment vertical="center"/>
    </xf>
    <xf numFmtId="49" fontId="6" fillId="0" borderId="19" xfId="0" applyNumberFormat="1" applyFont="1" applyBorder="1" applyAlignment="1" applyProtection="1">
      <alignment horizontal="center" vertical="center" wrapText="1"/>
    </xf>
    <xf numFmtId="0" fontId="19" fillId="0" borderId="0" xfId="1" applyFont="1" applyAlignment="1">
      <alignment vertical="center" wrapText="1"/>
    </xf>
    <xf numFmtId="0" fontId="19" fillId="0" borderId="0" xfId="1" applyFont="1" applyAlignment="1">
      <alignment horizontal="justify" vertical="center" wrapText="1"/>
    </xf>
    <xf numFmtId="0" fontId="16"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0" xfId="0" applyFont="1" applyAlignment="1">
      <alignment horizontal="justify" vertical="center" wrapText="1"/>
    </xf>
    <xf numFmtId="0" fontId="20" fillId="0" borderId="0" xfId="1" applyFont="1" applyFill="1" applyAlignment="1">
      <alignment horizontal="right" vertical="center" wrapText="1"/>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1" fillId="3" borderId="31" xfId="0" applyFont="1" applyFill="1" applyBorder="1" applyAlignment="1">
      <alignment horizontal="justify" vertical="top" wrapText="1"/>
    </xf>
    <xf numFmtId="0" fontId="6" fillId="0" borderId="0" xfId="0" applyFont="1" applyAlignment="1">
      <alignment horizontal="justify" vertical="center" wrapText="1"/>
    </xf>
    <xf numFmtId="0" fontId="17" fillId="0" borderId="0" xfId="0" applyFont="1" applyFill="1" applyAlignment="1">
      <alignment horizontal="justify" vertical="center" wrapText="1"/>
    </xf>
    <xf numFmtId="0" fontId="6" fillId="0" borderId="0" xfId="0" applyFont="1" applyFill="1" applyAlignment="1">
      <alignment horizontal="justify"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7" fillId="0" borderId="0" xfId="0" applyFont="1" applyAlignment="1">
      <alignmen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17" fillId="0" borderId="52" xfId="0" applyFont="1" applyBorder="1" applyAlignment="1" applyProtection="1">
      <alignment horizontal="justify" vertical="center" wrapText="1"/>
      <protection locked="0"/>
    </xf>
    <xf numFmtId="0" fontId="17" fillId="0" borderId="20" xfId="0" applyFont="1" applyBorder="1" applyAlignment="1" applyProtection="1">
      <alignment horizontal="center" vertical="center" wrapText="1"/>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8"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17" fillId="0" borderId="17" xfId="0" applyFont="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0" borderId="4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48" xfId="0" applyFont="1" applyBorder="1" applyAlignment="1">
      <alignment horizontal="center" vertical="center" wrapText="1"/>
    </xf>
    <xf numFmtId="0" fontId="0" fillId="0" borderId="14" xfId="0" applyBorder="1" applyAlignment="1" applyProtection="1">
      <alignment horizontal="center" wrapText="1"/>
      <protection locked="0"/>
    </xf>
    <xf numFmtId="0" fontId="16" fillId="0" borderId="0" xfId="0" applyFont="1" applyFill="1" applyAlignment="1">
      <alignment horizontal="center" vertical="center" wrapText="1"/>
    </xf>
    <xf numFmtId="0" fontId="30" fillId="0" borderId="0" xfId="1" applyFont="1" applyAlignment="1">
      <alignment horizontal="right" vertical="center" wrapText="1"/>
    </xf>
    <xf numFmtId="0" fontId="17" fillId="0" borderId="67"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24" fillId="6" borderId="61" xfId="0" applyFont="1" applyFill="1" applyBorder="1" applyAlignment="1">
      <alignment horizontal="center" vertical="center" wrapText="1"/>
    </xf>
    <xf numFmtId="0" fontId="0" fillId="6" borderId="61" xfId="0" applyFill="1" applyBorder="1" applyAlignment="1">
      <alignment horizontal="center" vertical="center" wrapText="1"/>
    </xf>
    <xf numFmtId="0" fontId="0" fillId="6" borderId="62" xfId="0" applyFill="1" applyBorder="1" applyAlignment="1">
      <alignment horizontal="center" vertical="center" wrapText="1"/>
    </xf>
    <xf numFmtId="0" fontId="27" fillId="7" borderId="61" xfId="1" applyNumberFormat="1"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26" fillId="7" borderId="61" xfId="0" applyFont="1" applyFill="1" applyBorder="1" applyAlignment="1">
      <alignment horizontal="center" vertical="center" wrapText="1"/>
    </xf>
    <xf numFmtId="0" fontId="0" fillId="7" borderId="61" xfId="0" applyFill="1" applyBorder="1" applyAlignment="1">
      <alignment horizontal="center" vertical="center" wrapText="1"/>
    </xf>
    <xf numFmtId="49" fontId="23" fillId="6" borderId="57" xfId="0" applyNumberFormat="1" applyFont="1" applyFill="1" applyBorder="1" applyAlignment="1">
      <alignment horizontal="center" vertical="center"/>
    </xf>
    <xf numFmtId="49" fontId="23" fillId="6" borderId="60" xfId="0" applyNumberFormat="1" applyFont="1" applyFill="1" applyBorder="1" applyAlignment="1">
      <alignment horizontal="center" vertical="center"/>
    </xf>
    <xf numFmtId="49" fontId="23" fillId="6" borderId="63" xfId="0" applyNumberFormat="1" applyFont="1" applyFill="1" applyBorder="1" applyAlignment="1">
      <alignment horizontal="center" vertical="center"/>
    </xf>
    <xf numFmtId="0" fontId="23" fillId="6" borderId="58" xfId="0" applyFont="1" applyFill="1" applyBorder="1" applyAlignment="1">
      <alignment horizontal="center" vertical="center" wrapText="1"/>
    </xf>
    <xf numFmtId="0" fontId="23" fillId="6" borderId="61" xfId="0" applyFont="1" applyFill="1" applyBorder="1" applyAlignment="1">
      <alignment horizontal="center" vertical="center" wrapText="1"/>
    </xf>
    <xf numFmtId="0" fontId="23" fillId="6" borderId="59" xfId="0" applyFont="1" applyFill="1" applyBorder="1" applyAlignment="1">
      <alignment horizontal="center" vertical="center" wrapText="1"/>
    </xf>
    <xf numFmtId="0" fontId="23" fillId="6" borderId="62" xfId="0" applyFont="1" applyFill="1" applyBorder="1" applyAlignment="1">
      <alignment horizontal="center" vertical="center" wrapText="1"/>
    </xf>
    <xf numFmtId="0" fontId="34" fillId="0" borderId="0" xfId="0" applyFont="1" applyAlignment="1" applyProtection="1">
      <alignment horizontal="center" vertical="center"/>
    </xf>
    <xf numFmtId="0" fontId="35" fillId="0" borderId="0" xfId="0" applyFont="1" applyAlignment="1" applyProtection="1">
      <alignment horizontal="center" vertical="center"/>
    </xf>
    <xf numFmtId="0" fontId="11" fillId="0" borderId="0" xfId="0" applyFont="1" applyAlignment="1" applyProtection="1">
      <alignment horizontal="justify" vertical="center" wrapText="1"/>
    </xf>
    <xf numFmtId="0" fontId="11" fillId="0" borderId="0" xfId="0" applyFont="1" applyAlignment="1" applyProtection="1">
      <alignment horizontal="justify" vertical="center"/>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3" xfId="0" applyFont="1" applyBorder="1" applyAlignment="1" applyProtection="1">
      <alignment horizontal="justify" vertical="center" wrapText="1"/>
      <protection locked="0"/>
    </xf>
    <xf numFmtId="0" fontId="6" fillId="0" borderId="22"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22" xfId="0" applyFont="1" applyBorder="1" applyAlignment="1" applyProtection="1">
      <alignment horizontal="center" vertical="center" wrapText="1"/>
      <protection locked="0"/>
    </xf>
    <xf numFmtId="0" fontId="5" fillId="0" borderId="0" xfId="0" applyFont="1" applyFill="1" applyAlignment="1" applyProtection="1">
      <alignment horizontal="justify" vertical="top"/>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justify" vertical="center" wrapText="1"/>
    </xf>
    <xf numFmtId="49" fontId="6" fillId="0" borderId="22" xfId="0" applyNumberFormat="1" applyFont="1" applyBorder="1" applyAlignment="1" applyProtection="1">
      <alignment horizontal="center" vertical="center" wrapText="1"/>
    </xf>
    <xf numFmtId="49" fontId="6" fillId="0" borderId="19" xfId="0" applyNumberFormat="1" applyFont="1" applyBorder="1" applyAlignment="1" applyProtection="1">
      <alignment horizontal="center" vertical="center" wrapText="1"/>
    </xf>
    <xf numFmtId="0" fontId="6" fillId="0" borderId="22" xfId="0" applyFont="1" applyBorder="1" applyAlignment="1" applyProtection="1">
      <alignment horizontal="center" vertical="center" textRotation="90" wrapText="1"/>
    </xf>
    <xf numFmtId="0" fontId="6" fillId="0" borderId="22" xfId="0" applyFont="1" applyBorder="1" applyAlignment="1" applyProtection="1">
      <alignment horizontal="center" vertical="center" textRotation="90"/>
    </xf>
    <xf numFmtId="0" fontId="5" fillId="0" borderId="0" xfId="0" applyFont="1" applyAlignment="1" applyProtection="1">
      <alignment horizontal="justify" vertical="top"/>
    </xf>
    <xf numFmtId="0" fontId="5" fillId="0" borderId="22"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6" fillId="0" borderId="19" xfId="0" applyFont="1" applyBorder="1" applyAlignment="1" applyProtection="1">
      <alignment horizontal="center" vertical="center" wrapText="1"/>
      <protection locked="0"/>
    </xf>
    <xf numFmtId="0" fontId="33" fillId="0" borderId="0" xfId="0" applyFont="1" applyAlignment="1" applyProtection="1">
      <alignment horizontal="center" vertical="center"/>
    </xf>
    <xf numFmtId="0" fontId="11" fillId="0" borderId="8" xfId="0" applyFont="1" applyBorder="1" applyAlignment="1" applyProtection="1">
      <alignment horizontal="justify" vertical="center"/>
    </xf>
    <xf numFmtId="0" fontId="11" fillId="0" borderId="17" xfId="0" applyFont="1" applyBorder="1" applyAlignment="1" applyProtection="1">
      <alignment horizontal="justify" vertical="center"/>
    </xf>
    <xf numFmtId="0" fontId="11" fillId="0" borderId="18" xfId="0" applyFont="1" applyBorder="1" applyAlignment="1" applyProtection="1">
      <alignment horizontal="justify" vertical="center"/>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9" fillId="0" borderId="7" xfId="0" applyFont="1" applyBorder="1" applyAlignment="1" applyProtection="1">
      <alignment vertical="center" wrapText="1"/>
    </xf>
    <xf numFmtId="0" fontId="9" fillId="0" borderId="0" xfId="0" applyFont="1" applyAlignment="1" applyProtection="1">
      <alignment vertical="center" wrapText="1"/>
    </xf>
    <xf numFmtId="0" fontId="9" fillId="0" borderId="8" xfId="0" applyFont="1" applyBorder="1" applyAlignment="1" applyProtection="1">
      <alignment vertical="center" wrapText="1"/>
    </xf>
    <xf numFmtId="0" fontId="11" fillId="0" borderId="9" xfId="0" applyFont="1" applyBorder="1" applyAlignment="1" applyProtection="1">
      <alignment horizontal="justify" vertical="center"/>
    </xf>
    <xf numFmtId="0" fontId="11" fillId="0" borderId="0" xfId="0" applyFont="1" applyFill="1" applyAlignment="1" applyProtection="1">
      <alignment horizontal="justify" vertical="center" wrapText="1"/>
    </xf>
    <xf numFmtId="0" fontId="12" fillId="0" borderId="0" xfId="0" applyFont="1" applyFill="1" applyAlignment="1" applyProtection="1">
      <alignment horizontal="justify" vertical="center"/>
    </xf>
    <xf numFmtId="0" fontId="12" fillId="0" borderId="8" xfId="0" applyFont="1" applyFill="1" applyBorder="1" applyAlignment="1" applyProtection="1">
      <alignment horizontal="justify" vertical="center"/>
    </xf>
    <xf numFmtId="0" fontId="16" fillId="0" borderId="0" xfId="0" applyFont="1" applyAlignment="1" applyProtection="1">
      <alignment horizontal="center" wrapText="1"/>
    </xf>
    <xf numFmtId="0" fontId="16" fillId="0" borderId="0" xfId="0" applyFont="1" applyAlignment="1" applyProtection="1">
      <alignment horizontal="center"/>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0" fillId="0" borderId="0" xfId="1" applyFont="1" applyAlignment="1" applyProtection="1">
      <alignment horizontal="right" vertical="center" wrapText="1"/>
    </xf>
    <xf numFmtId="0" fontId="23" fillId="0" borderId="1"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11" fillId="0" borderId="12" xfId="0" applyFont="1" applyBorder="1" applyAlignment="1" applyProtection="1">
      <alignment horizontal="justify" vertical="center" wrapText="1"/>
    </xf>
    <xf numFmtId="0" fontId="11" fillId="0" borderId="12" xfId="0" applyFont="1" applyBorder="1" applyAlignment="1" applyProtection="1">
      <alignment horizontal="justify" vertical="center"/>
    </xf>
    <xf numFmtId="0" fontId="11" fillId="0" borderId="13" xfId="0" applyFont="1" applyBorder="1" applyAlignment="1" applyProtection="1">
      <alignment horizontal="justify" vertical="center"/>
    </xf>
    <xf numFmtId="0" fontId="9" fillId="0" borderId="14"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6" xfId="0" applyFont="1" applyBorder="1" applyAlignment="1" applyProtection="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6" fillId="0" borderId="0" xfId="0" applyFont="1" applyAlignment="1">
      <alignment horizontal="justify" vertical="top" wrapText="1"/>
    </xf>
    <xf numFmtId="0" fontId="6" fillId="0" borderId="0" xfId="0" applyFont="1" applyFill="1" applyAlignment="1">
      <alignment horizontal="justify" vertical="center"/>
    </xf>
    <xf numFmtId="0" fontId="20" fillId="0" borderId="0" xfId="1" applyFont="1" applyAlignment="1">
      <alignment horizontal="right" vertical="center" wrapText="1"/>
    </xf>
  </cellXfs>
  <cellStyles count="2">
    <cellStyle name="Hipervínculo" xfId="1" builtinId="8"/>
    <cellStyle name="Normal" xfId="0" builtinId="0"/>
  </cellStyles>
  <dxfs count="4">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FFCCFF"/>
      <color rgb="FF706F6F"/>
      <color rgb="FFE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9B7E66AC-816D-4892-B909-9CB701DD294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BDE4988D-7B5F-4837-ADED-934DC3F1D431}"/>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B2D183E4-D5AA-4320-A4CD-2BD91A6D8E7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a16="http://schemas.microsoft.com/office/drawing/2014/main" xmlns="" id="{6B379283-29B7-403C-B27F-8E53F496867C}"/>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66DF3D14-47C1-42F9-9671-1BB98E95F63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4D832354-8D19-400C-9DE9-A5A543CA1C88}"/>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04882425-9D45-44C0-AD78-50CA1205CC1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42D31063-53E4-482F-BA3C-4D94B922DBF6}"/>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6EB1E7FE-2CC6-4DD0-9448-233CB81C7ED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09E3B46A-19E8-46E7-AE1E-10AEAFA37286}"/>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C8AC7230-CDB6-425A-A467-BF44C5565DF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DD722CA0-0496-4021-8A8D-C2A59A3CD663}"/>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CBB40609-D365-4A85-B8AE-FF5D880F9DB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5EA03A49-CE10-4584-9B80-207B75F2785C}"/>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7"/>
  <sheetViews>
    <sheetView showGridLines="0" zoomScale="120" zoomScaleNormal="120" workbookViewId="0"/>
  </sheetViews>
  <sheetFormatPr baseColWidth="10" defaultColWidth="0" defaultRowHeight="15" customHeight="1" zeroHeight="1"/>
  <cols>
    <col min="1" max="1" width="5.7109375" style="7" customWidth="1"/>
    <col min="2" max="30" width="3.7109375" style="7" customWidth="1"/>
    <col min="31" max="31" width="5.7109375" style="7" customWidth="1"/>
    <col min="32" max="16384" width="3.7109375" style="7" hidden="1"/>
  </cols>
  <sheetData>
    <row r="1" spans="1:30"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30" ht="1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ht="1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60" customHeight="1">
      <c r="B7" s="112" t="s">
        <v>2</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row>
    <row r="8" spans="1:30" ht="15" customHeight="1" thickBot="1">
      <c r="A8" s="58"/>
      <c r="B8" s="59" t="s">
        <v>0</v>
      </c>
      <c r="C8" s="60"/>
      <c r="D8" s="60"/>
      <c r="E8" s="60"/>
      <c r="F8" s="60"/>
      <c r="G8" s="60"/>
      <c r="H8" s="60"/>
      <c r="I8" s="60"/>
      <c r="J8" s="60"/>
      <c r="K8" s="60"/>
      <c r="L8" s="60"/>
      <c r="M8" s="60"/>
      <c r="N8" s="59" t="s">
        <v>1</v>
      </c>
      <c r="O8" s="60"/>
      <c r="P8" s="60"/>
      <c r="Q8" s="60"/>
      <c r="R8" s="60"/>
      <c r="S8" s="60"/>
      <c r="T8" s="60"/>
      <c r="U8" s="60"/>
      <c r="V8" s="60"/>
      <c r="W8" s="8"/>
      <c r="X8" s="8"/>
      <c r="Y8" s="8"/>
      <c r="Z8" s="8"/>
      <c r="AA8" s="8"/>
      <c r="AB8" s="8"/>
      <c r="AC8" s="8"/>
      <c r="AD8" s="8"/>
    </row>
    <row r="9" spans="1:30" ht="15" customHeight="1" thickBot="1">
      <c r="B9" s="115" t="str">
        <f>IF(Presentación!B10="","",Presentación!B10)</f>
        <v>Veracruz de Ignacio de la Llave</v>
      </c>
      <c r="C9" s="116"/>
      <c r="D9" s="116"/>
      <c r="E9" s="116"/>
      <c r="F9" s="116"/>
      <c r="G9" s="116"/>
      <c r="H9" s="116"/>
      <c r="I9" s="116"/>
      <c r="J9" s="116"/>
      <c r="K9" s="116"/>
      <c r="L9" s="117"/>
      <c r="M9" s="8"/>
      <c r="N9" s="115" t="str">
        <f>IF(Presentación!N10="","",Presentación!N10)</f>
        <v>230</v>
      </c>
      <c r="O9" s="117"/>
      <c r="P9" s="8"/>
      <c r="Q9" s="8"/>
      <c r="R9" s="8"/>
      <c r="S9" s="8"/>
      <c r="T9" s="8"/>
      <c r="U9" s="8"/>
      <c r="V9" s="8"/>
      <c r="W9" s="8"/>
      <c r="X9" s="8"/>
      <c r="Y9" s="8"/>
      <c r="Z9" s="8"/>
      <c r="AA9" s="8"/>
      <c r="AB9" s="8"/>
      <c r="AC9" s="8"/>
      <c r="AD9" s="8"/>
    </row>
    <row r="10" spans="1:30" ht="1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5" customHeight="1">
      <c r="B11" s="107" t="s">
        <v>106</v>
      </c>
      <c r="C11" s="107"/>
      <c r="D11" s="107"/>
      <c r="E11" s="107"/>
      <c r="F11" s="107"/>
      <c r="G11" s="107"/>
      <c r="H11" s="107"/>
      <c r="I11" s="107"/>
      <c r="J11" s="107"/>
      <c r="K11" s="107"/>
      <c r="L11" s="107"/>
      <c r="M11" s="107"/>
      <c r="N11" s="107"/>
      <c r="O11" s="107"/>
      <c r="P11" s="107"/>
      <c r="Q11" s="107"/>
      <c r="R11" s="107"/>
      <c r="S11" s="107"/>
      <c r="T11" s="107"/>
      <c r="U11" s="107"/>
      <c r="V11" s="8"/>
      <c r="W11" s="8"/>
      <c r="X11" s="8"/>
      <c r="Y11" s="8"/>
      <c r="Z11" s="8"/>
      <c r="AA11" s="8"/>
      <c r="AB11" s="8"/>
      <c r="AC11" s="8"/>
      <c r="AD11" s="8"/>
    </row>
    <row r="12" spans="1:30" ht="15" customHeight="1">
      <c r="B12" s="61"/>
      <c r="C12" s="61"/>
      <c r="D12" s="61"/>
      <c r="E12" s="61"/>
      <c r="F12" s="61"/>
      <c r="G12" s="61"/>
      <c r="H12" s="61"/>
      <c r="I12" s="61"/>
      <c r="J12" s="61"/>
      <c r="K12" s="61"/>
      <c r="L12" s="61"/>
      <c r="M12" s="61"/>
      <c r="N12" s="61"/>
      <c r="O12" s="61"/>
      <c r="P12" s="61"/>
      <c r="Q12" s="61"/>
      <c r="R12" s="61"/>
      <c r="S12" s="61"/>
      <c r="T12" s="61"/>
      <c r="U12" s="61"/>
      <c r="V12" s="8"/>
      <c r="W12" s="8"/>
      <c r="X12" s="8"/>
      <c r="Y12" s="8"/>
      <c r="Z12" s="8"/>
      <c r="AA12" s="8"/>
      <c r="AB12" s="8"/>
      <c r="AC12" s="8"/>
      <c r="AD12" s="8"/>
    </row>
    <row r="13" spans="1:30" ht="15" customHeight="1">
      <c r="B13" s="107" t="s">
        <v>107</v>
      </c>
      <c r="C13" s="107"/>
      <c r="D13" s="107"/>
      <c r="E13" s="107"/>
      <c r="F13" s="107"/>
      <c r="G13" s="107"/>
      <c r="H13" s="107"/>
      <c r="I13" s="107"/>
      <c r="J13" s="107"/>
      <c r="K13" s="107"/>
      <c r="L13" s="107"/>
      <c r="M13" s="107"/>
      <c r="N13" s="107"/>
      <c r="O13" s="107"/>
      <c r="P13" s="107"/>
      <c r="Q13" s="107"/>
      <c r="R13" s="107"/>
      <c r="S13" s="107"/>
      <c r="T13" s="107"/>
      <c r="U13" s="107"/>
      <c r="V13" s="8"/>
      <c r="W13" s="8"/>
      <c r="X13" s="8"/>
      <c r="Y13" s="8"/>
      <c r="Z13" s="8"/>
      <c r="AA13" s="8"/>
      <c r="AB13" s="8"/>
      <c r="AC13" s="8"/>
      <c r="AD13" s="8"/>
    </row>
    <row r="14" spans="1:30" ht="15" customHeight="1">
      <c r="B14" s="61"/>
      <c r="C14" s="61"/>
      <c r="D14" s="61"/>
      <c r="E14" s="61"/>
      <c r="F14" s="61"/>
      <c r="G14" s="61"/>
      <c r="H14" s="61"/>
      <c r="I14" s="61"/>
      <c r="J14" s="61"/>
      <c r="K14" s="61"/>
      <c r="L14" s="61"/>
      <c r="M14" s="61"/>
      <c r="N14" s="61"/>
      <c r="O14" s="61"/>
      <c r="P14" s="61"/>
      <c r="Q14" s="61"/>
      <c r="R14" s="61"/>
      <c r="S14" s="61"/>
      <c r="T14" s="61"/>
      <c r="U14" s="61"/>
      <c r="V14" s="8"/>
      <c r="W14" s="8"/>
      <c r="X14" s="8"/>
      <c r="Y14" s="8"/>
      <c r="Z14" s="8"/>
      <c r="AA14" s="8"/>
      <c r="AB14" s="8"/>
      <c r="AC14" s="8"/>
      <c r="AD14" s="8"/>
    </row>
    <row r="15" spans="1:30" ht="15" customHeight="1">
      <c r="B15" s="107" t="s">
        <v>108</v>
      </c>
      <c r="C15" s="107"/>
      <c r="D15" s="107"/>
      <c r="E15" s="107"/>
      <c r="F15" s="107"/>
      <c r="G15" s="107"/>
      <c r="H15" s="107"/>
      <c r="I15" s="107"/>
      <c r="J15" s="107"/>
      <c r="K15" s="107"/>
      <c r="L15" s="107"/>
      <c r="M15" s="107"/>
      <c r="N15" s="107"/>
      <c r="O15" s="107"/>
      <c r="P15" s="107"/>
      <c r="Q15" s="107"/>
      <c r="R15" s="107"/>
      <c r="S15" s="107"/>
      <c r="T15" s="107"/>
      <c r="U15" s="107"/>
      <c r="V15" s="8"/>
      <c r="W15" s="8"/>
      <c r="X15" s="8"/>
      <c r="Y15" s="8"/>
      <c r="Z15" s="8"/>
      <c r="AA15" s="8"/>
      <c r="AB15" s="8"/>
      <c r="AC15" s="8"/>
      <c r="AD15" s="8"/>
    </row>
    <row r="16" spans="1:30" ht="15" customHeight="1">
      <c r="B16" s="61"/>
      <c r="C16" s="61"/>
      <c r="D16" s="61"/>
      <c r="E16" s="61"/>
      <c r="F16" s="61"/>
      <c r="G16" s="61"/>
      <c r="H16" s="61"/>
      <c r="I16" s="61"/>
      <c r="J16" s="61"/>
      <c r="K16" s="61"/>
      <c r="L16" s="61"/>
      <c r="M16" s="61"/>
      <c r="N16" s="61"/>
      <c r="O16" s="61"/>
      <c r="P16" s="61"/>
      <c r="Q16" s="61"/>
      <c r="R16" s="61"/>
      <c r="S16" s="61"/>
      <c r="T16" s="61"/>
      <c r="U16" s="61"/>
      <c r="V16" s="8"/>
      <c r="W16" s="8"/>
      <c r="X16" s="8"/>
      <c r="Y16" s="8"/>
      <c r="Z16" s="8"/>
      <c r="AA16" s="8"/>
      <c r="AB16" s="8"/>
      <c r="AC16" s="8"/>
      <c r="AD16" s="8"/>
    </row>
    <row r="17" spans="2:30" ht="15" customHeight="1">
      <c r="B17" s="107" t="s">
        <v>103</v>
      </c>
      <c r="C17" s="107"/>
      <c r="D17" s="107"/>
      <c r="E17" s="107"/>
      <c r="F17" s="107"/>
      <c r="G17" s="107"/>
      <c r="H17" s="107"/>
      <c r="I17" s="107"/>
      <c r="J17" s="107"/>
      <c r="K17" s="107"/>
      <c r="L17" s="107"/>
      <c r="M17" s="107"/>
      <c r="N17" s="107"/>
      <c r="O17" s="107"/>
      <c r="P17" s="107"/>
      <c r="Q17" s="107"/>
      <c r="R17" s="107"/>
      <c r="S17" s="107"/>
      <c r="T17" s="107"/>
      <c r="U17" s="107"/>
      <c r="V17" s="8"/>
      <c r="W17" s="8"/>
      <c r="X17" s="107" t="s">
        <v>212</v>
      </c>
      <c r="Y17" s="107"/>
      <c r="Z17" s="107"/>
      <c r="AA17" s="107"/>
      <c r="AB17" s="107"/>
      <c r="AC17" s="107"/>
      <c r="AD17" s="107"/>
    </row>
    <row r="18" spans="2:30" ht="15" customHeight="1">
      <c r="B18" s="61"/>
      <c r="C18" s="61"/>
      <c r="D18" s="61"/>
      <c r="E18" s="61"/>
      <c r="F18" s="61"/>
      <c r="G18" s="61"/>
      <c r="H18" s="61"/>
      <c r="I18" s="61"/>
      <c r="J18" s="61"/>
      <c r="K18" s="61"/>
      <c r="L18" s="61"/>
      <c r="M18" s="61"/>
      <c r="N18" s="61"/>
      <c r="O18" s="61"/>
      <c r="P18" s="61"/>
      <c r="Q18" s="61"/>
      <c r="R18" s="61"/>
      <c r="S18" s="61"/>
      <c r="T18" s="61"/>
      <c r="U18" s="61"/>
      <c r="V18" s="8"/>
      <c r="W18" s="8"/>
      <c r="X18" s="8"/>
      <c r="Y18" s="8"/>
      <c r="Z18" s="8"/>
      <c r="AA18" s="8"/>
      <c r="AB18" s="8"/>
      <c r="AC18" s="8"/>
      <c r="AD18" s="8"/>
    </row>
    <row r="19" spans="2:30" ht="15" customHeight="1">
      <c r="B19" s="108" t="s">
        <v>326</v>
      </c>
      <c r="C19" s="108"/>
      <c r="D19" s="108"/>
      <c r="E19" s="108"/>
      <c r="F19" s="108"/>
      <c r="G19" s="108"/>
      <c r="H19" s="108"/>
      <c r="I19" s="108"/>
      <c r="J19" s="108"/>
      <c r="K19" s="108"/>
      <c r="L19" s="108"/>
      <c r="M19" s="108"/>
      <c r="N19" s="108"/>
      <c r="O19" s="108"/>
      <c r="P19" s="108"/>
      <c r="Q19" s="108"/>
      <c r="R19" s="108"/>
      <c r="S19" s="108"/>
      <c r="T19" s="108"/>
      <c r="U19" s="108"/>
      <c r="V19" s="8"/>
      <c r="W19" s="8"/>
      <c r="X19" s="8"/>
      <c r="Y19" s="8"/>
      <c r="Z19" s="8"/>
      <c r="AA19" s="8"/>
      <c r="AB19" s="8"/>
      <c r="AC19" s="8"/>
      <c r="AD19" s="8"/>
    </row>
    <row r="20" spans="2:30" ht="15" customHeight="1"/>
    <row r="21" spans="2:30" ht="15" customHeight="1">
      <c r="B21" s="107" t="s">
        <v>109</v>
      </c>
      <c r="C21" s="107"/>
      <c r="D21" s="107"/>
      <c r="E21" s="107"/>
      <c r="F21" s="107"/>
      <c r="G21" s="107"/>
      <c r="H21" s="107"/>
      <c r="I21" s="107"/>
      <c r="J21" s="107"/>
      <c r="K21" s="107"/>
      <c r="L21" s="107"/>
      <c r="M21" s="107"/>
      <c r="N21" s="107"/>
      <c r="O21" s="107"/>
      <c r="P21" s="107"/>
      <c r="Q21" s="107"/>
      <c r="R21" s="107"/>
      <c r="S21" s="107"/>
      <c r="T21" s="107"/>
      <c r="U21" s="107"/>
    </row>
    <row r="22" spans="2:30" ht="15" customHeight="1"/>
    <row r="23" spans="2:30" ht="15" customHeight="1"/>
    <row r="24" spans="2:30" ht="15" customHeight="1"/>
    <row r="25" spans="2:30" ht="15" customHeight="1"/>
    <row r="26" spans="2:30" ht="15" customHeight="1"/>
    <row r="27" spans="2:30" ht="15" customHeight="1"/>
  </sheetData>
  <sheetProtection algorithmName="SHA-512" hashValue="yitLixP8IQTiSU03yrHt/EKANcRbJvACKdTpG2ieN7z9B0pMG8wTKP/BvySvc/25dLJFjheCSVry3b+H9zZY6w==" saltValue="jF6HASU3Mde6/b/enxWlhg==" spinCount="100000" sheet="1" objects="1" scenarios="1"/>
  <mergeCells count="13">
    <mergeCell ref="B21:U21"/>
    <mergeCell ref="B19:U19"/>
    <mergeCell ref="B1:AD1"/>
    <mergeCell ref="B3:AD3"/>
    <mergeCell ref="B5:AD5"/>
    <mergeCell ref="B7:AD7"/>
    <mergeCell ref="B9:L9"/>
    <mergeCell ref="N9:O9"/>
    <mergeCell ref="B11:U11"/>
    <mergeCell ref="B13:U13"/>
    <mergeCell ref="B15:U15"/>
    <mergeCell ref="B17:U17"/>
    <mergeCell ref="X17:AD17"/>
  </mergeCells>
  <hyperlinks>
    <hyperlink ref="B11:U11" location="Presentación!AA9" display="Presentación"/>
    <hyperlink ref="B13:U13" location="Informantes!AA9" display="Informantes"/>
    <hyperlink ref="B15:U15" location="Participantes!AA9" display="Participantes"/>
    <hyperlink ref="B17:U17" location="CNGE_2022_M1_Secc15!AA7" display="Sección XV. Tránsito y vialidad"/>
    <hyperlink ref="X17:AD17" location="CNGE_2022_M1_Secc15!AA7" display="Preguntas 1 a 3"/>
    <hyperlink ref="B21:U21" location="Glosario!AA9" display="Glosario"/>
    <hyperlink ref="B19:U19" location="Anexo!AA9" display="Anexo. Infracciones de tránsito"/>
  </hyperlinks>
  <pageMargins left="0.70866141732283472" right="0.70866141732283472" top="0.74803149606299213" bottom="0.74803149606299213" header="0.31496062992125984" footer="0.31496062992125984"/>
  <pageSetup scale="75" orientation="portrait" r:id="rId1"/>
  <headerFooter>
    <oddHeader>&amp;CMódulo 1 Sección XV
Índice</oddHeader>
    <oddFooter>&amp;LCenso Nacional de Gobiernos Estatales 2022&amp;R&amp;P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34"/>
  <sheetViews>
    <sheetView showGridLines="0" topLeftCell="A4" zoomScale="120" zoomScaleNormal="120" workbookViewId="0">
      <selection activeCell="B10" sqref="B10:L10"/>
    </sheetView>
  </sheetViews>
  <sheetFormatPr baseColWidth="10" defaultColWidth="0" defaultRowHeight="0" customHeight="1" zeroHeight="1"/>
  <cols>
    <col min="1" max="1" width="5.7109375" customWidth="1"/>
    <col min="2" max="31" width="3.7109375" customWidth="1"/>
    <col min="32" max="16384" width="3.7109375" hidden="1"/>
  </cols>
  <sheetData>
    <row r="1" spans="2:35"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H1" s="73" t="s">
        <v>329</v>
      </c>
      <c r="AI1" s="73" t="s">
        <v>330</v>
      </c>
    </row>
    <row r="2" spans="2:35" ht="1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2:35"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H3" t="s">
        <v>331</v>
      </c>
      <c r="AI3" t="s">
        <v>332</v>
      </c>
    </row>
    <row r="4" spans="2:35" ht="1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H4" t="s">
        <v>333</v>
      </c>
      <c r="AI4" t="s">
        <v>334</v>
      </c>
    </row>
    <row r="5" spans="2:35"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H5" t="s">
        <v>335</v>
      </c>
      <c r="AI5" t="s">
        <v>336</v>
      </c>
    </row>
    <row r="6" spans="2:35" ht="1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H6" t="s">
        <v>337</v>
      </c>
      <c r="AI6" t="s">
        <v>338</v>
      </c>
    </row>
    <row r="7" spans="2:35" ht="60" customHeight="1">
      <c r="B7" s="112" t="s">
        <v>106</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H7" t="s">
        <v>339</v>
      </c>
      <c r="AI7" t="s">
        <v>340</v>
      </c>
    </row>
    <row r="8" spans="2:35" ht="15" customHeight="1">
      <c r="AH8" t="s">
        <v>341</v>
      </c>
      <c r="AI8" t="s">
        <v>342</v>
      </c>
    </row>
    <row r="9" spans="2:35" ht="15" customHeight="1" thickBot="1">
      <c r="B9" s="50" t="s">
        <v>0</v>
      </c>
      <c r="C9" s="51"/>
      <c r="D9" s="51"/>
      <c r="E9" s="51"/>
      <c r="F9" s="51"/>
      <c r="G9" s="51"/>
      <c r="H9" s="51"/>
      <c r="I9" s="51"/>
      <c r="J9" s="51"/>
      <c r="K9" s="51"/>
      <c r="L9" s="51"/>
      <c r="M9" s="51"/>
      <c r="N9" s="50" t="s">
        <v>1</v>
      </c>
      <c r="O9" s="51"/>
      <c r="AA9" s="119" t="s">
        <v>2</v>
      </c>
      <c r="AB9" s="119"/>
      <c r="AC9" s="119"/>
      <c r="AD9" s="119"/>
      <c r="AH9" t="s">
        <v>343</v>
      </c>
      <c r="AI9" t="s">
        <v>344</v>
      </c>
    </row>
    <row r="10" spans="2:35" ht="15" customHeight="1" thickBot="1">
      <c r="B10" s="120" t="s">
        <v>389</v>
      </c>
      <c r="C10" s="121"/>
      <c r="D10" s="121"/>
      <c r="E10" s="121"/>
      <c r="F10" s="121"/>
      <c r="G10" s="121"/>
      <c r="H10" s="121"/>
      <c r="I10" s="121"/>
      <c r="J10" s="121"/>
      <c r="K10" s="121"/>
      <c r="L10" s="122"/>
      <c r="M10" s="52"/>
      <c r="N10" s="123" t="str">
        <f>IFERROR(VLOOKUP(B10,AH:AI,2,FALSE),"")</f>
        <v>230</v>
      </c>
      <c r="O10" s="124"/>
      <c r="AH10" t="s">
        <v>345</v>
      </c>
      <c r="AI10" t="s">
        <v>346</v>
      </c>
    </row>
    <row r="11" spans="2:35" ht="15" customHeight="1" thickBot="1">
      <c r="AH11" t="s">
        <v>347</v>
      </c>
      <c r="AI11" t="s">
        <v>348</v>
      </c>
    </row>
    <row r="12" spans="2:35" ht="15" customHeight="1">
      <c r="B12" s="10"/>
      <c r="C12" s="11" t="s">
        <v>110</v>
      </c>
      <c r="D12" s="12"/>
      <c r="E12" s="12"/>
      <c r="F12" s="12"/>
      <c r="G12" s="12"/>
      <c r="H12" s="12"/>
      <c r="I12" s="12"/>
      <c r="J12" s="12"/>
      <c r="K12" s="12"/>
      <c r="L12" s="13"/>
      <c r="N12" s="14"/>
      <c r="O12" s="15" t="s">
        <v>111</v>
      </c>
      <c r="P12" s="16"/>
      <c r="Q12" s="16"/>
      <c r="R12" s="16"/>
      <c r="S12" s="16"/>
      <c r="T12" s="16"/>
      <c r="U12" s="16"/>
      <c r="V12" s="16"/>
      <c r="W12" s="16"/>
      <c r="X12" s="16"/>
      <c r="Y12" s="16"/>
      <c r="Z12" s="16"/>
      <c r="AA12" s="16"/>
      <c r="AB12" s="16"/>
      <c r="AC12" s="16"/>
      <c r="AD12" s="17"/>
      <c r="AH12" t="s">
        <v>349</v>
      </c>
      <c r="AI12" t="s">
        <v>350</v>
      </c>
    </row>
    <row r="13" spans="2:35" ht="144" customHeight="1" thickBot="1">
      <c r="B13" s="18"/>
      <c r="C13" s="125" t="s">
        <v>112</v>
      </c>
      <c r="D13" s="125"/>
      <c r="E13" s="125"/>
      <c r="F13" s="125"/>
      <c r="G13" s="125"/>
      <c r="H13" s="125"/>
      <c r="I13" s="125"/>
      <c r="J13" s="125"/>
      <c r="K13" s="125"/>
      <c r="L13" s="19"/>
      <c r="N13" s="20"/>
      <c r="O13" s="125" t="s">
        <v>113</v>
      </c>
      <c r="P13" s="125"/>
      <c r="Q13" s="125"/>
      <c r="R13" s="125"/>
      <c r="S13" s="125"/>
      <c r="T13" s="125"/>
      <c r="U13" s="125"/>
      <c r="V13" s="125"/>
      <c r="W13" s="125"/>
      <c r="X13" s="125"/>
      <c r="Y13" s="125"/>
      <c r="Z13" s="125"/>
      <c r="AA13" s="125"/>
      <c r="AB13" s="125"/>
      <c r="AC13" s="125"/>
      <c r="AD13" s="21"/>
      <c r="AH13" t="s">
        <v>351</v>
      </c>
      <c r="AI13" t="s">
        <v>352</v>
      </c>
    </row>
    <row r="14" spans="2:35" ht="15" customHeight="1" thickBot="1">
      <c r="AH14" t="s">
        <v>353</v>
      </c>
      <c r="AI14" t="s">
        <v>354</v>
      </c>
    </row>
    <row r="15" spans="2:35" ht="15">
      <c r="B15" s="10"/>
      <c r="C15" s="11" t="s">
        <v>114</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7"/>
      <c r="AH15" t="s">
        <v>355</v>
      </c>
      <c r="AI15" t="s">
        <v>356</v>
      </c>
    </row>
    <row r="16" spans="2:35" ht="36" customHeight="1" thickBot="1">
      <c r="B16" s="18"/>
      <c r="C16" s="125" t="s">
        <v>115</v>
      </c>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21"/>
      <c r="AH16" t="s">
        <v>357</v>
      </c>
      <c r="AI16" t="s">
        <v>358</v>
      </c>
    </row>
    <row r="17" spans="2:35" ht="15" customHeight="1" thickBot="1">
      <c r="AH17" t="s">
        <v>359</v>
      </c>
      <c r="AI17" t="s">
        <v>360</v>
      </c>
    </row>
    <row r="18" spans="2:35" ht="15">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H18" t="s">
        <v>361</v>
      </c>
      <c r="AI18" t="s">
        <v>362</v>
      </c>
    </row>
    <row r="19" spans="2:35" ht="48" customHeight="1">
      <c r="B19" s="25"/>
      <c r="C19" s="118" t="s">
        <v>116</v>
      </c>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26"/>
      <c r="AH19" t="s">
        <v>363</v>
      </c>
      <c r="AI19" t="s">
        <v>364</v>
      </c>
    </row>
    <row r="20" spans="2:35" ht="6.75" customHeight="1">
      <c r="B20" s="2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26"/>
      <c r="AH20" t="s">
        <v>365</v>
      </c>
      <c r="AI20" t="s">
        <v>366</v>
      </c>
    </row>
    <row r="21" spans="2:35" ht="36" customHeight="1">
      <c r="B21" s="25"/>
      <c r="C21" s="118" t="s">
        <v>117</v>
      </c>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26"/>
      <c r="AH21" t="s">
        <v>367</v>
      </c>
      <c r="AI21" t="s">
        <v>368</v>
      </c>
    </row>
    <row r="22" spans="2:35" ht="6.75" customHeight="1">
      <c r="B22" s="2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26"/>
      <c r="AH22" t="s">
        <v>369</v>
      </c>
      <c r="AI22" t="s">
        <v>370</v>
      </c>
    </row>
    <row r="23" spans="2:35" ht="15" customHeight="1">
      <c r="B23" s="25"/>
      <c r="C23" s="118" t="s">
        <v>118</v>
      </c>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26"/>
      <c r="AH23" t="s">
        <v>371</v>
      </c>
      <c r="AI23" t="s">
        <v>372</v>
      </c>
    </row>
    <row r="24" spans="2:35" ht="6.75" customHeight="1">
      <c r="B24" s="2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26"/>
      <c r="AH24" t="s">
        <v>373</v>
      </c>
      <c r="AI24" t="s">
        <v>374</v>
      </c>
    </row>
    <row r="25" spans="2:35" ht="48" customHeight="1">
      <c r="B25" s="25"/>
      <c r="C25" s="8"/>
      <c r="D25" s="118" t="s">
        <v>119</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26"/>
      <c r="AH25" t="s">
        <v>375</v>
      </c>
      <c r="AI25" t="s">
        <v>376</v>
      </c>
    </row>
    <row r="26" spans="2:35" ht="6.75" customHeight="1">
      <c r="B26" s="2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26"/>
      <c r="AH26" t="s">
        <v>377</v>
      </c>
      <c r="AI26" t="s">
        <v>378</v>
      </c>
    </row>
    <row r="27" spans="2:35" ht="36" customHeight="1">
      <c r="B27" s="25"/>
      <c r="C27" s="118" t="s">
        <v>120</v>
      </c>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26"/>
      <c r="AH27" t="s">
        <v>379</v>
      </c>
      <c r="AI27" t="s">
        <v>380</v>
      </c>
    </row>
    <row r="28" spans="2:35" ht="6.75" customHeight="1">
      <c r="B28" s="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26"/>
      <c r="AH28" t="s">
        <v>381</v>
      </c>
      <c r="AI28" t="s">
        <v>382</v>
      </c>
    </row>
    <row r="29" spans="2:35" ht="60" customHeight="1">
      <c r="B29" s="25"/>
      <c r="C29" s="118" t="s">
        <v>121</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26"/>
      <c r="AH29" t="s">
        <v>383</v>
      </c>
      <c r="AI29" t="s">
        <v>384</v>
      </c>
    </row>
    <row r="30" spans="2:35" ht="6.75" customHeight="1">
      <c r="B30" s="2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26"/>
      <c r="AH30" t="s">
        <v>385</v>
      </c>
      <c r="AI30" t="s">
        <v>386</v>
      </c>
    </row>
    <row r="31" spans="2:35" ht="48" customHeight="1">
      <c r="B31" s="25"/>
      <c r="C31" s="118" t="s">
        <v>223</v>
      </c>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26"/>
      <c r="AH31" t="s">
        <v>387</v>
      </c>
      <c r="AI31" t="s">
        <v>388</v>
      </c>
    </row>
    <row r="32" spans="2:35" ht="6.75" customHeight="1">
      <c r="B32" s="2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26"/>
      <c r="AH32" t="s">
        <v>389</v>
      </c>
      <c r="AI32" t="s">
        <v>390</v>
      </c>
    </row>
    <row r="33" spans="2:35" ht="48" customHeight="1">
      <c r="B33" s="25"/>
      <c r="C33" s="118" t="s">
        <v>224</v>
      </c>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26"/>
      <c r="AH33" t="s">
        <v>391</v>
      </c>
      <c r="AI33" t="s">
        <v>392</v>
      </c>
    </row>
    <row r="34" spans="2:35" ht="6.75" customHeight="1">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26"/>
      <c r="AH34" t="s">
        <v>393</v>
      </c>
      <c r="AI34" t="s">
        <v>394</v>
      </c>
    </row>
    <row r="35" spans="2:35" ht="84" customHeight="1">
      <c r="B35" s="25"/>
      <c r="C35" s="126" t="s">
        <v>122</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26"/>
    </row>
    <row r="36" spans="2:35" ht="6.75" customHeight="1">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26"/>
    </row>
    <row r="37" spans="2:35" ht="36" customHeight="1">
      <c r="B37" s="25"/>
      <c r="C37" s="126" t="s">
        <v>123</v>
      </c>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26"/>
    </row>
    <row r="38" spans="2:35" ht="6.75" customHeight="1">
      <c r="B38" s="2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26"/>
    </row>
    <row r="39" spans="2:35" ht="36" customHeight="1">
      <c r="B39" s="25"/>
      <c r="C39" s="77"/>
      <c r="D39" s="126" t="s">
        <v>124</v>
      </c>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26"/>
    </row>
    <row r="40" spans="2:35" ht="6.75" customHeight="1">
      <c r="B40" s="2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26"/>
    </row>
    <row r="41" spans="2:35" ht="72" customHeight="1">
      <c r="B41" s="25"/>
      <c r="C41" s="126" t="s">
        <v>125</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26"/>
    </row>
    <row r="42" spans="2:35" ht="6.75" customHeight="1">
      <c r="B42" s="2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26"/>
    </row>
    <row r="43" spans="2:35" ht="60" customHeight="1">
      <c r="B43" s="25"/>
      <c r="C43" s="126" t="s">
        <v>126</v>
      </c>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26"/>
    </row>
    <row r="44" spans="2:35" ht="6.75" customHeight="1">
      <c r="B44" s="2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26"/>
    </row>
    <row r="45" spans="2:35" ht="24" customHeight="1">
      <c r="B45" s="25"/>
      <c r="C45" s="118" t="s">
        <v>230</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26"/>
    </row>
    <row r="46" spans="2:35" ht="6.75" customHeight="1">
      <c r="B46" s="2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26"/>
    </row>
    <row r="47" spans="2:35" ht="72" customHeight="1">
      <c r="B47" s="25"/>
      <c r="C47" s="127" t="s">
        <v>252</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26"/>
    </row>
    <row r="48" spans="2:35" ht="6.75" customHeight="1">
      <c r="B48" s="25"/>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26"/>
    </row>
    <row r="49" spans="2:30" ht="60" customHeight="1">
      <c r="B49" s="25"/>
      <c r="C49" s="127" t="s">
        <v>243</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26"/>
    </row>
    <row r="50" spans="2:30" ht="6.75" customHeight="1">
      <c r="B50" s="25"/>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26"/>
    </row>
    <row r="51" spans="2:30" ht="36" customHeight="1">
      <c r="B51" s="25"/>
      <c r="C51" s="127" t="s">
        <v>244</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26"/>
    </row>
    <row r="52" spans="2:30" ht="6.75" customHeight="1">
      <c r="B52" s="25"/>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26"/>
    </row>
    <row r="53" spans="2:30" ht="84" customHeight="1">
      <c r="B53" s="25"/>
      <c r="C53" s="127" t="s">
        <v>245</v>
      </c>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26"/>
    </row>
    <row r="54" spans="2:30" ht="6.75" customHeight="1">
      <c r="B54" s="25"/>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26"/>
    </row>
    <row r="55" spans="2:30" ht="60" customHeight="1">
      <c r="B55" s="25"/>
      <c r="C55" s="118" t="s">
        <v>231</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26"/>
    </row>
    <row r="56" spans="2:30" ht="6.75" customHeight="1">
      <c r="B56" s="25"/>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6"/>
    </row>
    <row r="57" spans="2:30" ht="15" customHeight="1">
      <c r="B57" s="25"/>
      <c r="C57" s="118" t="s">
        <v>127</v>
      </c>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26"/>
    </row>
    <row r="58" spans="2:30" ht="6.75" customHeight="1">
      <c r="B58" s="25"/>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6"/>
    </row>
    <row r="59" spans="2:30" ht="48" customHeight="1">
      <c r="B59" s="25"/>
      <c r="C59" s="8"/>
      <c r="D59" s="118" t="s">
        <v>246</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26"/>
    </row>
    <row r="60" spans="2:30" ht="6.75" customHeight="1">
      <c r="B60" s="25"/>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26"/>
    </row>
    <row r="61" spans="2:30" ht="15" customHeight="1">
      <c r="B61" s="25"/>
      <c r="C61" s="126" t="s">
        <v>128</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26"/>
    </row>
    <row r="62" spans="2:30" ht="6.75" customHeight="1">
      <c r="B62" s="2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26"/>
    </row>
    <row r="63" spans="2:30" ht="24" customHeight="1">
      <c r="B63" s="25"/>
      <c r="C63" s="8"/>
      <c r="D63" s="126" t="s">
        <v>129</v>
      </c>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26"/>
    </row>
    <row r="64" spans="2:30" ht="6.75" customHeight="1">
      <c r="B64" s="25"/>
      <c r="C64" s="8"/>
      <c r="D64" s="5"/>
      <c r="E64" s="5"/>
      <c r="F64" s="5"/>
      <c r="G64" s="5"/>
      <c r="H64" s="5"/>
      <c r="I64" s="5"/>
      <c r="J64" s="5"/>
      <c r="K64" s="5"/>
      <c r="L64" s="5"/>
      <c r="M64" s="5"/>
      <c r="N64" s="5"/>
      <c r="O64" s="5"/>
      <c r="P64" s="5"/>
      <c r="Q64" s="5"/>
      <c r="R64" s="5"/>
      <c r="S64" s="5"/>
      <c r="T64" s="5"/>
      <c r="U64" s="5"/>
      <c r="V64" s="5"/>
      <c r="W64" s="5"/>
      <c r="X64" s="5"/>
      <c r="Y64" s="5"/>
      <c r="Z64" s="5"/>
      <c r="AA64" s="5"/>
      <c r="AB64" s="5"/>
      <c r="AC64" s="5"/>
      <c r="AD64" s="26"/>
    </row>
    <row r="65" spans="2:30" ht="24" customHeight="1">
      <c r="B65" s="25"/>
      <c r="C65" s="8"/>
      <c r="D65" s="126" t="s">
        <v>130</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26"/>
    </row>
    <row r="66" spans="2:30" ht="6.75" customHeight="1">
      <c r="B66" s="25"/>
      <c r="C66" s="8"/>
      <c r="D66" s="5"/>
      <c r="E66" s="5"/>
      <c r="F66" s="5"/>
      <c r="G66" s="5"/>
      <c r="H66" s="5"/>
      <c r="I66" s="5"/>
      <c r="J66" s="5"/>
      <c r="K66" s="5"/>
      <c r="L66" s="5"/>
      <c r="M66" s="5"/>
      <c r="N66" s="5"/>
      <c r="O66" s="5"/>
      <c r="P66" s="5"/>
      <c r="Q66" s="5"/>
      <c r="R66" s="5"/>
      <c r="S66" s="5"/>
      <c r="T66" s="5"/>
      <c r="U66" s="5"/>
      <c r="V66" s="5"/>
      <c r="W66" s="5"/>
      <c r="X66" s="5"/>
      <c r="Y66" s="5"/>
      <c r="Z66" s="5"/>
      <c r="AA66" s="5"/>
      <c r="AB66" s="5"/>
      <c r="AC66" s="5"/>
      <c r="AD66" s="26"/>
    </row>
    <row r="67" spans="2:30" ht="24" customHeight="1">
      <c r="B67" s="25"/>
      <c r="C67" s="8"/>
      <c r="D67" s="126" t="s">
        <v>131</v>
      </c>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26"/>
    </row>
    <row r="68" spans="2:30" ht="6.75" customHeight="1">
      <c r="B68" s="25"/>
      <c r="C68" s="8"/>
      <c r="D68" s="5"/>
      <c r="E68" s="5"/>
      <c r="F68" s="5"/>
      <c r="G68" s="5"/>
      <c r="H68" s="5"/>
      <c r="I68" s="5"/>
      <c r="J68" s="5"/>
      <c r="K68" s="5"/>
      <c r="L68" s="5"/>
      <c r="M68" s="5"/>
      <c r="N68" s="5"/>
      <c r="O68" s="5"/>
      <c r="P68" s="5"/>
      <c r="Q68" s="5"/>
      <c r="R68" s="5"/>
      <c r="S68" s="5"/>
      <c r="T68" s="5"/>
      <c r="U68" s="5"/>
      <c r="V68" s="5"/>
      <c r="W68" s="5"/>
      <c r="X68" s="5"/>
      <c r="Y68" s="5"/>
      <c r="Z68" s="5"/>
      <c r="AA68" s="5"/>
      <c r="AB68" s="5"/>
      <c r="AC68" s="5"/>
      <c r="AD68" s="26"/>
    </row>
    <row r="69" spans="2:30" ht="36" customHeight="1">
      <c r="B69" s="25"/>
      <c r="C69" s="8"/>
      <c r="D69" s="126" t="s">
        <v>132</v>
      </c>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26"/>
    </row>
    <row r="70" spans="2:30" ht="6.75" customHeight="1">
      <c r="B70" s="25"/>
      <c r="C70" s="8"/>
      <c r="D70" s="5"/>
      <c r="E70" s="5"/>
      <c r="F70" s="5"/>
      <c r="G70" s="5"/>
      <c r="H70" s="5"/>
      <c r="I70" s="5"/>
      <c r="J70" s="5"/>
      <c r="K70" s="5"/>
      <c r="L70" s="5"/>
      <c r="M70" s="5"/>
      <c r="N70" s="5"/>
      <c r="O70" s="5"/>
      <c r="P70" s="5"/>
      <c r="Q70" s="5"/>
      <c r="R70" s="5"/>
      <c r="S70" s="5"/>
      <c r="T70" s="5"/>
      <c r="U70" s="5"/>
      <c r="V70" s="5"/>
      <c r="W70" s="5"/>
      <c r="X70" s="5"/>
      <c r="Y70" s="5"/>
      <c r="Z70" s="5"/>
      <c r="AA70" s="5"/>
      <c r="AB70" s="5"/>
      <c r="AC70" s="5"/>
      <c r="AD70" s="26"/>
    </row>
    <row r="71" spans="2:30" ht="15" customHeight="1">
      <c r="B71" s="25"/>
      <c r="C71" s="8"/>
      <c r="D71" s="126" t="s">
        <v>133</v>
      </c>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26"/>
    </row>
    <row r="72" spans="2:30" ht="6.75" customHeight="1">
      <c r="B72" s="2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26"/>
    </row>
    <row r="73" spans="2:30" ht="36" customHeight="1">
      <c r="B73" s="25"/>
      <c r="C73" s="126" t="s">
        <v>134</v>
      </c>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26"/>
    </row>
    <row r="74" spans="2:30" ht="6.75" customHeight="1">
      <c r="B74" s="2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26"/>
    </row>
    <row r="75" spans="2:30" ht="72" customHeight="1">
      <c r="B75" s="25"/>
      <c r="C75" s="128" t="s">
        <v>247</v>
      </c>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26"/>
    </row>
    <row r="76" spans="2:30" ht="6.75" customHeight="1">
      <c r="B76" s="2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26"/>
    </row>
    <row r="77" spans="2:30" ht="15" customHeight="1">
      <c r="B77" s="25"/>
      <c r="C77" s="118" t="s">
        <v>328</v>
      </c>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26"/>
    </row>
    <row r="78" spans="2:30" ht="6.75" customHeight="1">
      <c r="B78" s="2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26"/>
    </row>
    <row r="79" spans="2:30" ht="180" customHeight="1">
      <c r="B79" s="25"/>
      <c r="C79" s="8"/>
      <c r="D79" s="132" t="s">
        <v>253</v>
      </c>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26"/>
    </row>
    <row r="80" spans="2:30" ht="6.75" customHeight="1">
      <c r="B80" s="2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26"/>
    </row>
    <row r="81" spans="2:30" ht="60" customHeight="1">
      <c r="B81" s="25"/>
      <c r="C81" s="126" t="s">
        <v>135</v>
      </c>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26"/>
    </row>
    <row r="82" spans="2:30" ht="6.75" customHeight="1">
      <c r="B82" s="2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6"/>
    </row>
    <row r="83" spans="2:30" ht="60" customHeight="1">
      <c r="B83" s="25"/>
      <c r="C83" s="126" t="s">
        <v>136</v>
      </c>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26"/>
    </row>
    <row r="84" spans="2:30" ht="6.75" customHeight="1">
      <c r="B84" s="2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26"/>
    </row>
    <row r="85" spans="2:30" ht="24" customHeight="1">
      <c r="B85" s="25"/>
      <c r="C85" s="126" t="s">
        <v>137</v>
      </c>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26"/>
    </row>
    <row r="86" spans="2:30" ht="15.75" thickBot="1">
      <c r="B86" s="27"/>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28"/>
    </row>
    <row r="87" spans="2:30" ht="15.75" thickBot="1"/>
    <row r="88" spans="2:30" ht="15">
      <c r="B88" s="22"/>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4"/>
    </row>
    <row r="89" spans="2:30" ht="36" customHeight="1">
      <c r="B89" s="25"/>
      <c r="C89" s="126" t="s">
        <v>138</v>
      </c>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26"/>
    </row>
    <row r="90" spans="2:30" ht="6.75" customHeight="1">
      <c r="B90" s="2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26"/>
    </row>
    <row r="91" spans="2:30" ht="72" customHeight="1">
      <c r="B91" s="25"/>
      <c r="C91" s="128" t="s">
        <v>236</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26"/>
    </row>
    <row r="92" spans="2:30" ht="6.75" customHeight="1">
      <c r="B92" s="2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26"/>
    </row>
    <row r="93" spans="2:30" ht="60" customHeight="1">
      <c r="B93" s="25"/>
      <c r="C93" s="126" t="s">
        <v>232</v>
      </c>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26"/>
    </row>
    <row r="94" spans="2:30" ht="6.75" customHeight="1">
      <c r="B94" s="2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26"/>
    </row>
    <row r="95" spans="2:30" ht="36" customHeight="1">
      <c r="B95" s="25"/>
      <c r="C95" s="126" t="s">
        <v>139</v>
      </c>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26"/>
    </row>
    <row r="96" spans="2:30" ht="6.75" customHeight="1">
      <c r="B96" s="25"/>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26"/>
    </row>
    <row r="97" spans="2:30" ht="24" customHeight="1">
      <c r="B97" s="25"/>
      <c r="C97" s="126" t="s">
        <v>140</v>
      </c>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26"/>
    </row>
    <row r="98" spans="2:30" ht="6.75" customHeight="1">
      <c r="B98" s="25"/>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26"/>
    </row>
    <row r="99" spans="2:30" ht="15" customHeight="1">
      <c r="B99" s="25"/>
      <c r="C99" s="8"/>
      <c r="D99" s="29"/>
      <c r="E99" s="8"/>
      <c r="F99" s="133" t="s">
        <v>141</v>
      </c>
      <c r="G99" s="134"/>
      <c r="H99" s="134"/>
      <c r="I99" s="134"/>
      <c r="J99" s="135"/>
      <c r="K99" s="133" t="s">
        <v>142</v>
      </c>
      <c r="L99" s="134"/>
      <c r="M99" s="134"/>
      <c r="N99" s="134"/>
      <c r="O99" s="134"/>
      <c r="P99" s="134"/>
      <c r="Q99" s="134"/>
      <c r="R99" s="134"/>
      <c r="S99" s="134"/>
      <c r="T99" s="134"/>
      <c r="U99" s="134"/>
      <c r="V99" s="134"/>
      <c r="W99" s="134"/>
      <c r="X99" s="134"/>
      <c r="Y99" s="134"/>
      <c r="Z99" s="135"/>
      <c r="AA99" s="8"/>
      <c r="AB99" s="8"/>
      <c r="AC99" s="8"/>
      <c r="AD99" s="26"/>
    </row>
    <row r="100" spans="2:30" ht="24" customHeight="1">
      <c r="B100" s="25"/>
      <c r="C100" s="8"/>
      <c r="D100" s="29"/>
      <c r="E100" s="8"/>
      <c r="F100" s="129" t="s">
        <v>143</v>
      </c>
      <c r="G100" s="130"/>
      <c r="H100" s="130"/>
      <c r="I100" s="130"/>
      <c r="J100" s="131"/>
      <c r="K100" s="129" t="s">
        <v>144</v>
      </c>
      <c r="L100" s="130"/>
      <c r="M100" s="130"/>
      <c r="N100" s="130"/>
      <c r="O100" s="130"/>
      <c r="P100" s="130"/>
      <c r="Q100" s="130"/>
      <c r="R100" s="130"/>
      <c r="S100" s="130"/>
      <c r="T100" s="130"/>
      <c r="U100" s="130"/>
      <c r="V100" s="130"/>
      <c r="W100" s="130"/>
      <c r="X100" s="130"/>
      <c r="Y100" s="130"/>
      <c r="Z100" s="131"/>
      <c r="AA100" s="8"/>
      <c r="AB100" s="8"/>
      <c r="AC100" s="8"/>
      <c r="AD100" s="26"/>
    </row>
    <row r="101" spans="2:30" ht="36" customHeight="1">
      <c r="B101" s="25"/>
      <c r="C101" s="8"/>
      <c r="D101" s="77"/>
      <c r="E101" s="68"/>
      <c r="F101" s="129" t="s">
        <v>143</v>
      </c>
      <c r="G101" s="130"/>
      <c r="H101" s="130"/>
      <c r="I101" s="130"/>
      <c r="J101" s="131"/>
      <c r="K101" s="129" t="s">
        <v>145</v>
      </c>
      <c r="L101" s="130"/>
      <c r="M101" s="130"/>
      <c r="N101" s="130"/>
      <c r="O101" s="130"/>
      <c r="P101" s="130"/>
      <c r="Q101" s="130"/>
      <c r="R101" s="130"/>
      <c r="S101" s="130"/>
      <c r="T101" s="130"/>
      <c r="U101" s="130"/>
      <c r="V101" s="130"/>
      <c r="W101" s="130"/>
      <c r="X101" s="130"/>
      <c r="Y101" s="130"/>
      <c r="Z101" s="131"/>
      <c r="AA101" s="77"/>
      <c r="AB101" s="77"/>
      <c r="AC101" s="77"/>
      <c r="AD101" s="26"/>
    </row>
    <row r="102" spans="2:30" ht="36" customHeight="1">
      <c r="B102" s="25"/>
      <c r="C102" s="8"/>
      <c r="D102" s="8"/>
      <c r="E102" s="60"/>
      <c r="F102" s="129" t="s">
        <v>143</v>
      </c>
      <c r="G102" s="130"/>
      <c r="H102" s="130"/>
      <c r="I102" s="130"/>
      <c r="J102" s="131"/>
      <c r="K102" s="129" t="s">
        <v>146</v>
      </c>
      <c r="L102" s="130"/>
      <c r="M102" s="130"/>
      <c r="N102" s="130"/>
      <c r="O102" s="130"/>
      <c r="P102" s="130"/>
      <c r="Q102" s="130"/>
      <c r="R102" s="130"/>
      <c r="S102" s="130"/>
      <c r="T102" s="130"/>
      <c r="U102" s="130"/>
      <c r="V102" s="130"/>
      <c r="W102" s="130"/>
      <c r="X102" s="130"/>
      <c r="Y102" s="130"/>
      <c r="Z102" s="131"/>
      <c r="AA102" s="8"/>
      <c r="AB102" s="8"/>
      <c r="AC102" s="8"/>
      <c r="AD102" s="26"/>
    </row>
    <row r="103" spans="2:30" ht="24" customHeight="1">
      <c r="B103" s="25"/>
      <c r="C103" s="8"/>
      <c r="D103" s="8"/>
      <c r="E103" s="8"/>
      <c r="F103" s="129" t="s">
        <v>143</v>
      </c>
      <c r="G103" s="130"/>
      <c r="H103" s="130"/>
      <c r="I103" s="130"/>
      <c r="J103" s="131"/>
      <c r="K103" s="129" t="s">
        <v>147</v>
      </c>
      <c r="L103" s="130"/>
      <c r="M103" s="130"/>
      <c r="N103" s="130"/>
      <c r="O103" s="130"/>
      <c r="P103" s="130"/>
      <c r="Q103" s="130"/>
      <c r="R103" s="130"/>
      <c r="S103" s="130"/>
      <c r="T103" s="130"/>
      <c r="U103" s="130"/>
      <c r="V103" s="130"/>
      <c r="W103" s="130"/>
      <c r="X103" s="130"/>
      <c r="Y103" s="130"/>
      <c r="Z103" s="131"/>
      <c r="AA103" s="8"/>
      <c r="AB103" s="8"/>
      <c r="AC103" s="8"/>
      <c r="AD103" s="26"/>
    </row>
    <row r="104" spans="2:30" ht="6.75" customHeight="1">
      <c r="B104" s="2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26"/>
    </row>
    <row r="105" spans="2:30" ht="24" customHeight="1">
      <c r="B105" s="25"/>
      <c r="C105" s="126" t="s">
        <v>148</v>
      </c>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26"/>
    </row>
    <row r="106" spans="2:30" ht="6.75" customHeight="1">
      <c r="B106" s="2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26"/>
    </row>
    <row r="107" spans="2:30" ht="15" customHeight="1">
      <c r="B107" s="25"/>
      <c r="C107" s="5"/>
      <c r="D107" s="6" t="s">
        <v>149</v>
      </c>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26"/>
    </row>
    <row r="108" spans="2:30" ht="6.75" customHeight="1">
      <c r="B108" s="25"/>
      <c r="C108" s="5"/>
      <c r="D108" s="6"/>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26"/>
    </row>
    <row r="109" spans="2:30" ht="36" customHeight="1">
      <c r="B109" s="25"/>
      <c r="C109" s="5"/>
      <c r="D109" s="126" t="s">
        <v>150</v>
      </c>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26"/>
    </row>
    <row r="110" spans="2:30" ht="6.75" customHeight="1">
      <c r="B110" s="25"/>
      <c r="C110" s="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26"/>
    </row>
    <row r="111" spans="2:30" ht="15" customHeight="1">
      <c r="B111" s="25"/>
      <c r="C111" s="5"/>
      <c r="D111" s="6" t="s">
        <v>151</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26"/>
    </row>
    <row r="112" spans="2:30" ht="6.75" customHeight="1">
      <c r="B112" s="25"/>
      <c r="C112" s="5"/>
      <c r="D112" s="6"/>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26"/>
    </row>
    <row r="113" spans="2:30" ht="24" customHeight="1">
      <c r="B113" s="25"/>
      <c r="C113" s="5"/>
      <c r="D113" s="126" t="s">
        <v>225</v>
      </c>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26"/>
    </row>
    <row r="114" spans="2:30" ht="6.75" customHeight="1">
      <c r="B114" s="25"/>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26"/>
    </row>
    <row r="115" spans="2:30" ht="15" customHeight="1">
      <c r="B115" s="25"/>
      <c r="C115" s="8"/>
      <c r="D115" s="6" t="s">
        <v>152</v>
      </c>
      <c r="E115" s="54"/>
      <c r="F115" s="54"/>
      <c r="G115" s="55"/>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26"/>
    </row>
    <row r="116" spans="2:30" ht="6.75" customHeight="1">
      <c r="B116" s="25"/>
      <c r="C116" s="8"/>
      <c r="D116" s="56"/>
      <c r="E116" s="56"/>
      <c r="F116" s="56"/>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26"/>
    </row>
    <row r="117" spans="2:30" ht="15" customHeight="1">
      <c r="B117" s="25"/>
      <c r="C117" s="8"/>
      <c r="D117" s="6" t="s">
        <v>153</v>
      </c>
      <c r="E117" s="6"/>
      <c r="F117" s="6"/>
      <c r="G117" s="49"/>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26"/>
    </row>
    <row r="118" spans="2:30" ht="15" customHeight="1" thickBot="1">
      <c r="B118" s="27"/>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28"/>
    </row>
    <row r="119" spans="2:30" ht="15.75" thickBot="1"/>
    <row r="120" spans="2:30" ht="15">
      <c r="B120" s="22"/>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4"/>
    </row>
    <row r="121" spans="2:30" ht="36" customHeight="1">
      <c r="B121" s="25"/>
      <c r="C121" s="126" t="s">
        <v>154</v>
      </c>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26"/>
    </row>
    <row r="122" spans="2:30" ht="6.75" customHeight="1">
      <c r="B122" s="25"/>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26"/>
    </row>
    <row r="123" spans="2:30" ht="15">
      <c r="B123" s="25"/>
      <c r="C123" s="8"/>
      <c r="D123" s="48" t="s">
        <v>155</v>
      </c>
      <c r="E123" s="5"/>
      <c r="F123" s="5"/>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26"/>
    </row>
    <row r="124" spans="2:30" ht="15">
      <c r="B124" s="25"/>
      <c r="C124" s="8"/>
      <c r="D124" s="48" t="s">
        <v>156</v>
      </c>
      <c r="E124" s="5"/>
      <c r="F124" s="5"/>
      <c r="G124" s="5"/>
      <c r="H124" s="5"/>
      <c r="I124" s="5"/>
      <c r="J124" s="5"/>
      <c r="K124" s="137"/>
      <c r="L124" s="137"/>
      <c r="M124" s="137"/>
      <c r="N124" s="137"/>
      <c r="O124" s="137"/>
      <c r="P124" s="137"/>
      <c r="Q124" s="137"/>
      <c r="R124" s="137"/>
      <c r="S124" s="137"/>
      <c r="T124" s="137"/>
      <c r="U124" s="137"/>
      <c r="V124" s="137"/>
      <c r="W124" s="137"/>
      <c r="X124" s="137"/>
      <c r="Y124" s="137"/>
      <c r="Z124" s="137"/>
      <c r="AA124" s="137"/>
      <c r="AB124" s="137"/>
      <c r="AC124" s="137"/>
      <c r="AD124" s="26"/>
    </row>
    <row r="125" spans="2:30" ht="15">
      <c r="B125" s="25"/>
      <c r="C125" s="8"/>
      <c r="D125" s="48" t="s">
        <v>157</v>
      </c>
      <c r="E125" s="5"/>
      <c r="F125" s="5"/>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26"/>
    </row>
    <row r="126" spans="2:30" ht="15">
      <c r="B126" s="25"/>
      <c r="C126" s="8"/>
      <c r="D126" s="48" t="s">
        <v>158</v>
      </c>
      <c r="E126" s="5"/>
      <c r="F126" s="5"/>
      <c r="G126" s="5"/>
      <c r="H126" s="5"/>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26"/>
    </row>
    <row r="127" spans="2:30" ht="15">
      <c r="B127" s="25"/>
      <c r="C127" s="8"/>
      <c r="D127" s="48" t="s">
        <v>159</v>
      </c>
      <c r="E127" s="5"/>
      <c r="F127" s="5"/>
      <c r="G127" s="136"/>
      <c r="H127" s="136"/>
      <c r="I127" s="136"/>
      <c r="J127" s="136"/>
      <c r="K127" s="136"/>
      <c r="L127" s="136"/>
      <c r="M127" s="136"/>
      <c r="N127" s="136"/>
      <c r="O127" s="136"/>
      <c r="P127" s="136"/>
      <c r="Q127" s="136"/>
      <c r="R127" s="48" t="s">
        <v>160</v>
      </c>
      <c r="S127" s="48"/>
      <c r="T127" s="48"/>
      <c r="U127" s="137"/>
      <c r="V127" s="137"/>
      <c r="W127" s="137"/>
      <c r="X127" s="137"/>
      <c r="Y127" s="137"/>
      <c r="Z127" s="137"/>
      <c r="AA127" s="137"/>
      <c r="AB127" s="137"/>
      <c r="AC127" s="137"/>
      <c r="AD127" s="26"/>
    </row>
    <row r="128" spans="2:30" ht="15.75" thickBot="1">
      <c r="B128" s="27"/>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28"/>
    </row>
    <row r="129" ht="15" customHeight="1"/>
    <row r="130" ht="15" customHeight="1"/>
    <row r="131" ht="15" customHeight="1"/>
    <row r="132" ht="15" customHeight="1"/>
    <row r="133" ht="15" customHeight="1"/>
    <row r="134" ht="15" customHeight="1"/>
  </sheetData>
  <sheetProtection algorithmName="SHA-512" hashValue="n7Z+KWCvItNCW/gctnzlOf9aMPWrEFuFqOD/jNIkinMQlRwOSwDi9mGaqlo2+vmt5pbomQT4wgt6Nu2Pni6ktw==" saltValue="9il+Xk7uSLtUJIn9eNn7pg==" spinCount="100000" sheet="1" objects="1" scenarios="1"/>
  <mergeCells count="71">
    <mergeCell ref="G123:AC123"/>
    <mergeCell ref="K124:AC124"/>
    <mergeCell ref="G125:AC125"/>
    <mergeCell ref="I126:AC126"/>
    <mergeCell ref="G127:Q127"/>
    <mergeCell ref="U127:AC127"/>
    <mergeCell ref="C121:AC121"/>
    <mergeCell ref="F101:J101"/>
    <mergeCell ref="K101:Z101"/>
    <mergeCell ref="F102:J102"/>
    <mergeCell ref="K102:Z102"/>
    <mergeCell ref="F103:J103"/>
    <mergeCell ref="K103:Z103"/>
    <mergeCell ref="C105:AC105"/>
    <mergeCell ref="D109:AC109"/>
    <mergeCell ref="D113:AC113"/>
    <mergeCell ref="H115:AC115"/>
    <mergeCell ref="H117:AC117"/>
    <mergeCell ref="F100:J100"/>
    <mergeCell ref="K100:Z100"/>
    <mergeCell ref="D79:AC79"/>
    <mergeCell ref="C81:AC81"/>
    <mergeCell ref="C83:AC83"/>
    <mergeCell ref="C85:AC85"/>
    <mergeCell ref="C89:AC89"/>
    <mergeCell ref="C91:AC91"/>
    <mergeCell ref="C93:AC93"/>
    <mergeCell ref="C95:AC95"/>
    <mergeCell ref="C97:AC97"/>
    <mergeCell ref="F99:J99"/>
    <mergeCell ref="K99:Z99"/>
    <mergeCell ref="C77:AC77"/>
    <mergeCell ref="C57:AC57"/>
    <mergeCell ref="D59:AC59"/>
    <mergeCell ref="C61:AC61"/>
    <mergeCell ref="D63:AC63"/>
    <mergeCell ref="D65:AC65"/>
    <mergeCell ref="D67:AC67"/>
    <mergeCell ref="D69:AC69"/>
    <mergeCell ref="D71:AC71"/>
    <mergeCell ref="C73:AC73"/>
    <mergeCell ref="C75:AC75"/>
    <mergeCell ref="C55:AC55"/>
    <mergeCell ref="D25:AC25"/>
    <mergeCell ref="C27:AC27"/>
    <mergeCell ref="C29:AC29"/>
    <mergeCell ref="C31:AC31"/>
    <mergeCell ref="C33:AC33"/>
    <mergeCell ref="C35:AC35"/>
    <mergeCell ref="C37:AC37"/>
    <mergeCell ref="D39:AC39"/>
    <mergeCell ref="C41:AC41"/>
    <mergeCell ref="C43:AC43"/>
    <mergeCell ref="C45:AC45"/>
    <mergeCell ref="C47:AC47"/>
    <mergeCell ref="C49:AC49"/>
    <mergeCell ref="C51:AC51"/>
    <mergeCell ref="C53:AC53"/>
    <mergeCell ref="C23:AC23"/>
    <mergeCell ref="B1:AD1"/>
    <mergeCell ref="B3:AD3"/>
    <mergeCell ref="B5:AD5"/>
    <mergeCell ref="B7:AD7"/>
    <mergeCell ref="AA9:AD9"/>
    <mergeCell ref="B10:L10"/>
    <mergeCell ref="N10:O10"/>
    <mergeCell ref="C13:K13"/>
    <mergeCell ref="O13:AC13"/>
    <mergeCell ref="C16:AC16"/>
    <mergeCell ref="C19:AC19"/>
    <mergeCell ref="C21:AC21"/>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 Módulo 1 Sección XV
Presentación</oddHeader>
    <oddFooter>&amp;LCenso Nacional de Gobiernos Estatales 2022&amp;R&amp;P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zoomScale="120" zoomScaleNormal="120" workbookViewId="0"/>
  </sheetViews>
  <sheetFormatPr baseColWidth="10" defaultColWidth="0" defaultRowHeight="15" customHeight="1" zeroHeight="1"/>
  <cols>
    <col min="1" max="1" width="5.7109375" style="7" customWidth="1"/>
    <col min="2" max="30" width="3.7109375" style="7" customWidth="1"/>
    <col min="31" max="31" width="5.7109375" style="7" customWidth="1"/>
    <col min="32" max="16384" width="3.7109375" style="7" hidden="1"/>
  </cols>
  <sheetData>
    <row r="1" spans="1:30"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30" ht="1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ht="1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60" customHeight="1">
      <c r="B7" s="174" t="s">
        <v>327</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row>
    <row r="8" spans="1:30" ht="15" customHeight="1">
      <c r="B8" s="74"/>
      <c r="C8" s="74"/>
      <c r="D8" s="74"/>
      <c r="E8" s="74"/>
      <c r="F8" s="74"/>
      <c r="G8" s="74"/>
      <c r="H8" s="74"/>
      <c r="I8" s="74"/>
      <c r="J8" s="74"/>
      <c r="K8" s="74"/>
      <c r="L8" s="74"/>
      <c r="M8" s="74"/>
      <c r="N8" s="74"/>
      <c r="O8" s="74"/>
      <c r="P8" s="74"/>
      <c r="Q8" s="74"/>
      <c r="R8" s="74"/>
      <c r="S8" s="74"/>
      <c r="T8" s="74"/>
      <c r="U8" s="74"/>
      <c r="V8" s="74"/>
      <c r="W8" s="74"/>
      <c r="X8" s="74"/>
      <c r="Y8" s="74"/>
      <c r="Z8" s="74"/>
      <c r="AA8"/>
      <c r="AB8"/>
      <c r="AC8"/>
      <c r="AD8"/>
    </row>
    <row r="9" spans="1:30" ht="15" customHeight="1" thickBot="1">
      <c r="A9" s="58"/>
      <c r="B9" s="59" t="s">
        <v>0</v>
      </c>
      <c r="C9" s="60"/>
      <c r="D9" s="60"/>
      <c r="E9" s="60"/>
      <c r="F9" s="60"/>
      <c r="G9" s="60"/>
      <c r="H9" s="60"/>
      <c r="I9" s="60"/>
      <c r="J9" s="60"/>
      <c r="K9" s="60"/>
      <c r="L9" s="60"/>
      <c r="M9" s="60"/>
      <c r="N9" s="59" t="s">
        <v>1</v>
      </c>
      <c r="O9" s="60"/>
      <c r="P9" s="60"/>
      <c r="Q9" s="60"/>
      <c r="R9" s="8"/>
      <c r="S9" s="8"/>
      <c r="T9" s="8"/>
      <c r="U9" s="8"/>
      <c r="V9" s="8"/>
      <c r="W9" s="8"/>
      <c r="X9" s="8"/>
      <c r="Y9" s="8"/>
      <c r="Z9" s="8"/>
      <c r="AA9" s="175" t="s">
        <v>2</v>
      </c>
      <c r="AB9" s="175"/>
      <c r="AC9" s="175"/>
      <c r="AD9" s="175"/>
    </row>
    <row r="10" spans="1:30" ht="15" customHeight="1" thickBot="1">
      <c r="B10" s="115" t="str">
        <f>IF(Presentación!B10="","",Presentación!B10)</f>
        <v>Veracruz de Ignacio de la Llave</v>
      </c>
      <c r="C10" s="116"/>
      <c r="D10" s="116"/>
      <c r="E10" s="116"/>
      <c r="F10" s="116"/>
      <c r="G10" s="116"/>
      <c r="H10" s="116"/>
      <c r="I10" s="116"/>
      <c r="J10" s="116"/>
      <c r="K10" s="116"/>
      <c r="L10" s="117"/>
      <c r="M10" s="8"/>
      <c r="N10" s="115" t="str">
        <f>IF(Presentación!N10="","",Presentación!N10)</f>
        <v>230</v>
      </c>
      <c r="O10" s="117"/>
      <c r="P10" s="8"/>
      <c r="Q10" s="8"/>
      <c r="R10" s="8"/>
      <c r="S10" s="8"/>
      <c r="T10" s="8"/>
      <c r="U10" s="8"/>
      <c r="V10" s="8"/>
      <c r="W10" s="8"/>
      <c r="X10" s="8"/>
      <c r="Y10" s="8"/>
      <c r="Z10" s="8"/>
      <c r="AA10" s="8"/>
      <c r="AB10" s="8"/>
      <c r="AC10" s="8"/>
      <c r="AD10" s="8"/>
    </row>
    <row r="11" spans="1:30" ht="15" customHeight="1" thickBot="1"/>
    <row r="12" spans="1:30" ht="15" customHeight="1" thickBot="1">
      <c r="B12" s="163" t="s">
        <v>161</v>
      </c>
      <c r="C12" s="164"/>
      <c r="D12" s="164"/>
      <c r="E12" s="164"/>
      <c r="F12" s="164"/>
      <c r="G12" s="164"/>
      <c r="H12" s="164"/>
      <c r="I12" s="164"/>
      <c r="J12" s="164"/>
      <c r="K12" s="164"/>
      <c r="L12" s="164"/>
      <c r="M12" s="164"/>
      <c r="N12" s="164"/>
      <c r="O12" s="164"/>
      <c r="P12" s="164"/>
      <c r="Q12" s="164"/>
      <c r="R12" s="165"/>
      <c r="S12"/>
      <c r="T12" s="166" t="s">
        <v>162</v>
      </c>
      <c r="U12" s="167"/>
      <c r="V12" s="167"/>
      <c r="W12" s="167"/>
      <c r="X12" s="167"/>
      <c r="Y12" s="167"/>
      <c r="Z12" s="167"/>
      <c r="AA12" s="167"/>
      <c r="AB12" s="167"/>
      <c r="AC12" s="167"/>
      <c r="AD12" s="168"/>
    </row>
    <row r="13" spans="1:30" ht="48" customHeight="1" thickBot="1">
      <c r="B13" s="31"/>
      <c r="C13" s="169" t="s">
        <v>226</v>
      </c>
      <c r="D13" s="169"/>
      <c r="E13" s="169"/>
      <c r="F13" s="169"/>
      <c r="G13" s="169"/>
      <c r="H13" s="169"/>
      <c r="I13" s="169"/>
      <c r="J13" s="169"/>
      <c r="K13" s="169"/>
      <c r="L13" s="169"/>
      <c r="M13" s="169"/>
      <c r="N13" s="169"/>
      <c r="O13" s="169"/>
      <c r="P13" s="169"/>
      <c r="Q13" s="169"/>
      <c r="R13" s="32"/>
      <c r="S13"/>
      <c r="T13" s="170" t="s">
        <v>163</v>
      </c>
      <c r="U13" s="171"/>
      <c r="V13" s="171"/>
      <c r="W13" s="171"/>
      <c r="X13" s="171"/>
      <c r="Y13" s="171"/>
      <c r="Z13" s="171"/>
      <c r="AA13" s="171"/>
      <c r="AB13" s="171"/>
      <c r="AC13" s="171"/>
      <c r="AD13" s="172"/>
    </row>
    <row r="14" spans="1:30" ht="15" customHeight="1">
      <c r="B14" s="33"/>
      <c r="C14"/>
      <c r="D14"/>
      <c r="E14"/>
      <c r="F14"/>
      <c r="G14"/>
      <c r="H14"/>
      <c r="I14"/>
      <c r="J14"/>
      <c r="K14"/>
      <c r="L14"/>
      <c r="M14"/>
      <c r="N14"/>
      <c r="O14"/>
      <c r="P14"/>
      <c r="Q14"/>
      <c r="R14" s="34"/>
      <c r="S14"/>
      <c r="T14" s="33"/>
      <c r="U14"/>
      <c r="V14"/>
      <c r="W14" s="81"/>
      <c r="X14" s="78" t="s">
        <v>164</v>
      </c>
      <c r="Y14" s="80"/>
      <c r="Z14" s="78" t="s">
        <v>164</v>
      </c>
      <c r="AA14" s="79"/>
      <c r="AB14"/>
      <c r="AC14"/>
      <c r="AD14" s="34"/>
    </row>
    <row r="15" spans="1:30" ht="15" customHeight="1">
      <c r="B15" s="33"/>
      <c r="C15" s="7" t="s">
        <v>165</v>
      </c>
      <c r="D15" s="8"/>
      <c r="E15" s="8"/>
      <c r="F15" s="8"/>
      <c r="G15" s="8"/>
      <c r="H15" s="149"/>
      <c r="I15" s="149"/>
      <c r="J15" s="149"/>
      <c r="K15" s="149"/>
      <c r="L15" s="149"/>
      <c r="M15" s="149"/>
      <c r="N15" s="149"/>
      <c r="O15" s="149"/>
      <c r="P15" s="149"/>
      <c r="Q15" s="149"/>
      <c r="R15" s="34"/>
      <c r="S15"/>
      <c r="T15" s="33"/>
      <c r="U15"/>
      <c r="V15"/>
      <c r="W15" s="35" t="s">
        <v>166</v>
      </c>
      <c r="X15" s="8"/>
      <c r="Y15" s="35" t="s">
        <v>167</v>
      </c>
      <c r="Z15" s="8"/>
      <c r="AA15" s="35" t="s">
        <v>168</v>
      </c>
      <c r="AB15"/>
      <c r="AC15"/>
      <c r="AD15" s="34"/>
    </row>
    <row r="16" spans="1:30" ht="15" customHeight="1">
      <c r="B16" s="33"/>
      <c r="C16" s="58" t="s">
        <v>233</v>
      </c>
      <c r="D16" s="8"/>
      <c r="E16" s="8"/>
      <c r="F16" s="149"/>
      <c r="G16" s="149"/>
      <c r="H16" s="149"/>
      <c r="I16" s="149"/>
      <c r="J16" s="149"/>
      <c r="K16" s="149"/>
      <c r="L16" s="149"/>
      <c r="M16" s="149"/>
      <c r="N16" s="149"/>
      <c r="O16" s="149"/>
      <c r="P16" s="149"/>
      <c r="Q16" s="149"/>
      <c r="R16" s="34"/>
      <c r="S16"/>
      <c r="T16" s="33"/>
      <c r="U16" s="151" t="s">
        <v>169</v>
      </c>
      <c r="V16" s="152"/>
      <c r="W16" s="152"/>
      <c r="X16" s="152"/>
      <c r="Y16" s="152"/>
      <c r="Z16" s="152"/>
      <c r="AA16" s="152"/>
      <c r="AB16" s="152"/>
      <c r="AC16" s="153"/>
      <c r="AD16" s="34"/>
    </row>
    <row r="17" spans="2:30" ht="15" customHeight="1">
      <c r="B17" s="33"/>
      <c r="C17" s="7" t="s">
        <v>170</v>
      </c>
      <c r="D17" s="8"/>
      <c r="E17" s="8"/>
      <c r="F17" s="8"/>
      <c r="G17" s="139"/>
      <c r="H17" s="139"/>
      <c r="I17" s="139"/>
      <c r="J17" s="139"/>
      <c r="K17" s="139"/>
      <c r="L17" s="139"/>
      <c r="M17" s="139"/>
      <c r="N17" s="139"/>
      <c r="O17" s="139"/>
      <c r="P17" s="139"/>
      <c r="Q17" s="139"/>
      <c r="R17" s="34"/>
      <c r="S17"/>
      <c r="T17" s="33"/>
      <c r="U17" s="173"/>
      <c r="V17" s="155"/>
      <c r="W17" s="155"/>
      <c r="X17" s="155"/>
      <c r="Y17" s="155"/>
      <c r="Z17" s="155"/>
      <c r="AA17" s="155"/>
      <c r="AB17" s="155"/>
      <c r="AC17" s="156"/>
      <c r="AD17" s="34"/>
    </row>
    <row r="18" spans="2:30" ht="15" customHeight="1">
      <c r="B18" s="33"/>
      <c r="C18" s="7" t="s">
        <v>171</v>
      </c>
      <c r="D18" s="8"/>
      <c r="E18" s="8"/>
      <c r="F18" s="8"/>
      <c r="G18" s="8"/>
      <c r="H18" s="139"/>
      <c r="I18" s="139"/>
      <c r="J18" s="139"/>
      <c r="K18" s="139"/>
      <c r="L18" s="139"/>
      <c r="M18" s="139"/>
      <c r="N18" s="139"/>
      <c r="O18" s="139"/>
      <c r="P18" s="139"/>
      <c r="Q18" s="139"/>
      <c r="R18" s="34"/>
      <c r="S18"/>
      <c r="T18" s="33"/>
      <c r="U18" s="157"/>
      <c r="V18" s="158"/>
      <c r="W18" s="158"/>
      <c r="X18" s="158"/>
      <c r="Y18" s="158"/>
      <c r="Z18" s="158"/>
      <c r="AA18" s="158"/>
      <c r="AB18" s="158"/>
      <c r="AC18" s="159"/>
      <c r="AD18" s="34"/>
    </row>
    <row r="19" spans="2:30" ht="15" customHeight="1">
      <c r="B19" s="33"/>
      <c r="C19" s="7" t="s">
        <v>172</v>
      </c>
      <c r="D19" s="8"/>
      <c r="E19" s="8"/>
      <c r="F19" s="8"/>
      <c r="G19" s="8"/>
      <c r="H19" s="139"/>
      <c r="I19" s="139"/>
      <c r="J19" s="139"/>
      <c r="K19" s="139"/>
      <c r="L19" s="139"/>
      <c r="M19" s="139"/>
      <c r="N19" s="139"/>
      <c r="O19" s="139"/>
      <c r="P19" s="139"/>
      <c r="Q19" s="139"/>
      <c r="R19" s="34"/>
      <c r="S19"/>
      <c r="T19" s="33"/>
      <c r="U19" s="157"/>
      <c r="V19" s="158"/>
      <c r="W19" s="158"/>
      <c r="X19" s="158"/>
      <c r="Y19" s="158"/>
      <c r="Z19" s="158"/>
      <c r="AA19" s="158"/>
      <c r="AB19" s="158"/>
      <c r="AC19" s="159"/>
      <c r="AD19" s="34"/>
    </row>
    <row r="20" spans="2:30" ht="15" customHeight="1">
      <c r="B20" s="33"/>
      <c r="C20" s="7" t="s">
        <v>157</v>
      </c>
      <c r="D20" s="8"/>
      <c r="E20" s="149"/>
      <c r="F20" s="149"/>
      <c r="G20" s="149"/>
      <c r="H20" s="149"/>
      <c r="I20" s="149"/>
      <c r="J20" s="149"/>
      <c r="K20" s="149"/>
      <c r="L20" s="149"/>
      <c r="M20" s="149"/>
      <c r="N20" s="149"/>
      <c r="O20" s="149"/>
      <c r="P20" s="149"/>
      <c r="Q20" s="149"/>
      <c r="R20" s="34"/>
      <c r="S20"/>
      <c r="T20" s="33"/>
      <c r="U20" s="157"/>
      <c r="V20" s="158"/>
      <c r="W20" s="158"/>
      <c r="X20" s="158"/>
      <c r="Y20" s="158"/>
      <c r="Z20" s="158"/>
      <c r="AA20" s="158"/>
      <c r="AB20" s="158"/>
      <c r="AC20" s="159"/>
      <c r="AD20" s="34"/>
    </row>
    <row r="21" spans="2:30" ht="15" customHeight="1">
      <c r="B21" s="33"/>
      <c r="C21" s="7" t="s">
        <v>159</v>
      </c>
      <c r="D21" s="8"/>
      <c r="E21" s="8"/>
      <c r="F21" s="139"/>
      <c r="G21" s="139"/>
      <c r="H21" s="139"/>
      <c r="I21" s="139"/>
      <c r="J21" s="139"/>
      <c r="K21" s="139"/>
      <c r="L21" s="139"/>
      <c r="M21" s="139"/>
      <c r="N21" s="139"/>
      <c r="O21" s="139"/>
      <c r="P21" s="139"/>
      <c r="Q21" s="139"/>
      <c r="R21" s="34"/>
      <c r="S21"/>
      <c r="T21" s="33"/>
      <c r="U21" s="157"/>
      <c r="V21" s="158"/>
      <c r="W21" s="158"/>
      <c r="X21" s="158"/>
      <c r="Y21" s="158"/>
      <c r="Z21" s="158"/>
      <c r="AA21" s="158"/>
      <c r="AB21" s="158"/>
      <c r="AC21" s="159"/>
      <c r="AD21" s="34"/>
    </row>
    <row r="22" spans="2:30" ht="15" customHeight="1">
      <c r="B22" s="33"/>
      <c r="C22" s="7" t="s">
        <v>158</v>
      </c>
      <c r="D22" s="8"/>
      <c r="E22" s="8"/>
      <c r="F22" s="36"/>
      <c r="G22" s="36"/>
      <c r="H22" s="139"/>
      <c r="I22" s="139"/>
      <c r="J22" s="139"/>
      <c r="K22" s="139"/>
      <c r="L22" s="139"/>
      <c r="M22" s="139"/>
      <c r="N22" s="139"/>
      <c r="O22" s="139"/>
      <c r="P22" s="139"/>
      <c r="Q22" s="139"/>
      <c r="R22" s="34"/>
      <c r="S22"/>
      <c r="T22" s="33"/>
      <c r="U22" s="160"/>
      <c r="V22" s="161"/>
      <c r="W22" s="161"/>
      <c r="X22" s="161"/>
      <c r="Y22" s="161"/>
      <c r="Z22" s="161"/>
      <c r="AA22" s="161"/>
      <c r="AB22" s="161"/>
      <c r="AC22" s="162"/>
      <c r="AD22" s="34"/>
    </row>
    <row r="23" spans="2:30" ht="15" customHeight="1" thickBot="1">
      <c r="B23" s="37"/>
      <c r="C23" s="38"/>
      <c r="D23" s="38"/>
      <c r="E23" s="38"/>
      <c r="F23" s="38"/>
      <c r="G23" s="38"/>
      <c r="H23" s="38"/>
      <c r="I23" s="38"/>
      <c r="J23" s="38"/>
      <c r="K23" s="38"/>
      <c r="L23" s="38"/>
      <c r="M23" s="38"/>
      <c r="N23" s="38"/>
      <c r="O23" s="38"/>
      <c r="P23" s="38"/>
      <c r="Q23" s="38"/>
      <c r="R23" s="39"/>
      <c r="S23"/>
      <c r="T23" s="37"/>
      <c r="U23" s="38"/>
      <c r="V23" s="38"/>
      <c r="W23" s="38"/>
      <c r="X23" s="38"/>
      <c r="Y23" s="38"/>
      <c r="Z23" s="38"/>
      <c r="AA23" s="38"/>
      <c r="AB23" s="38"/>
      <c r="AC23" s="38"/>
      <c r="AD23" s="39"/>
    </row>
    <row r="24" spans="2:30" ht="15" customHeight="1" thickBot="1">
      <c r="B24"/>
      <c r="C24"/>
      <c r="D24"/>
      <c r="E24"/>
      <c r="F24"/>
      <c r="G24"/>
      <c r="H24"/>
      <c r="I24"/>
      <c r="J24"/>
      <c r="K24"/>
      <c r="L24"/>
      <c r="M24"/>
      <c r="N24"/>
      <c r="O24"/>
      <c r="P24"/>
      <c r="Q24"/>
      <c r="R24"/>
      <c r="S24"/>
      <c r="T24" s="40"/>
      <c r="U24"/>
      <c r="V24"/>
      <c r="W24"/>
      <c r="X24"/>
      <c r="Y24"/>
      <c r="Z24"/>
      <c r="AA24"/>
      <c r="AB24"/>
      <c r="AC24"/>
      <c r="AD24"/>
    </row>
    <row r="25" spans="2:30" ht="15" customHeight="1" thickBot="1">
      <c r="B25" s="163" t="s">
        <v>173</v>
      </c>
      <c r="C25" s="164"/>
      <c r="D25" s="164"/>
      <c r="E25" s="164"/>
      <c r="F25" s="164"/>
      <c r="G25" s="164"/>
      <c r="H25" s="164"/>
      <c r="I25" s="164"/>
      <c r="J25" s="164"/>
      <c r="K25" s="164"/>
      <c r="L25" s="164"/>
      <c r="M25" s="164"/>
      <c r="N25" s="164"/>
      <c r="O25" s="164"/>
      <c r="P25" s="164"/>
      <c r="Q25" s="164"/>
      <c r="R25" s="165"/>
      <c r="S25"/>
      <c r="T25" s="166" t="s">
        <v>162</v>
      </c>
      <c r="U25" s="167"/>
      <c r="V25" s="167"/>
      <c r="W25" s="167"/>
      <c r="X25" s="167"/>
      <c r="Y25" s="167"/>
      <c r="Z25" s="167"/>
      <c r="AA25" s="167"/>
      <c r="AB25" s="167"/>
      <c r="AC25" s="167"/>
      <c r="AD25" s="168"/>
    </row>
    <row r="26" spans="2:30" ht="60" customHeight="1" thickBot="1">
      <c r="B26" s="31"/>
      <c r="C26" s="169" t="s">
        <v>227</v>
      </c>
      <c r="D26" s="169"/>
      <c r="E26" s="169"/>
      <c r="F26" s="169"/>
      <c r="G26" s="169"/>
      <c r="H26" s="169"/>
      <c r="I26" s="169"/>
      <c r="J26" s="169"/>
      <c r="K26" s="169"/>
      <c r="L26" s="169"/>
      <c r="M26" s="169"/>
      <c r="N26" s="169"/>
      <c r="O26" s="169"/>
      <c r="P26" s="169"/>
      <c r="Q26" s="169"/>
      <c r="R26" s="32"/>
      <c r="S26"/>
      <c r="T26" s="170" t="s">
        <v>163</v>
      </c>
      <c r="U26" s="171"/>
      <c r="V26" s="171"/>
      <c r="W26" s="171"/>
      <c r="X26" s="171"/>
      <c r="Y26" s="171"/>
      <c r="Z26" s="171"/>
      <c r="AA26" s="171"/>
      <c r="AB26" s="171"/>
      <c r="AC26" s="171"/>
      <c r="AD26" s="172"/>
    </row>
    <row r="27" spans="2:30" ht="15" customHeight="1">
      <c r="B27" s="33"/>
      <c r="C27"/>
      <c r="D27"/>
      <c r="E27"/>
      <c r="F27"/>
      <c r="G27"/>
      <c r="H27"/>
      <c r="I27"/>
      <c r="J27"/>
      <c r="K27"/>
      <c r="L27"/>
      <c r="M27"/>
      <c r="N27"/>
      <c r="O27"/>
      <c r="P27"/>
      <c r="Q27"/>
      <c r="R27" s="34"/>
      <c r="S27"/>
      <c r="T27" s="33"/>
      <c r="U27"/>
      <c r="V27"/>
      <c r="W27" s="81"/>
      <c r="X27" s="78" t="s">
        <v>164</v>
      </c>
      <c r="Y27" s="80"/>
      <c r="Z27" s="78" t="s">
        <v>164</v>
      </c>
      <c r="AA27" s="79"/>
      <c r="AB27"/>
      <c r="AC27"/>
      <c r="AD27" s="34"/>
    </row>
    <row r="28" spans="2:30" ht="15" customHeight="1">
      <c r="B28" s="33"/>
      <c r="C28" s="7" t="s">
        <v>165</v>
      </c>
      <c r="D28" s="8"/>
      <c r="E28" s="8"/>
      <c r="F28" s="8"/>
      <c r="G28" s="8"/>
      <c r="H28" s="149"/>
      <c r="I28" s="149"/>
      <c r="J28" s="149"/>
      <c r="K28" s="149"/>
      <c r="L28" s="149"/>
      <c r="M28" s="149"/>
      <c r="N28" s="149"/>
      <c r="O28" s="149"/>
      <c r="P28" s="149"/>
      <c r="Q28" s="149"/>
      <c r="R28" s="34"/>
      <c r="S28"/>
      <c r="T28" s="33"/>
      <c r="U28"/>
      <c r="V28"/>
      <c r="W28" s="35" t="s">
        <v>166</v>
      </c>
      <c r="X28" s="8"/>
      <c r="Y28" s="35" t="s">
        <v>167</v>
      </c>
      <c r="Z28" s="8"/>
      <c r="AA28" s="35" t="s">
        <v>168</v>
      </c>
      <c r="AB28"/>
      <c r="AC28"/>
      <c r="AD28" s="34"/>
    </row>
    <row r="29" spans="2:30" ht="15" customHeight="1">
      <c r="B29" s="33"/>
      <c r="C29" s="58" t="s">
        <v>233</v>
      </c>
      <c r="D29" s="8"/>
      <c r="E29" s="8"/>
      <c r="F29" s="149"/>
      <c r="G29" s="149"/>
      <c r="H29" s="149"/>
      <c r="I29" s="149"/>
      <c r="J29" s="149"/>
      <c r="K29" s="149"/>
      <c r="L29" s="149"/>
      <c r="M29" s="149"/>
      <c r="N29" s="149"/>
      <c r="O29" s="149"/>
      <c r="P29" s="149"/>
      <c r="Q29" s="149"/>
      <c r="R29" s="34"/>
      <c r="S29"/>
      <c r="T29" s="33"/>
      <c r="U29" s="151" t="s">
        <v>169</v>
      </c>
      <c r="V29" s="152"/>
      <c r="W29" s="152"/>
      <c r="X29" s="152"/>
      <c r="Y29" s="152"/>
      <c r="Z29" s="152"/>
      <c r="AA29" s="152"/>
      <c r="AB29" s="152"/>
      <c r="AC29" s="153"/>
      <c r="AD29" s="34"/>
    </row>
    <row r="30" spans="2:30" ht="15" customHeight="1">
      <c r="B30" s="33"/>
      <c r="C30" s="7" t="s">
        <v>170</v>
      </c>
      <c r="D30" s="8"/>
      <c r="E30" s="8"/>
      <c r="F30" s="8"/>
      <c r="G30" s="139"/>
      <c r="H30" s="139"/>
      <c r="I30" s="139"/>
      <c r="J30" s="139"/>
      <c r="K30" s="139"/>
      <c r="L30" s="139"/>
      <c r="M30" s="139"/>
      <c r="N30" s="139"/>
      <c r="O30" s="139"/>
      <c r="P30" s="139"/>
      <c r="Q30" s="139"/>
      <c r="R30" s="34"/>
      <c r="S30"/>
      <c r="T30" s="33"/>
      <c r="U30" s="154"/>
      <c r="V30" s="155"/>
      <c r="W30" s="155"/>
      <c r="X30" s="155"/>
      <c r="Y30" s="155"/>
      <c r="Z30" s="155"/>
      <c r="AA30" s="155"/>
      <c r="AB30" s="155"/>
      <c r="AC30" s="156"/>
      <c r="AD30" s="34"/>
    </row>
    <row r="31" spans="2:30" ht="15" customHeight="1">
      <c r="B31" s="33"/>
      <c r="C31" s="7" t="s">
        <v>171</v>
      </c>
      <c r="D31" s="8"/>
      <c r="E31" s="8"/>
      <c r="F31" s="8"/>
      <c r="G31" s="8"/>
      <c r="H31" s="139"/>
      <c r="I31" s="139"/>
      <c r="J31" s="139"/>
      <c r="K31" s="139"/>
      <c r="L31" s="139"/>
      <c r="M31" s="139"/>
      <c r="N31" s="139"/>
      <c r="O31" s="139"/>
      <c r="P31" s="139"/>
      <c r="Q31" s="139"/>
      <c r="R31" s="34"/>
      <c r="S31"/>
      <c r="T31" s="33"/>
      <c r="U31" s="157"/>
      <c r="V31" s="158"/>
      <c r="W31" s="158"/>
      <c r="X31" s="158"/>
      <c r="Y31" s="158"/>
      <c r="Z31" s="158"/>
      <c r="AA31" s="158"/>
      <c r="AB31" s="158"/>
      <c r="AC31" s="159"/>
      <c r="AD31" s="34"/>
    </row>
    <row r="32" spans="2:30" ht="15" customHeight="1">
      <c r="B32" s="33"/>
      <c r="C32" s="7" t="s">
        <v>172</v>
      </c>
      <c r="D32" s="8"/>
      <c r="E32" s="8"/>
      <c r="F32" s="8"/>
      <c r="G32" s="8"/>
      <c r="H32" s="139"/>
      <c r="I32" s="139"/>
      <c r="J32" s="139"/>
      <c r="K32" s="139"/>
      <c r="L32" s="139"/>
      <c r="M32" s="139"/>
      <c r="N32" s="139"/>
      <c r="O32" s="139"/>
      <c r="P32" s="139"/>
      <c r="Q32" s="139"/>
      <c r="R32" s="34"/>
      <c r="S32"/>
      <c r="T32" s="33"/>
      <c r="U32" s="157"/>
      <c r="V32" s="158"/>
      <c r="W32" s="158"/>
      <c r="X32" s="158"/>
      <c r="Y32" s="158"/>
      <c r="Z32" s="158"/>
      <c r="AA32" s="158"/>
      <c r="AB32" s="158"/>
      <c r="AC32" s="159"/>
      <c r="AD32" s="34"/>
    </row>
    <row r="33" spans="2:30" ht="15" customHeight="1">
      <c r="B33" s="33"/>
      <c r="C33" s="7" t="s">
        <v>157</v>
      </c>
      <c r="D33" s="8"/>
      <c r="E33" s="149"/>
      <c r="F33" s="149"/>
      <c r="G33" s="149"/>
      <c r="H33" s="149"/>
      <c r="I33" s="149"/>
      <c r="J33" s="149"/>
      <c r="K33" s="149"/>
      <c r="L33" s="149"/>
      <c r="M33" s="149"/>
      <c r="N33" s="149"/>
      <c r="O33" s="149"/>
      <c r="P33" s="149"/>
      <c r="Q33" s="149"/>
      <c r="R33" s="34"/>
      <c r="S33"/>
      <c r="T33" s="33"/>
      <c r="U33" s="157"/>
      <c r="V33" s="158"/>
      <c r="W33" s="158"/>
      <c r="X33" s="158"/>
      <c r="Y33" s="158"/>
      <c r="Z33" s="158"/>
      <c r="AA33" s="158"/>
      <c r="AB33" s="158"/>
      <c r="AC33" s="159"/>
      <c r="AD33" s="34"/>
    </row>
    <row r="34" spans="2:30" ht="15" customHeight="1">
      <c r="B34" s="33"/>
      <c r="C34" s="7" t="s">
        <v>159</v>
      </c>
      <c r="D34" s="8"/>
      <c r="E34" s="8"/>
      <c r="F34" s="150"/>
      <c r="G34" s="150"/>
      <c r="H34" s="150"/>
      <c r="I34" s="150"/>
      <c r="J34" s="150"/>
      <c r="K34" s="150"/>
      <c r="L34" s="150"/>
      <c r="M34" s="150"/>
      <c r="N34" s="150"/>
      <c r="O34" s="150"/>
      <c r="P34" s="150"/>
      <c r="Q34" s="150"/>
      <c r="R34" s="34"/>
      <c r="S34"/>
      <c r="T34" s="33"/>
      <c r="U34" s="157"/>
      <c r="V34" s="158"/>
      <c r="W34" s="158"/>
      <c r="X34" s="158"/>
      <c r="Y34" s="158"/>
      <c r="Z34" s="158"/>
      <c r="AA34" s="158"/>
      <c r="AB34" s="158"/>
      <c r="AC34" s="159"/>
      <c r="AD34" s="34"/>
    </row>
    <row r="35" spans="2:30" ht="15" customHeight="1">
      <c r="B35" s="33"/>
      <c r="C35" s="7" t="s">
        <v>158</v>
      </c>
      <c r="D35" s="8"/>
      <c r="E35" s="8"/>
      <c r="F35" s="36"/>
      <c r="G35" s="36"/>
      <c r="H35" s="150"/>
      <c r="I35" s="150"/>
      <c r="J35" s="150"/>
      <c r="K35" s="150"/>
      <c r="L35" s="150"/>
      <c r="M35" s="150"/>
      <c r="N35" s="150"/>
      <c r="O35" s="150"/>
      <c r="P35" s="150"/>
      <c r="Q35" s="150"/>
      <c r="R35" s="34"/>
      <c r="S35"/>
      <c r="T35" s="33"/>
      <c r="U35" s="160"/>
      <c r="V35" s="161"/>
      <c r="W35" s="161"/>
      <c r="X35" s="161"/>
      <c r="Y35" s="161"/>
      <c r="Z35" s="161"/>
      <c r="AA35" s="161"/>
      <c r="AB35" s="161"/>
      <c r="AC35" s="162"/>
      <c r="AD35" s="34"/>
    </row>
    <row r="36" spans="2:30" ht="15" customHeight="1" thickBot="1">
      <c r="B36" s="37"/>
      <c r="C36" s="38"/>
      <c r="D36" s="38"/>
      <c r="E36" s="38"/>
      <c r="F36" s="38"/>
      <c r="G36" s="38"/>
      <c r="H36" s="38"/>
      <c r="I36" s="38"/>
      <c r="J36" s="38"/>
      <c r="K36" s="38"/>
      <c r="L36" s="38"/>
      <c r="M36" s="38"/>
      <c r="N36" s="38"/>
      <c r="O36" s="38"/>
      <c r="P36" s="38"/>
      <c r="Q36" s="38"/>
      <c r="R36" s="39"/>
      <c r="S36"/>
      <c r="T36" s="37"/>
      <c r="U36" s="38"/>
      <c r="V36" s="38"/>
      <c r="W36" s="38"/>
      <c r="X36" s="38"/>
      <c r="Y36" s="38"/>
      <c r="Z36" s="38"/>
      <c r="AA36" s="38"/>
      <c r="AB36" s="38"/>
      <c r="AC36" s="38"/>
      <c r="AD36" s="39"/>
    </row>
    <row r="37" spans="2:30" ht="15" customHeight="1" thickBot="1">
      <c r="B37"/>
      <c r="C37"/>
      <c r="D37"/>
      <c r="E37"/>
      <c r="F37"/>
      <c r="G37"/>
      <c r="H37"/>
      <c r="I37"/>
      <c r="J37"/>
      <c r="K37"/>
      <c r="L37"/>
      <c r="M37"/>
      <c r="N37"/>
      <c r="O37"/>
      <c r="P37"/>
      <c r="Q37"/>
      <c r="R37"/>
      <c r="S37"/>
      <c r="T37" s="40"/>
      <c r="U37"/>
      <c r="V37"/>
      <c r="W37"/>
      <c r="X37"/>
      <c r="Y37"/>
      <c r="Z37"/>
      <c r="AA37"/>
      <c r="AB37"/>
      <c r="AC37"/>
      <c r="AD37"/>
    </row>
    <row r="38" spans="2:30" ht="15" customHeight="1" thickBot="1">
      <c r="B38" s="163" t="s">
        <v>174</v>
      </c>
      <c r="C38" s="164"/>
      <c r="D38" s="164"/>
      <c r="E38" s="164"/>
      <c r="F38" s="164"/>
      <c r="G38" s="164"/>
      <c r="H38" s="164"/>
      <c r="I38" s="164"/>
      <c r="J38" s="164"/>
      <c r="K38" s="164"/>
      <c r="L38" s="164"/>
      <c r="M38" s="164"/>
      <c r="N38" s="164"/>
      <c r="O38" s="164"/>
      <c r="P38" s="164"/>
      <c r="Q38" s="164"/>
      <c r="R38" s="165"/>
      <c r="S38"/>
      <c r="T38" s="166" t="s">
        <v>162</v>
      </c>
      <c r="U38" s="167"/>
      <c r="V38" s="167"/>
      <c r="W38" s="167"/>
      <c r="X38" s="167"/>
      <c r="Y38" s="167"/>
      <c r="Z38" s="167"/>
      <c r="AA38" s="167"/>
      <c r="AB38" s="167"/>
      <c r="AC38" s="167"/>
      <c r="AD38" s="168"/>
    </row>
    <row r="39" spans="2:30" ht="60" customHeight="1" thickBot="1">
      <c r="B39" s="31"/>
      <c r="C39" s="169" t="s">
        <v>228</v>
      </c>
      <c r="D39" s="169"/>
      <c r="E39" s="169"/>
      <c r="F39" s="169"/>
      <c r="G39" s="169"/>
      <c r="H39" s="169"/>
      <c r="I39" s="169"/>
      <c r="J39" s="169"/>
      <c r="K39" s="169"/>
      <c r="L39" s="169"/>
      <c r="M39" s="169"/>
      <c r="N39" s="169"/>
      <c r="O39" s="169"/>
      <c r="P39" s="169"/>
      <c r="Q39" s="169"/>
      <c r="R39" s="32"/>
      <c r="S39"/>
      <c r="T39" s="170" t="s">
        <v>163</v>
      </c>
      <c r="U39" s="171"/>
      <c r="V39" s="171"/>
      <c r="W39" s="171"/>
      <c r="X39" s="171"/>
      <c r="Y39" s="171"/>
      <c r="Z39" s="171"/>
      <c r="AA39" s="171"/>
      <c r="AB39" s="171"/>
      <c r="AC39" s="171"/>
      <c r="AD39" s="172"/>
    </row>
    <row r="40" spans="2:30" ht="15" customHeight="1">
      <c r="B40" s="33"/>
      <c r="C40"/>
      <c r="D40"/>
      <c r="E40"/>
      <c r="F40"/>
      <c r="G40"/>
      <c r="H40"/>
      <c r="I40"/>
      <c r="J40"/>
      <c r="K40"/>
      <c r="L40"/>
      <c r="M40"/>
      <c r="N40"/>
      <c r="O40"/>
      <c r="P40"/>
      <c r="Q40"/>
      <c r="R40" s="34"/>
      <c r="S40"/>
      <c r="T40" s="33"/>
      <c r="U40"/>
      <c r="V40"/>
      <c r="W40" s="81"/>
      <c r="X40" s="78" t="s">
        <v>164</v>
      </c>
      <c r="Y40" s="80"/>
      <c r="Z40" s="78" t="s">
        <v>164</v>
      </c>
      <c r="AA40" s="79"/>
      <c r="AB40"/>
      <c r="AC40"/>
      <c r="AD40" s="34"/>
    </row>
    <row r="41" spans="2:30" ht="15" customHeight="1">
      <c r="B41" s="33"/>
      <c r="C41" s="7" t="s">
        <v>165</v>
      </c>
      <c r="D41" s="8"/>
      <c r="E41" s="8"/>
      <c r="F41" s="8"/>
      <c r="G41" s="8"/>
      <c r="H41" s="149"/>
      <c r="I41" s="149"/>
      <c r="J41" s="149"/>
      <c r="K41" s="149"/>
      <c r="L41" s="149"/>
      <c r="M41" s="149"/>
      <c r="N41" s="149"/>
      <c r="O41" s="149"/>
      <c r="P41" s="149"/>
      <c r="Q41" s="149"/>
      <c r="R41" s="34"/>
      <c r="S41"/>
      <c r="T41" s="33"/>
      <c r="U41"/>
      <c r="V41"/>
      <c r="W41" s="35" t="s">
        <v>166</v>
      </c>
      <c r="X41" s="8"/>
      <c r="Y41" s="35" t="s">
        <v>167</v>
      </c>
      <c r="Z41" s="8"/>
      <c r="AA41" s="35" t="s">
        <v>168</v>
      </c>
      <c r="AB41"/>
      <c r="AC41"/>
      <c r="AD41" s="34"/>
    </row>
    <row r="42" spans="2:30" ht="15" customHeight="1">
      <c r="B42" s="33"/>
      <c r="C42" s="58" t="s">
        <v>233</v>
      </c>
      <c r="D42" s="8"/>
      <c r="E42" s="8"/>
      <c r="F42" s="149"/>
      <c r="G42" s="149"/>
      <c r="H42" s="149"/>
      <c r="I42" s="149"/>
      <c r="J42" s="149"/>
      <c r="K42" s="149"/>
      <c r="L42" s="149"/>
      <c r="M42" s="149"/>
      <c r="N42" s="149"/>
      <c r="O42" s="149"/>
      <c r="P42" s="149"/>
      <c r="Q42" s="149"/>
      <c r="R42" s="34"/>
      <c r="S42"/>
      <c r="T42" s="33"/>
      <c r="U42" s="151" t="s">
        <v>169</v>
      </c>
      <c r="V42" s="152"/>
      <c r="W42" s="152"/>
      <c r="X42" s="152"/>
      <c r="Y42" s="152"/>
      <c r="Z42" s="152"/>
      <c r="AA42" s="152"/>
      <c r="AB42" s="152"/>
      <c r="AC42" s="153"/>
      <c r="AD42" s="34"/>
    </row>
    <row r="43" spans="2:30" ht="15" customHeight="1">
      <c r="B43" s="33"/>
      <c r="C43" s="7" t="s">
        <v>170</v>
      </c>
      <c r="D43" s="8"/>
      <c r="E43" s="8"/>
      <c r="F43" s="8"/>
      <c r="G43" s="139"/>
      <c r="H43" s="139"/>
      <c r="I43" s="139"/>
      <c r="J43" s="139"/>
      <c r="K43" s="139"/>
      <c r="L43" s="139"/>
      <c r="M43" s="139"/>
      <c r="N43" s="139"/>
      <c r="O43" s="139"/>
      <c r="P43" s="139"/>
      <c r="Q43" s="139"/>
      <c r="R43" s="34"/>
      <c r="S43"/>
      <c r="T43" s="33"/>
      <c r="U43" s="140"/>
      <c r="V43" s="141"/>
      <c r="W43" s="141"/>
      <c r="X43" s="141"/>
      <c r="Y43" s="141"/>
      <c r="Z43" s="141"/>
      <c r="AA43" s="141"/>
      <c r="AB43" s="141"/>
      <c r="AC43" s="142"/>
      <c r="AD43" s="34"/>
    </row>
    <row r="44" spans="2:30" ht="15" customHeight="1">
      <c r="B44" s="33"/>
      <c r="C44" s="7" t="s">
        <v>171</v>
      </c>
      <c r="D44" s="8"/>
      <c r="E44" s="8"/>
      <c r="F44" s="8"/>
      <c r="G44" s="8"/>
      <c r="H44" s="139"/>
      <c r="I44" s="139"/>
      <c r="J44" s="139"/>
      <c r="K44" s="139"/>
      <c r="L44" s="139"/>
      <c r="M44" s="139"/>
      <c r="N44" s="139"/>
      <c r="O44" s="139"/>
      <c r="P44" s="139"/>
      <c r="Q44" s="139"/>
      <c r="R44" s="34"/>
      <c r="S44"/>
      <c r="T44" s="33"/>
      <c r="U44" s="143"/>
      <c r="V44" s="144"/>
      <c r="W44" s="144"/>
      <c r="X44" s="144"/>
      <c r="Y44" s="144"/>
      <c r="Z44" s="144"/>
      <c r="AA44" s="144"/>
      <c r="AB44" s="144"/>
      <c r="AC44" s="145"/>
      <c r="AD44" s="34"/>
    </row>
    <row r="45" spans="2:30" ht="15" customHeight="1">
      <c r="B45" s="33"/>
      <c r="C45" s="7" t="s">
        <v>172</v>
      </c>
      <c r="D45" s="8"/>
      <c r="E45" s="8"/>
      <c r="F45" s="8"/>
      <c r="G45" s="8"/>
      <c r="H45" s="139"/>
      <c r="I45" s="139"/>
      <c r="J45" s="139"/>
      <c r="K45" s="139"/>
      <c r="L45" s="139"/>
      <c r="M45" s="139"/>
      <c r="N45" s="139"/>
      <c r="O45" s="139"/>
      <c r="P45" s="139"/>
      <c r="Q45" s="139"/>
      <c r="R45" s="34"/>
      <c r="S45"/>
      <c r="T45" s="33"/>
      <c r="U45" s="143"/>
      <c r="V45" s="144"/>
      <c r="W45" s="144"/>
      <c r="X45" s="144"/>
      <c r="Y45" s="144"/>
      <c r="Z45" s="144"/>
      <c r="AA45" s="144"/>
      <c r="AB45" s="144"/>
      <c r="AC45" s="145"/>
      <c r="AD45" s="34"/>
    </row>
    <row r="46" spans="2:30" ht="15" customHeight="1">
      <c r="B46" s="33"/>
      <c r="C46" s="7" t="s">
        <v>157</v>
      </c>
      <c r="D46" s="8"/>
      <c r="E46" s="149"/>
      <c r="F46" s="149"/>
      <c r="G46" s="149"/>
      <c r="H46" s="149"/>
      <c r="I46" s="149"/>
      <c r="J46" s="149"/>
      <c r="K46" s="149"/>
      <c r="L46" s="149"/>
      <c r="M46" s="149"/>
      <c r="N46" s="149"/>
      <c r="O46" s="149"/>
      <c r="P46" s="149"/>
      <c r="Q46" s="149"/>
      <c r="R46" s="34"/>
      <c r="S46"/>
      <c r="T46" s="33"/>
      <c r="U46" s="143"/>
      <c r="V46" s="144"/>
      <c r="W46" s="144"/>
      <c r="X46" s="144"/>
      <c r="Y46" s="144"/>
      <c r="Z46" s="144"/>
      <c r="AA46" s="144"/>
      <c r="AB46" s="144"/>
      <c r="AC46" s="145"/>
      <c r="AD46" s="34"/>
    </row>
    <row r="47" spans="2:30" ht="15" customHeight="1">
      <c r="B47" s="33"/>
      <c r="C47" s="7" t="s">
        <v>159</v>
      </c>
      <c r="D47" s="8"/>
      <c r="E47" s="8"/>
      <c r="F47" s="150"/>
      <c r="G47" s="150"/>
      <c r="H47" s="150"/>
      <c r="I47" s="150"/>
      <c r="J47" s="150"/>
      <c r="K47" s="150"/>
      <c r="L47" s="150"/>
      <c r="M47" s="150"/>
      <c r="N47" s="150"/>
      <c r="O47" s="150"/>
      <c r="P47" s="150"/>
      <c r="Q47" s="150"/>
      <c r="R47" s="34"/>
      <c r="S47"/>
      <c r="T47" s="33"/>
      <c r="U47" s="143"/>
      <c r="V47" s="144"/>
      <c r="W47" s="144"/>
      <c r="X47" s="144"/>
      <c r="Y47" s="144"/>
      <c r="Z47" s="144"/>
      <c r="AA47" s="144"/>
      <c r="AB47" s="144"/>
      <c r="AC47" s="145"/>
      <c r="AD47" s="34"/>
    </row>
    <row r="48" spans="2:30" ht="15" customHeight="1">
      <c r="B48" s="33"/>
      <c r="C48" s="7" t="s">
        <v>158</v>
      </c>
      <c r="D48" s="8"/>
      <c r="E48" s="8"/>
      <c r="F48" s="36"/>
      <c r="G48" s="36"/>
      <c r="H48" s="150"/>
      <c r="I48" s="150"/>
      <c r="J48" s="150"/>
      <c r="K48" s="150"/>
      <c r="L48" s="150"/>
      <c r="M48" s="150"/>
      <c r="N48" s="150"/>
      <c r="O48" s="150"/>
      <c r="P48" s="150"/>
      <c r="Q48" s="150"/>
      <c r="R48" s="34"/>
      <c r="S48"/>
      <c r="T48" s="33"/>
      <c r="U48" s="146"/>
      <c r="V48" s="147"/>
      <c r="W48" s="147"/>
      <c r="X48" s="147"/>
      <c r="Y48" s="147"/>
      <c r="Z48" s="147"/>
      <c r="AA48" s="147"/>
      <c r="AB48" s="147"/>
      <c r="AC48" s="148"/>
      <c r="AD48" s="34"/>
    </row>
    <row r="49" spans="2:30" ht="15" customHeight="1" thickBot="1">
      <c r="B49" s="37"/>
      <c r="C49" s="38"/>
      <c r="D49" s="38"/>
      <c r="E49" s="38"/>
      <c r="F49" s="38"/>
      <c r="G49" s="38"/>
      <c r="H49" s="38"/>
      <c r="I49" s="38"/>
      <c r="J49" s="38"/>
      <c r="K49" s="38"/>
      <c r="L49" s="38"/>
      <c r="M49" s="38"/>
      <c r="N49" s="38"/>
      <c r="O49" s="38"/>
      <c r="P49" s="38"/>
      <c r="Q49" s="38"/>
      <c r="R49" s="39"/>
      <c r="S49"/>
      <c r="T49" s="37"/>
      <c r="U49" s="38"/>
      <c r="V49" s="38"/>
      <c r="W49" s="38"/>
      <c r="X49" s="38"/>
      <c r="Y49" s="38"/>
      <c r="Z49" s="38"/>
      <c r="AA49" s="38"/>
      <c r="AB49" s="38"/>
      <c r="AC49" s="38"/>
      <c r="AD49" s="39"/>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41"/>
      <c r="C51" s="42" t="s">
        <v>175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2:30" ht="72" customHeight="1" thickBot="1">
      <c r="B52" s="44"/>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45"/>
    </row>
    <row r="53" spans="2:30" ht="15" customHeight="1"/>
    <row r="54" spans="2:30" ht="15" customHeight="1"/>
    <row r="55" spans="2:30" ht="15" customHeight="1"/>
    <row r="56" spans="2:30" ht="15" customHeight="1"/>
    <row r="57" spans="2:30" ht="15" customHeight="1"/>
    <row r="58" spans="2:30" ht="15" customHeight="1"/>
  </sheetData>
  <sheetProtection algorithmName="SHA-512" hashValue="02dv7RXNbZpEZegpOVYt/dz/jrE6ySIpiB/RWjy9hzFAyaMyAreSXwM1xsy8OqPp2Pu3f+Q8Wzf9idFTlAbPXg==" saltValue="pr5A4dNNC+zPjeVNBhIcIg==" spinCount="100000" sheet="1" objects="1" scenarios="1"/>
  <mergeCells count="50">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C52:AC5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XV
Informantes</oddHeader>
    <oddFooter>&amp;LCenso Nacional de Gobiernos Estatales 2022&amp;R&amp;P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zoomScale="120" zoomScaleNormal="120" workbookViewId="0"/>
  </sheetViews>
  <sheetFormatPr baseColWidth="10" defaultColWidth="0" defaultRowHeight="15" customHeight="1" zeroHeight="1"/>
  <cols>
    <col min="1" max="1" width="5.7109375" style="7" customWidth="1"/>
    <col min="2" max="30" width="3.7109375" style="7" customWidth="1"/>
    <col min="31" max="31" width="5.7109375" style="7" customWidth="1"/>
    <col min="32" max="16384" width="3.7109375" style="7" hidden="1"/>
  </cols>
  <sheetData>
    <row r="1" spans="1:30"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30" ht="1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ht="1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60" customHeight="1">
      <c r="B7" s="111" t="s">
        <v>108</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row>
    <row r="8" spans="1:30" ht="15" customHeight="1">
      <c r="B8" s="9"/>
      <c r="C8" s="9"/>
      <c r="D8" s="9"/>
      <c r="E8" s="9"/>
      <c r="F8" s="9"/>
      <c r="G8" s="9"/>
      <c r="H8" s="9"/>
      <c r="I8" s="9"/>
      <c r="J8" s="9"/>
      <c r="K8" s="9"/>
      <c r="L8" s="9"/>
      <c r="M8" s="9"/>
      <c r="N8" s="9"/>
      <c r="O8" s="9"/>
      <c r="P8" s="9"/>
      <c r="Q8" s="9"/>
      <c r="R8" s="9"/>
      <c r="S8" s="9"/>
      <c r="T8" s="9"/>
      <c r="U8" s="9"/>
      <c r="V8" s="9"/>
      <c r="W8" s="9"/>
      <c r="X8" s="9"/>
      <c r="Y8" s="9"/>
      <c r="Z8" s="9"/>
      <c r="AA8"/>
      <c r="AB8"/>
      <c r="AC8"/>
      <c r="AD8"/>
    </row>
    <row r="9" spans="1:30" ht="15" customHeight="1" thickBot="1">
      <c r="A9" s="58"/>
      <c r="B9" s="59" t="s">
        <v>0</v>
      </c>
      <c r="C9" s="60"/>
      <c r="D9" s="60"/>
      <c r="E9" s="60"/>
      <c r="F9" s="60"/>
      <c r="G9" s="60"/>
      <c r="H9" s="60"/>
      <c r="I9" s="60"/>
      <c r="J9" s="60"/>
      <c r="K9" s="60"/>
      <c r="L9" s="60"/>
      <c r="M9" s="60"/>
      <c r="N9" s="59" t="s">
        <v>1</v>
      </c>
      <c r="O9" s="60"/>
      <c r="P9" s="60"/>
      <c r="Q9" s="8"/>
      <c r="R9" s="8"/>
      <c r="S9" s="8"/>
      <c r="T9" s="8"/>
      <c r="U9" s="8"/>
      <c r="V9" s="8"/>
      <c r="W9" s="8"/>
      <c r="X9" s="8"/>
      <c r="Y9" s="8"/>
      <c r="Z9" s="8"/>
      <c r="AA9" s="175" t="s">
        <v>2</v>
      </c>
      <c r="AB9" s="175"/>
      <c r="AC9" s="175"/>
      <c r="AD9" s="175"/>
    </row>
    <row r="10" spans="1:30" ht="15" customHeight="1" thickBot="1">
      <c r="B10" s="115" t="str">
        <f>IF(Presentación!B10="","",Presentación!B10)</f>
        <v>Veracruz de Ignacio de la Llave</v>
      </c>
      <c r="C10" s="116"/>
      <c r="D10" s="116"/>
      <c r="E10" s="116"/>
      <c r="F10" s="116"/>
      <c r="G10" s="116"/>
      <c r="H10" s="116"/>
      <c r="I10" s="116"/>
      <c r="J10" s="116"/>
      <c r="K10" s="116"/>
      <c r="L10" s="117"/>
      <c r="M10" s="8"/>
      <c r="N10" s="115" t="str">
        <f>IF(Presentación!N10="","",Presentación!N10)</f>
        <v>230</v>
      </c>
      <c r="O10" s="117"/>
      <c r="P10" s="8"/>
      <c r="Q10" s="8"/>
      <c r="R10" s="8"/>
      <c r="S10" s="8"/>
      <c r="T10" s="8"/>
      <c r="U10" s="8"/>
      <c r="V10" s="8"/>
      <c r="W10" s="8"/>
      <c r="X10" s="8"/>
      <c r="Y10" s="8"/>
      <c r="Z10" s="8"/>
      <c r="AA10" s="8"/>
      <c r="AB10" s="8"/>
      <c r="AC10" s="8"/>
      <c r="AD10" s="8"/>
    </row>
    <row r="11" spans="1:30" ht="15" customHeight="1" thickBot="1"/>
    <row r="12" spans="1:30" ht="15" customHeight="1" thickBot="1">
      <c r="B12" s="163" t="s">
        <v>229</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5"/>
    </row>
    <row r="13" spans="1:30" ht="24" customHeight="1">
      <c r="B13" s="188" t="s">
        <v>176</v>
      </c>
      <c r="C13" s="191" t="s">
        <v>234</v>
      </c>
      <c r="D13" s="191"/>
      <c r="E13" s="191"/>
      <c r="F13" s="191" t="s">
        <v>177</v>
      </c>
      <c r="G13" s="191"/>
      <c r="H13" s="191"/>
      <c r="I13" s="191" t="s">
        <v>178</v>
      </c>
      <c r="J13" s="191"/>
      <c r="K13" s="191"/>
      <c r="L13" s="191" t="s">
        <v>179</v>
      </c>
      <c r="M13" s="191"/>
      <c r="N13" s="191"/>
      <c r="O13" s="191" t="s">
        <v>180</v>
      </c>
      <c r="P13" s="191"/>
      <c r="Q13" s="191"/>
      <c r="R13" s="191"/>
      <c r="S13" s="191" t="s">
        <v>181</v>
      </c>
      <c r="T13" s="191"/>
      <c r="U13" s="191"/>
      <c r="V13" s="191" t="s">
        <v>182</v>
      </c>
      <c r="W13" s="191"/>
      <c r="X13" s="191"/>
      <c r="Y13" s="191" t="s">
        <v>248</v>
      </c>
      <c r="Z13" s="191"/>
      <c r="AA13" s="191"/>
      <c r="AB13" s="191"/>
      <c r="AC13" s="191"/>
      <c r="AD13" s="193"/>
    </row>
    <row r="14" spans="1:30" ht="15" customHeight="1">
      <c r="B14" s="189"/>
      <c r="C14" s="192"/>
      <c r="D14" s="192"/>
      <c r="E14" s="192"/>
      <c r="F14" s="192"/>
      <c r="G14" s="192"/>
      <c r="H14" s="192"/>
      <c r="I14" s="192"/>
      <c r="J14" s="192"/>
      <c r="K14" s="192"/>
      <c r="L14" s="192"/>
      <c r="M14" s="192"/>
      <c r="N14" s="192"/>
      <c r="O14" s="192"/>
      <c r="P14" s="192"/>
      <c r="Q14" s="192"/>
      <c r="R14" s="192"/>
      <c r="S14" s="192"/>
      <c r="T14" s="192"/>
      <c r="U14" s="192"/>
      <c r="V14" s="192"/>
      <c r="W14" s="192"/>
      <c r="X14" s="192"/>
      <c r="Y14" s="192" t="s">
        <v>240</v>
      </c>
      <c r="Z14" s="192"/>
      <c r="AA14" s="192"/>
      <c r="AB14" s="192" t="s">
        <v>235</v>
      </c>
      <c r="AC14" s="192"/>
      <c r="AD14" s="194"/>
    </row>
    <row r="15" spans="1:30" ht="120" customHeight="1">
      <c r="B15" s="190"/>
      <c r="C15" s="180" t="s">
        <v>183</v>
      </c>
      <c r="D15" s="180"/>
      <c r="E15" s="180"/>
      <c r="F15" s="180"/>
      <c r="G15" s="180"/>
      <c r="H15" s="180"/>
      <c r="I15" s="180"/>
      <c r="J15" s="180"/>
      <c r="K15" s="180"/>
      <c r="L15" s="180" t="s">
        <v>184</v>
      </c>
      <c r="M15" s="180"/>
      <c r="N15" s="180"/>
      <c r="O15" s="180" t="s">
        <v>185</v>
      </c>
      <c r="P15" s="181"/>
      <c r="Q15" s="181"/>
      <c r="R15" s="181"/>
      <c r="S15" s="180" t="s">
        <v>186</v>
      </c>
      <c r="T15" s="180"/>
      <c r="U15" s="180"/>
      <c r="V15" s="180" t="s">
        <v>187</v>
      </c>
      <c r="W15" s="180"/>
      <c r="X15" s="180"/>
      <c r="Y15" s="180" t="s">
        <v>241</v>
      </c>
      <c r="Z15" s="180"/>
      <c r="AA15" s="180"/>
      <c r="AB15" s="180" t="s">
        <v>188</v>
      </c>
      <c r="AC15" s="181"/>
      <c r="AD15" s="182"/>
    </row>
    <row r="16" spans="1:30" ht="36" customHeight="1">
      <c r="B16" s="67" t="s">
        <v>189</v>
      </c>
      <c r="C16" s="185" t="s">
        <v>190</v>
      </c>
      <c r="D16" s="185"/>
      <c r="E16" s="185"/>
      <c r="F16" s="185" t="s">
        <v>191</v>
      </c>
      <c r="G16" s="185"/>
      <c r="H16" s="185"/>
      <c r="I16" s="185" t="s">
        <v>192</v>
      </c>
      <c r="J16" s="185"/>
      <c r="K16" s="185"/>
      <c r="L16" s="185" t="s">
        <v>193</v>
      </c>
      <c r="M16" s="185"/>
      <c r="N16" s="185"/>
      <c r="O16" s="185" t="s">
        <v>194</v>
      </c>
      <c r="P16" s="187"/>
      <c r="Q16" s="187"/>
      <c r="R16" s="187"/>
      <c r="S16" s="185" t="s">
        <v>195</v>
      </c>
      <c r="T16" s="186"/>
      <c r="U16" s="186"/>
      <c r="V16" s="183" t="s">
        <v>196</v>
      </c>
      <c r="W16" s="184"/>
      <c r="X16" s="184"/>
      <c r="Y16" s="185" t="s">
        <v>242</v>
      </c>
      <c r="Z16" s="186"/>
      <c r="AA16" s="186"/>
      <c r="AB16" s="185" t="s">
        <v>197</v>
      </c>
      <c r="AC16" s="186"/>
      <c r="AD16" s="186"/>
    </row>
    <row r="17" spans="2:30" ht="15" customHeight="1">
      <c r="B17" s="46" t="s">
        <v>198</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9"/>
    </row>
    <row r="18" spans="2:30" ht="15" customHeight="1">
      <c r="B18" s="46" t="s">
        <v>199</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9"/>
    </row>
    <row r="19" spans="2:30" ht="15" customHeight="1">
      <c r="B19" s="46" t="s">
        <v>200</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9"/>
    </row>
    <row r="20" spans="2:30" ht="15" customHeight="1">
      <c r="B20" s="46" t="s">
        <v>201</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9"/>
    </row>
    <row r="21" spans="2:30" ht="15" customHeight="1">
      <c r="B21" s="46" t="s">
        <v>202</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9"/>
    </row>
    <row r="22" spans="2:30" ht="15" customHeight="1">
      <c r="B22" s="46" t="s">
        <v>203</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9"/>
    </row>
    <row r="23" spans="2:30" ht="15" customHeight="1">
      <c r="B23" s="46" t="s">
        <v>204</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9"/>
    </row>
    <row r="24" spans="2:30" ht="15" customHeight="1">
      <c r="B24" s="46" t="s">
        <v>205</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row>
    <row r="25" spans="2:30" ht="15" customHeight="1">
      <c r="B25" s="46" t="s">
        <v>206</v>
      </c>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9"/>
    </row>
    <row r="26" spans="2:30" ht="15" customHeight="1">
      <c r="B26" s="46" t="s">
        <v>41</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9"/>
    </row>
    <row r="27" spans="2:30" ht="15" customHeight="1">
      <c r="B27" s="46" t="s">
        <v>44</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9"/>
    </row>
    <row r="28" spans="2:30" ht="15" customHeight="1">
      <c r="B28" s="46" t="s">
        <v>46</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9"/>
    </row>
    <row r="29" spans="2:30" ht="15" customHeight="1">
      <c r="B29" s="46" t="s">
        <v>48</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9"/>
    </row>
    <row r="30" spans="2:30" ht="15" customHeight="1">
      <c r="B30" s="46" t="s">
        <v>50</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row>
    <row r="31" spans="2:30" ht="15" customHeight="1">
      <c r="B31" s="46" t="s">
        <v>52</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row>
    <row r="32" spans="2:30" ht="15" customHeight="1">
      <c r="B32" s="46" t="s">
        <v>54</v>
      </c>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9"/>
    </row>
    <row r="33" spans="2:30" ht="15" customHeight="1">
      <c r="B33" s="46" t="s">
        <v>56</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9"/>
    </row>
    <row r="34" spans="2:30" ht="15" customHeight="1">
      <c r="B34" s="46" t="s">
        <v>58</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9"/>
    </row>
    <row r="35" spans="2:30" ht="15" customHeight="1">
      <c r="B35" s="46" t="s">
        <v>61</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9"/>
    </row>
    <row r="36" spans="2:30" ht="15" customHeight="1">
      <c r="B36" s="46" t="s">
        <v>63</v>
      </c>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9"/>
    </row>
    <row r="37" spans="2:30" ht="15" customHeight="1">
      <c r="B37" s="46" t="s">
        <v>65</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9"/>
    </row>
    <row r="38" spans="2:30" ht="15" customHeight="1">
      <c r="B38" s="46" t="s">
        <v>67</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9"/>
    </row>
    <row r="39" spans="2:30" ht="15" customHeight="1">
      <c r="B39" s="46" t="s">
        <v>69</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9"/>
    </row>
    <row r="40" spans="2:30" ht="15" customHeight="1">
      <c r="B40" s="46" t="s">
        <v>71</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9"/>
    </row>
    <row r="41" spans="2:30" ht="15" customHeight="1">
      <c r="B41" s="46" t="s">
        <v>73</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9"/>
    </row>
    <row r="42" spans="2:30" ht="15" customHeight="1">
      <c r="B42" s="46" t="s">
        <v>75</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9"/>
    </row>
    <row r="43" spans="2:30" ht="15" customHeight="1">
      <c r="B43" s="46" t="s">
        <v>77</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9"/>
    </row>
    <row r="44" spans="2:30" ht="15" customHeight="1">
      <c r="B44" s="46" t="s">
        <v>79</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9"/>
    </row>
    <row r="45" spans="2:30" ht="15" customHeight="1">
      <c r="B45" s="46" t="s">
        <v>81</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9"/>
    </row>
    <row r="46" spans="2:30" ht="15" customHeight="1">
      <c r="B46" s="46" t="s">
        <v>84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9"/>
    </row>
    <row r="47" spans="2:30" ht="15" customHeight="1">
      <c r="B47" s="46" t="s">
        <v>86</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9"/>
    </row>
    <row r="48" spans="2:30" ht="15" customHeight="1">
      <c r="B48" s="46" t="s">
        <v>88</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9"/>
    </row>
    <row r="49" spans="2:30" ht="15" customHeight="1">
      <c r="B49" s="46" t="s">
        <v>90</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9"/>
    </row>
    <row r="50" spans="2:30" ht="15" customHeight="1">
      <c r="B50" s="46" t="s">
        <v>92</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9"/>
    </row>
    <row r="51" spans="2:30" ht="15" customHeight="1" thickBot="1">
      <c r="B51" s="47" t="s">
        <v>94</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7"/>
    </row>
    <row r="52" spans="2:30" ht="15" customHeight="1"/>
    <row r="53" spans="2:30" ht="15" customHeight="1"/>
    <row r="54" spans="2:30" ht="15" customHeight="1"/>
    <row r="55" spans="2:30" ht="15" customHeight="1"/>
    <row r="56" spans="2:30" ht="15" customHeight="1"/>
    <row r="57" spans="2:30" ht="15" customHeight="1"/>
  </sheetData>
  <sheetProtection algorithmName="SHA-512" hashValue="TgZW1AZd3olssILPX4+fJaEaOo4ZFsvZXYY4s/NbzM5YCeNsU1drkWOZ8gQNZlpzsqXtlvYraTWE/RYIiJR4dQ==" saltValue="ZVVD2Dpl4o0zkeMBVLFvew==" spinCount="100000" sheet="1" objects="1" scenarios="1"/>
  <mergeCells count="350">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V16:X16"/>
    <mergeCell ref="Y16:AA16"/>
    <mergeCell ref="AB16:AD16"/>
    <mergeCell ref="C17:E17"/>
    <mergeCell ref="F17:H17"/>
    <mergeCell ref="I17:K17"/>
    <mergeCell ref="L17:N17"/>
    <mergeCell ref="O17:R17"/>
    <mergeCell ref="S17:U17"/>
    <mergeCell ref="V17:X17"/>
    <mergeCell ref="C16:E16"/>
    <mergeCell ref="F16:H16"/>
    <mergeCell ref="I16:K16"/>
    <mergeCell ref="L16:N16"/>
    <mergeCell ref="O16:R16"/>
    <mergeCell ref="S16:U16"/>
    <mergeCell ref="Y17:AA17"/>
    <mergeCell ref="AB17:AD17"/>
    <mergeCell ref="C18:E18"/>
    <mergeCell ref="F18:H18"/>
    <mergeCell ref="I18:K18"/>
    <mergeCell ref="L18:N18"/>
    <mergeCell ref="O18:R18"/>
    <mergeCell ref="S18:U18"/>
    <mergeCell ref="V18:X18"/>
    <mergeCell ref="Y18:AA18"/>
    <mergeCell ref="AB18:AD18"/>
    <mergeCell ref="C19:E19"/>
    <mergeCell ref="F19:H19"/>
    <mergeCell ref="I19:K19"/>
    <mergeCell ref="L19:N19"/>
    <mergeCell ref="O19:R19"/>
    <mergeCell ref="S19:U19"/>
    <mergeCell ref="V19:X19"/>
    <mergeCell ref="Y19:AA19"/>
    <mergeCell ref="AB19:AD19"/>
    <mergeCell ref="V20:X20"/>
    <mergeCell ref="Y20:AA20"/>
    <mergeCell ref="AB20:AD20"/>
    <mergeCell ref="C21:E21"/>
    <mergeCell ref="F21:H21"/>
    <mergeCell ref="I21:K21"/>
    <mergeCell ref="L21:N21"/>
    <mergeCell ref="O21:R21"/>
    <mergeCell ref="S21:U21"/>
    <mergeCell ref="V21:X21"/>
    <mergeCell ref="C20:E20"/>
    <mergeCell ref="F20:H20"/>
    <mergeCell ref="I20:K20"/>
    <mergeCell ref="L20:N20"/>
    <mergeCell ref="O20:R20"/>
    <mergeCell ref="S20:U20"/>
    <mergeCell ref="Y21:AA21"/>
    <mergeCell ref="AB21:AD21"/>
    <mergeCell ref="C22:E22"/>
    <mergeCell ref="F22:H22"/>
    <mergeCell ref="I22:K22"/>
    <mergeCell ref="L22:N22"/>
    <mergeCell ref="O22:R22"/>
    <mergeCell ref="S22:U22"/>
    <mergeCell ref="V22:X22"/>
    <mergeCell ref="Y22:AA22"/>
    <mergeCell ref="AB22:AD22"/>
    <mergeCell ref="C23:E23"/>
    <mergeCell ref="F23:H23"/>
    <mergeCell ref="I23:K23"/>
    <mergeCell ref="L23:N23"/>
    <mergeCell ref="O23:R23"/>
    <mergeCell ref="S23:U23"/>
    <mergeCell ref="V23:X23"/>
    <mergeCell ref="Y23:AA23"/>
    <mergeCell ref="AB23:AD23"/>
    <mergeCell ref="V24:X24"/>
    <mergeCell ref="Y24:AA24"/>
    <mergeCell ref="AB24:AD24"/>
    <mergeCell ref="C25:E25"/>
    <mergeCell ref="F25:H25"/>
    <mergeCell ref="I25:K25"/>
    <mergeCell ref="L25:N25"/>
    <mergeCell ref="O25:R25"/>
    <mergeCell ref="S25:U25"/>
    <mergeCell ref="V25:X25"/>
    <mergeCell ref="C24:E24"/>
    <mergeCell ref="F24:H24"/>
    <mergeCell ref="I24:K24"/>
    <mergeCell ref="L24:N24"/>
    <mergeCell ref="O24:R24"/>
    <mergeCell ref="S24:U24"/>
    <mergeCell ref="Y25:AA25"/>
    <mergeCell ref="AB25:AD25"/>
    <mergeCell ref="C26:E26"/>
    <mergeCell ref="F26:H26"/>
    <mergeCell ref="I26:K26"/>
    <mergeCell ref="L26:N26"/>
    <mergeCell ref="O26:R26"/>
    <mergeCell ref="S26:U26"/>
    <mergeCell ref="V26:X26"/>
    <mergeCell ref="Y26:AA26"/>
    <mergeCell ref="AB26:AD26"/>
    <mergeCell ref="C27:E27"/>
    <mergeCell ref="F27:H27"/>
    <mergeCell ref="I27:K27"/>
    <mergeCell ref="L27:N27"/>
    <mergeCell ref="O27:R27"/>
    <mergeCell ref="S27:U27"/>
    <mergeCell ref="V27:X27"/>
    <mergeCell ref="Y27:AA27"/>
    <mergeCell ref="AB27:AD27"/>
    <mergeCell ref="V28:X28"/>
    <mergeCell ref="Y28:AA28"/>
    <mergeCell ref="AB28:AD28"/>
    <mergeCell ref="C29:E29"/>
    <mergeCell ref="F29:H29"/>
    <mergeCell ref="I29:K29"/>
    <mergeCell ref="L29:N29"/>
    <mergeCell ref="O29:R29"/>
    <mergeCell ref="S29:U29"/>
    <mergeCell ref="V29:X29"/>
    <mergeCell ref="C28:E28"/>
    <mergeCell ref="F28:H28"/>
    <mergeCell ref="I28:K28"/>
    <mergeCell ref="L28:N28"/>
    <mergeCell ref="O28:R28"/>
    <mergeCell ref="S28:U28"/>
    <mergeCell ref="Y29:AA29"/>
    <mergeCell ref="AB29:AD29"/>
    <mergeCell ref="C30:E30"/>
    <mergeCell ref="F30:H30"/>
    <mergeCell ref="I30:K30"/>
    <mergeCell ref="L30:N30"/>
    <mergeCell ref="O30:R30"/>
    <mergeCell ref="S30:U30"/>
    <mergeCell ref="V30:X30"/>
    <mergeCell ref="Y30:AA30"/>
    <mergeCell ref="AB30:AD30"/>
    <mergeCell ref="C31:E31"/>
    <mergeCell ref="F31:H31"/>
    <mergeCell ref="I31:K31"/>
    <mergeCell ref="L31:N31"/>
    <mergeCell ref="O31:R31"/>
    <mergeCell ref="S31:U31"/>
    <mergeCell ref="V31:X31"/>
    <mergeCell ref="Y31:AA31"/>
    <mergeCell ref="AB31:AD31"/>
    <mergeCell ref="V32:X32"/>
    <mergeCell ref="Y32:AA32"/>
    <mergeCell ref="AB32:AD32"/>
    <mergeCell ref="C33:E33"/>
    <mergeCell ref="F33:H33"/>
    <mergeCell ref="I33:K33"/>
    <mergeCell ref="L33:N33"/>
    <mergeCell ref="O33:R33"/>
    <mergeCell ref="S33:U33"/>
    <mergeCell ref="V33:X33"/>
    <mergeCell ref="C32:E32"/>
    <mergeCell ref="F32:H32"/>
    <mergeCell ref="I32:K32"/>
    <mergeCell ref="L32:N32"/>
    <mergeCell ref="O32:R32"/>
    <mergeCell ref="S32:U32"/>
    <mergeCell ref="Y33:AA33"/>
    <mergeCell ref="AB33:AD33"/>
    <mergeCell ref="C34:E34"/>
    <mergeCell ref="F34:H34"/>
    <mergeCell ref="I34:K34"/>
    <mergeCell ref="L34:N34"/>
    <mergeCell ref="O34:R34"/>
    <mergeCell ref="S34:U34"/>
    <mergeCell ref="V34:X34"/>
    <mergeCell ref="Y34:AA34"/>
    <mergeCell ref="AB34:AD34"/>
    <mergeCell ref="C35:E35"/>
    <mergeCell ref="F35:H35"/>
    <mergeCell ref="I35:K35"/>
    <mergeCell ref="L35:N35"/>
    <mergeCell ref="O35:R35"/>
    <mergeCell ref="S35:U35"/>
    <mergeCell ref="V35:X35"/>
    <mergeCell ref="Y35:AA35"/>
    <mergeCell ref="AB35:AD35"/>
    <mergeCell ref="V36:X36"/>
    <mergeCell ref="Y36:AA36"/>
    <mergeCell ref="AB36:AD36"/>
    <mergeCell ref="C37:E37"/>
    <mergeCell ref="F37:H37"/>
    <mergeCell ref="I37:K37"/>
    <mergeCell ref="L37:N37"/>
    <mergeCell ref="O37:R37"/>
    <mergeCell ref="S37:U37"/>
    <mergeCell ref="V37:X37"/>
    <mergeCell ref="C36:E36"/>
    <mergeCell ref="F36:H36"/>
    <mergeCell ref="I36:K36"/>
    <mergeCell ref="L36:N36"/>
    <mergeCell ref="O36:R36"/>
    <mergeCell ref="S36:U36"/>
    <mergeCell ref="Y37:AA37"/>
    <mergeCell ref="AB37:AD37"/>
    <mergeCell ref="C38:E38"/>
    <mergeCell ref="F38:H38"/>
    <mergeCell ref="I38:K38"/>
    <mergeCell ref="L38:N38"/>
    <mergeCell ref="O38:R38"/>
    <mergeCell ref="S38:U38"/>
    <mergeCell ref="V38:X38"/>
    <mergeCell ref="Y38:AA38"/>
    <mergeCell ref="AB38:AD38"/>
    <mergeCell ref="C39:E39"/>
    <mergeCell ref="F39:H39"/>
    <mergeCell ref="I39:K39"/>
    <mergeCell ref="L39:N39"/>
    <mergeCell ref="O39:R39"/>
    <mergeCell ref="S39:U39"/>
    <mergeCell ref="V39:X39"/>
    <mergeCell ref="Y39:AA39"/>
    <mergeCell ref="AB39:AD39"/>
    <mergeCell ref="V40:X40"/>
    <mergeCell ref="Y40:AA40"/>
    <mergeCell ref="AB40:AD40"/>
    <mergeCell ref="C41:E41"/>
    <mergeCell ref="F41:H41"/>
    <mergeCell ref="I41:K41"/>
    <mergeCell ref="L41:N41"/>
    <mergeCell ref="O41:R41"/>
    <mergeCell ref="S41:U41"/>
    <mergeCell ref="V41:X41"/>
    <mergeCell ref="C40:E40"/>
    <mergeCell ref="F40:H40"/>
    <mergeCell ref="I40:K40"/>
    <mergeCell ref="L40:N40"/>
    <mergeCell ref="O40:R40"/>
    <mergeCell ref="S40:U40"/>
    <mergeCell ref="Y41:AA41"/>
    <mergeCell ref="AB41:AD41"/>
    <mergeCell ref="C42:E42"/>
    <mergeCell ref="F42:H42"/>
    <mergeCell ref="I42:K42"/>
    <mergeCell ref="L42:N42"/>
    <mergeCell ref="O42:R42"/>
    <mergeCell ref="S42:U42"/>
    <mergeCell ref="V42:X42"/>
    <mergeCell ref="Y42:AA42"/>
    <mergeCell ref="AB42:AD42"/>
    <mergeCell ref="C43:E43"/>
    <mergeCell ref="F43:H43"/>
    <mergeCell ref="I43:K43"/>
    <mergeCell ref="L43:N43"/>
    <mergeCell ref="O43:R43"/>
    <mergeCell ref="S43:U43"/>
    <mergeCell ref="V43:X43"/>
    <mergeCell ref="Y43:AA43"/>
    <mergeCell ref="AB43:AD43"/>
    <mergeCell ref="V44:X44"/>
    <mergeCell ref="Y44:AA44"/>
    <mergeCell ref="AB44:AD44"/>
    <mergeCell ref="C45:E45"/>
    <mergeCell ref="F45:H45"/>
    <mergeCell ref="I45:K45"/>
    <mergeCell ref="L45:N45"/>
    <mergeCell ref="O45:R45"/>
    <mergeCell ref="S45:U45"/>
    <mergeCell ref="V45:X45"/>
    <mergeCell ref="C44:E44"/>
    <mergeCell ref="F44:H44"/>
    <mergeCell ref="I44:K44"/>
    <mergeCell ref="L44:N44"/>
    <mergeCell ref="O44:R44"/>
    <mergeCell ref="S44:U44"/>
    <mergeCell ref="Y45:AA45"/>
    <mergeCell ref="AB45:AD45"/>
    <mergeCell ref="C46:E46"/>
    <mergeCell ref="F46:H46"/>
    <mergeCell ref="I46:K46"/>
    <mergeCell ref="L46:N46"/>
    <mergeCell ref="O46:R46"/>
    <mergeCell ref="S46:U46"/>
    <mergeCell ref="V46:X46"/>
    <mergeCell ref="Y46:AA46"/>
    <mergeCell ref="AB46:AD46"/>
    <mergeCell ref="C47:E47"/>
    <mergeCell ref="F47:H47"/>
    <mergeCell ref="I47:K47"/>
    <mergeCell ref="L47:N47"/>
    <mergeCell ref="O47:R47"/>
    <mergeCell ref="S47:U47"/>
    <mergeCell ref="V47:X47"/>
    <mergeCell ref="Y47:AA47"/>
    <mergeCell ref="AB47:AD47"/>
    <mergeCell ref="V48:X48"/>
    <mergeCell ref="Y48:AA48"/>
    <mergeCell ref="AB48:AD48"/>
    <mergeCell ref="C49:E49"/>
    <mergeCell ref="F49:H49"/>
    <mergeCell ref="I49:K49"/>
    <mergeCell ref="L49:N49"/>
    <mergeCell ref="O49:R49"/>
    <mergeCell ref="S49:U49"/>
    <mergeCell ref="V49:X49"/>
    <mergeCell ref="C48:E48"/>
    <mergeCell ref="F48:H48"/>
    <mergeCell ref="I48:K48"/>
    <mergeCell ref="L48:N48"/>
    <mergeCell ref="O48:R48"/>
    <mergeCell ref="S48:U48"/>
    <mergeCell ref="Y49:AA49"/>
    <mergeCell ref="AB49:AD49"/>
    <mergeCell ref="C50:E50"/>
    <mergeCell ref="F50:H50"/>
    <mergeCell ref="I50:K50"/>
    <mergeCell ref="L50:N50"/>
    <mergeCell ref="O50:R50"/>
    <mergeCell ref="S50:U50"/>
    <mergeCell ref="V50:X50"/>
    <mergeCell ref="Y50:AA50"/>
    <mergeCell ref="AB50:AD50"/>
    <mergeCell ref="C51:E51"/>
    <mergeCell ref="F51:H51"/>
    <mergeCell ref="I51:K51"/>
    <mergeCell ref="L51:N51"/>
    <mergeCell ref="O51:R51"/>
    <mergeCell ref="S51:U51"/>
    <mergeCell ref="V51:X51"/>
    <mergeCell ref="Y51:AA51"/>
    <mergeCell ref="AB51:AD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XV
Participantes</oddHeader>
    <oddFooter>&amp;LCenso Nacional de Gobiernos Estatales 2022&amp;R&amp;P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M104"/>
  <sheetViews>
    <sheetView showGridLines="0" zoomScale="120" zoomScaleNormal="120" workbookViewId="0"/>
  </sheetViews>
  <sheetFormatPr baseColWidth="10" defaultColWidth="0" defaultRowHeight="0" customHeight="1" zeroHeight="1"/>
  <cols>
    <col min="1" max="1" width="5.7109375" style="82" customWidth="1"/>
    <col min="2" max="31" width="3.7109375" style="82" customWidth="1"/>
    <col min="32" max="32" width="1.7109375" style="83" hidden="1" customWidth="1"/>
    <col min="33" max="34" width="4.28515625" style="82" hidden="1" customWidth="1"/>
    <col min="35" max="16384" width="3.7109375" style="82" hidden="1"/>
  </cols>
  <sheetData>
    <row r="1" spans="1:36" ht="173.25" customHeight="1">
      <c r="B1" s="234" t="s">
        <v>104</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6" ht="15" customHeight="1"/>
    <row r="3" spans="1:36" ht="45" customHeight="1">
      <c r="B3" s="236" t="s">
        <v>105</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row>
    <row r="4" spans="1:36" ht="15" customHeight="1"/>
    <row r="5" spans="1:36" ht="45" customHeight="1">
      <c r="B5" s="238" t="s">
        <v>103</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1:36" ht="15" customHeight="1"/>
    <row r="7" spans="1:36" ht="15" customHeight="1" thickBot="1">
      <c r="B7" s="84" t="s">
        <v>0</v>
      </c>
      <c r="N7" s="84" t="s">
        <v>1</v>
      </c>
      <c r="O7" s="85"/>
      <c r="P7" s="85"/>
      <c r="Q7" s="85"/>
      <c r="R7" s="85"/>
      <c r="S7" s="85"/>
      <c r="T7" s="85"/>
      <c r="U7" s="85"/>
      <c r="V7" s="85"/>
      <c r="W7" s="85"/>
      <c r="X7" s="85"/>
      <c r="Y7" s="85"/>
      <c r="Z7" s="85"/>
      <c r="AA7" s="240" t="s">
        <v>2</v>
      </c>
      <c r="AB7" s="240"/>
      <c r="AC7" s="240"/>
      <c r="AD7" s="240"/>
    </row>
    <row r="8" spans="1:36" ht="15" customHeight="1" thickBot="1">
      <c r="A8" s="86"/>
      <c r="B8" s="241" t="str">
        <f>IF(Presentación!B10="","",Presentación!B10)</f>
        <v>Veracruz de Ignacio de la Llave</v>
      </c>
      <c r="C8" s="242"/>
      <c r="D8" s="242"/>
      <c r="E8" s="242"/>
      <c r="F8" s="242"/>
      <c r="G8" s="242"/>
      <c r="H8" s="242"/>
      <c r="I8" s="242"/>
      <c r="J8" s="242"/>
      <c r="K8" s="242"/>
      <c r="L8" s="243"/>
      <c r="M8" s="87"/>
      <c r="N8" s="241" t="str">
        <f>IF(Presentación!N10="","",Presentación!N10)</f>
        <v>230</v>
      </c>
      <c r="O8" s="243"/>
      <c r="P8" s="88"/>
      <c r="Q8" s="88"/>
      <c r="R8" s="88"/>
      <c r="S8" s="88"/>
      <c r="T8" s="88"/>
      <c r="U8" s="88"/>
      <c r="V8" s="88"/>
      <c r="W8" s="88"/>
      <c r="X8" s="88"/>
      <c r="Y8" s="88"/>
      <c r="Z8" s="88"/>
      <c r="AA8" s="88"/>
      <c r="AB8" s="88"/>
      <c r="AC8" s="88"/>
      <c r="AD8" s="88"/>
    </row>
    <row r="9" spans="1:36" ht="15" customHeight="1" thickBot="1">
      <c r="C9" s="85"/>
      <c r="D9" s="85"/>
      <c r="E9" s="85"/>
      <c r="F9" s="85"/>
      <c r="G9" s="85"/>
      <c r="H9" s="85"/>
      <c r="I9" s="85"/>
      <c r="J9" s="85"/>
      <c r="K9" s="85"/>
      <c r="L9" s="85"/>
      <c r="M9" s="85"/>
      <c r="N9" s="85"/>
      <c r="O9" s="85"/>
      <c r="P9" s="85"/>
      <c r="Q9" s="85"/>
      <c r="R9" s="85"/>
      <c r="S9" s="85"/>
      <c r="T9" s="85"/>
      <c r="U9" s="85"/>
      <c r="V9" s="85"/>
      <c r="W9" s="85"/>
      <c r="X9" s="85"/>
      <c r="Y9" s="85"/>
      <c r="Z9" s="85"/>
      <c r="AA9" s="85"/>
      <c r="AB9" s="85"/>
      <c r="AC9" s="85"/>
      <c r="AG9" s="82" t="s">
        <v>395</v>
      </c>
    </row>
    <row r="10" spans="1:36" ht="15" customHeight="1" thickBot="1">
      <c r="A10" s="89"/>
      <c r="B10" s="224" t="s">
        <v>213</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6"/>
      <c r="AH10" s="82" t="s">
        <v>397</v>
      </c>
      <c r="AI10" s="82" t="s">
        <v>396</v>
      </c>
      <c r="AJ10" s="82" t="s">
        <v>398</v>
      </c>
    </row>
    <row r="11" spans="1:36" ht="15" customHeight="1">
      <c r="B11" s="227" t="s">
        <v>3</v>
      </c>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9"/>
      <c r="AH11" s="82">
        <v>1</v>
      </c>
      <c r="AI11" s="82">
        <v>2</v>
      </c>
      <c r="AJ11" s="82">
        <v>9</v>
      </c>
    </row>
    <row r="12" spans="1:36" s="92" customFormat="1" ht="36" customHeight="1">
      <c r="A12" s="90"/>
      <c r="B12" s="91"/>
      <c r="C12" s="197" t="s">
        <v>4</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230"/>
      <c r="AF12" s="93"/>
    </row>
    <row r="13" spans="1:36" ht="24" customHeight="1">
      <c r="B13" s="94"/>
      <c r="C13" s="197" t="s">
        <v>5</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230"/>
    </row>
    <row r="14" spans="1:36" ht="24" customHeight="1">
      <c r="B14" s="94"/>
      <c r="C14" s="231" t="s">
        <v>249</v>
      </c>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3"/>
    </row>
    <row r="15" spans="1:36" ht="24" customHeight="1">
      <c r="B15" s="94"/>
      <c r="C15" s="197" t="s">
        <v>214</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230"/>
    </row>
    <row r="16" spans="1:36" ht="36" customHeight="1">
      <c r="B16" s="94"/>
      <c r="C16" s="197" t="s">
        <v>6</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230"/>
    </row>
    <row r="17" spans="1:34" ht="15" customHeight="1">
      <c r="B17" s="95"/>
      <c r="C17" s="244" t="s">
        <v>7</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6"/>
    </row>
    <row r="18" spans="1:34" s="92" customFormat="1" ht="15" customHeight="1">
      <c r="A18" s="90"/>
      <c r="B18" s="247" t="s">
        <v>8</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9"/>
      <c r="AF18" s="93"/>
    </row>
    <row r="19" spans="1:34" ht="36" customHeight="1">
      <c r="A19" s="86"/>
      <c r="B19" s="96"/>
      <c r="C19" s="198" t="s">
        <v>9</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221"/>
    </row>
    <row r="20" spans="1:34" ht="36" customHeight="1">
      <c r="A20" s="86"/>
      <c r="B20" s="96"/>
      <c r="C20" s="198" t="s">
        <v>10</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221"/>
    </row>
    <row r="21" spans="1:34" ht="36" customHeight="1">
      <c r="A21" s="86"/>
      <c r="B21" s="97"/>
      <c r="C21" s="222" t="s">
        <v>11</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3"/>
    </row>
    <row r="22" spans="1:34" ht="15" customHeigh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1:34" ht="48" customHeight="1">
      <c r="A23" s="86" t="s">
        <v>215</v>
      </c>
      <c r="B23" s="206" t="s">
        <v>251</v>
      </c>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row>
    <row r="24" spans="1:34" ht="24" customHeight="1">
      <c r="C24" s="198" t="s">
        <v>12</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G24" s="82" t="s">
        <v>399</v>
      </c>
      <c r="AH24" s="82" t="s">
        <v>400</v>
      </c>
    </row>
    <row r="25" spans="1:34" ht="15" customHeight="1">
      <c r="AG25" s="82">
        <f>COUNTBLANK(C27:AD27)</f>
        <v>28</v>
      </c>
      <c r="AH25" s="82">
        <v>28</v>
      </c>
    </row>
    <row r="26" spans="1:34" ht="48" customHeight="1">
      <c r="A26" s="100"/>
      <c r="B26" s="100"/>
      <c r="C26" s="216" t="s">
        <v>13</v>
      </c>
      <c r="D26" s="217"/>
      <c r="E26" s="217"/>
      <c r="F26" s="217"/>
      <c r="G26" s="217"/>
      <c r="H26" s="217"/>
      <c r="I26" s="217"/>
      <c r="J26" s="217"/>
      <c r="K26" s="217"/>
      <c r="L26" s="217"/>
      <c r="M26" s="217"/>
      <c r="N26" s="217"/>
      <c r="O26" s="217"/>
      <c r="P26" s="217"/>
      <c r="Q26" s="217"/>
      <c r="R26" s="218"/>
      <c r="S26" s="216" t="s">
        <v>14</v>
      </c>
      <c r="T26" s="217"/>
      <c r="U26" s="217"/>
      <c r="V26" s="217"/>
      <c r="W26" s="217"/>
      <c r="X26" s="218"/>
      <c r="Y26" s="216" t="s">
        <v>15</v>
      </c>
      <c r="Z26" s="217"/>
      <c r="AA26" s="217"/>
      <c r="AB26" s="217"/>
      <c r="AC26" s="217"/>
      <c r="AD26" s="218"/>
      <c r="AG26" s="82" t="s">
        <v>401</v>
      </c>
    </row>
    <row r="27" spans="1:34" ht="15">
      <c r="A27" s="100"/>
      <c r="B27" s="100"/>
      <c r="C27" s="219"/>
      <c r="D27" s="137"/>
      <c r="E27" s="137"/>
      <c r="F27" s="137"/>
      <c r="G27" s="137"/>
      <c r="H27" s="137"/>
      <c r="I27" s="137"/>
      <c r="J27" s="137"/>
      <c r="K27" s="137"/>
      <c r="L27" s="137"/>
      <c r="M27" s="137"/>
      <c r="N27" s="137"/>
      <c r="O27" s="137"/>
      <c r="P27" s="137"/>
      <c r="Q27" s="137"/>
      <c r="R27" s="207"/>
      <c r="S27" s="205"/>
      <c r="T27" s="205"/>
      <c r="U27" s="205"/>
      <c r="V27" s="205"/>
      <c r="W27" s="205"/>
      <c r="X27" s="205"/>
      <c r="Y27" s="205"/>
      <c r="Z27" s="205"/>
      <c r="AA27" s="205"/>
      <c r="AB27" s="205"/>
      <c r="AC27" s="205"/>
      <c r="AD27" s="205"/>
      <c r="AG27" s="82">
        <f>IF(OR(AND(C27=1,S27="",Y27=""),AND(C27&gt;1,COUNTA(S27:AD27)&gt;=1),AND(S27&lt;&gt;"",Y27&lt;&gt;"",C27=""),AND(S27&lt;&gt;"",C27="",Y27=""),AND(Y27&lt;&gt;"",C27="",S27="")),1,0)</f>
        <v>0</v>
      </c>
    </row>
    <row r="28" spans="1:34" ht="15">
      <c r="A28" s="100"/>
      <c r="B28" s="100"/>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row>
    <row r="29" spans="1:34" ht="24" customHeight="1">
      <c r="A29" s="89"/>
      <c r="B29" s="101"/>
      <c r="C29" s="197" t="s">
        <v>16</v>
      </c>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row>
    <row r="30" spans="1:34" ht="60" customHeight="1">
      <c r="A30" s="89"/>
      <c r="B30" s="10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row>
    <row r="31" spans="1:34" ht="15" customHeight="1">
      <c r="A31" s="86"/>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row>
    <row r="32" spans="1:34" ht="15" customHeight="1">
      <c r="A32" s="86"/>
      <c r="B32" s="220" t="str">
        <f>IF(AG27=0,"","Error: Debe verificar la consistencia de las respuestas con código 2 o 9.")</f>
        <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row>
    <row r="33" spans="1:39" ht="15" customHeight="1">
      <c r="A33" s="86"/>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9" ht="15" customHeight="1">
      <c r="A34" s="86"/>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1:39" ht="15" customHeight="1">
      <c r="A35" s="86"/>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1:39" ht="15" customHeight="1">
      <c r="A36" s="86"/>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9" ht="24" customHeight="1">
      <c r="A37" s="86" t="s">
        <v>216</v>
      </c>
      <c r="B37" s="213" t="s">
        <v>17</v>
      </c>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row>
    <row r="38" spans="1:39" ht="36" customHeight="1">
      <c r="A38" s="86"/>
      <c r="B38" s="101"/>
      <c r="C38" s="197" t="s">
        <v>18</v>
      </c>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row>
    <row r="39" spans="1:39" ht="36" customHeight="1">
      <c r="A39" s="86"/>
      <c r="B39" s="101"/>
      <c r="C39" s="197" t="s">
        <v>19</v>
      </c>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G39" s="82" t="s">
        <v>399</v>
      </c>
      <c r="AH39" s="82" t="s">
        <v>400</v>
      </c>
    </row>
    <row r="40" spans="1:39" ht="15" customHeight="1">
      <c r="A40" s="86"/>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G40" s="82">
        <f>COUNTBLANK(Y42:AD76)</f>
        <v>210</v>
      </c>
      <c r="AH40" s="82">
        <v>210</v>
      </c>
      <c r="AJ40" s="82" t="s">
        <v>403</v>
      </c>
    </row>
    <row r="41" spans="1:39" ht="84" customHeight="1">
      <c r="A41" s="86"/>
      <c r="B41" s="101"/>
      <c r="C41" s="214" t="s">
        <v>20</v>
      </c>
      <c r="D41" s="214"/>
      <c r="E41" s="214"/>
      <c r="F41" s="214"/>
      <c r="G41" s="214"/>
      <c r="H41" s="214"/>
      <c r="I41" s="214"/>
      <c r="J41" s="214"/>
      <c r="K41" s="214"/>
      <c r="L41" s="214"/>
      <c r="M41" s="214"/>
      <c r="N41" s="214"/>
      <c r="O41" s="214"/>
      <c r="P41" s="214"/>
      <c r="Q41" s="214"/>
      <c r="R41" s="214"/>
      <c r="S41" s="214"/>
      <c r="T41" s="214"/>
      <c r="U41" s="214"/>
      <c r="V41" s="214"/>
      <c r="W41" s="214"/>
      <c r="X41" s="214"/>
      <c r="Y41" s="215" t="s">
        <v>21</v>
      </c>
      <c r="Z41" s="215"/>
      <c r="AA41" s="215"/>
      <c r="AB41" s="215"/>
      <c r="AC41" s="215"/>
      <c r="AD41" s="215"/>
      <c r="AG41" s="82" t="s">
        <v>401</v>
      </c>
      <c r="AH41" s="82" t="s">
        <v>402</v>
      </c>
      <c r="AJ41" s="82" t="s">
        <v>404</v>
      </c>
      <c r="AK41" s="82" t="s">
        <v>405</v>
      </c>
      <c r="AL41" s="82" t="s">
        <v>406</v>
      </c>
      <c r="AM41" s="82" t="s">
        <v>407</v>
      </c>
    </row>
    <row r="42" spans="1:39" ht="15" customHeight="1">
      <c r="A42" s="86"/>
      <c r="B42" s="101"/>
      <c r="C42" s="212" t="s">
        <v>22</v>
      </c>
      <c r="D42" s="212"/>
      <c r="E42" s="106" t="s">
        <v>23</v>
      </c>
      <c r="F42" s="208" t="s">
        <v>24</v>
      </c>
      <c r="G42" s="208"/>
      <c r="H42" s="208"/>
      <c r="I42" s="208"/>
      <c r="J42" s="208"/>
      <c r="K42" s="208"/>
      <c r="L42" s="208"/>
      <c r="M42" s="208"/>
      <c r="N42" s="208"/>
      <c r="O42" s="208"/>
      <c r="P42" s="208"/>
      <c r="Q42" s="208"/>
      <c r="R42" s="208"/>
      <c r="S42" s="208"/>
      <c r="T42" s="208"/>
      <c r="U42" s="208"/>
      <c r="V42" s="208"/>
      <c r="W42" s="208"/>
      <c r="X42" s="208"/>
      <c r="Y42" s="207"/>
      <c r="Z42" s="205"/>
      <c r="AA42" s="205"/>
      <c r="AB42" s="205"/>
      <c r="AC42" s="205"/>
      <c r="AD42" s="205"/>
      <c r="AG42" s="102">
        <f>IF(AG40=AH40,0,IF(AND(S27&lt;&gt;"",COUNTA(Y42:AD76)=0),1,0)+IF(COUNTA(Y42:AD76)=COUNTA(F42:X76),0,1))</f>
        <v>0</v>
      </c>
      <c r="AH42" s="102">
        <f>IF(Y76="",0,IF(Y76="NA",0,IF(OR(AND(Y76&gt;=0,F79=""),AND(F79&lt;&gt;"",Y76=0)),1,0)))</f>
        <v>0</v>
      </c>
      <c r="AJ42" s="82">
        <f>SUM(S27:AD27)</f>
        <v>0</v>
      </c>
      <c r="AK42" s="82">
        <f>COUNTIF(Y42:AD76,"NS")</f>
        <v>0</v>
      </c>
      <c r="AL42" s="82">
        <f>SUM(Y42:AD76)</f>
        <v>0</v>
      </c>
      <c r="AM42" s="102">
        <f>IF($AG$40=210,0,IF(OR(AND(AJ42=0,AK42&gt;0),AND(AJ42="NS",AL42&gt;0),AND(AJ42="NS",AK42=0,AL42=0)),1,IF(OR(AND(AJ42&gt;0,AK42=2),AND(AJ42="NS",AK42=2),AND(AJ42="NS",AL42=0,AK42&gt;0),AL42&gt;=AJ42),0,1)))</f>
        <v>0</v>
      </c>
    </row>
    <row r="43" spans="1:39" ht="15" customHeight="1">
      <c r="A43" s="86"/>
      <c r="B43" s="101"/>
      <c r="C43" s="212"/>
      <c r="D43" s="212"/>
      <c r="E43" s="106" t="s">
        <v>25</v>
      </c>
      <c r="F43" s="208" t="s">
        <v>26</v>
      </c>
      <c r="G43" s="208"/>
      <c r="H43" s="208"/>
      <c r="I43" s="208"/>
      <c r="J43" s="208"/>
      <c r="K43" s="208"/>
      <c r="L43" s="208"/>
      <c r="M43" s="208"/>
      <c r="N43" s="208"/>
      <c r="O43" s="208"/>
      <c r="P43" s="208"/>
      <c r="Q43" s="208"/>
      <c r="R43" s="208"/>
      <c r="S43" s="208"/>
      <c r="T43" s="208"/>
      <c r="U43" s="208"/>
      <c r="V43" s="208"/>
      <c r="W43" s="208"/>
      <c r="X43" s="208"/>
      <c r="Y43" s="207"/>
      <c r="Z43" s="205"/>
      <c r="AA43" s="205"/>
      <c r="AB43" s="205"/>
      <c r="AC43" s="205"/>
      <c r="AD43" s="205"/>
    </row>
    <row r="44" spans="1:39" ht="15" customHeight="1">
      <c r="A44" s="86"/>
      <c r="B44" s="101"/>
      <c r="C44" s="212"/>
      <c r="D44" s="212"/>
      <c r="E44" s="106" t="s">
        <v>27</v>
      </c>
      <c r="F44" s="208" t="s">
        <v>28</v>
      </c>
      <c r="G44" s="208"/>
      <c r="H44" s="208"/>
      <c r="I44" s="208"/>
      <c r="J44" s="208"/>
      <c r="K44" s="208"/>
      <c r="L44" s="208"/>
      <c r="M44" s="208"/>
      <c r="N44" s="208"/>
      <c r="O44" s="208"/>
      <c r="P44" s="208"/>
      <c r="Q44" s="208"/>
      <c r="R44" s="208"/>
      <c r="S44" s="208"/>
      <c r="T44" s="208"/>
      <c r="U44" s="208"/>
      <c r="V44" s="208"/>
      <c r="W44" s="208"/>
      <c r="X44" s="208"/>
      <c r="Y44" s="207"/>
      <c r="Z44" s="205"/>
      <c r="AA44" s="205"/>
      <c r="AB44" s="205"/>
      <c r="AC44" s="205"/>
      <c r="AD44" s="205"/>
    </row>
    <row r="45" spans="1:39" ht="15" customHeight="1">
      <c r="A45" s="86"/>
      <c r="B45" s="101"/>
      <c r="C45" s="212"/>
      <c r="D45" s="212"/>
      <c r="E45" s="106" t="s">
        <v>29</v>
      </c>
      <c r="F45" s="208" t="s">
        <v>30</v>
      </c>
      <c r="G45" s="208"/>
      <c r="H45" s="208"/>
      <c r="I45" s="208"/>
      <c r="J45" s="208"/>
      <c r="K45" s="208"/>
      <c r="L45" s="208"/>
      <c r="M45" s="208"/>
      <c r="N45" s="208"/>
      <c r="O45" s="208"/>
      <c r="P45" s="208"/>
      <c r="Q45" s="208"/>
      <c r="R45" s="208"/>
      <c r="S45" s="208"/>
      <c r="T45" s="208"/>
      <c r="U45" s="208"/>
      <c r="V45" s="208"/>
      <c r="W45" s="208"/>
      <c r="X45" s="208"/>
      <c r="Y45" s="207"/>
      <c r="Z45" s="205"/>
      <c r="AA45" s="205"/>
      <c r="AB45" s="205"/>
      <c r="AC45" s="205"/>
      <c r="AD45" s="205"/>
    </row>
    <row r="46" spans="1:39" ht="15" customHeight="1">
      <c r="A46" s="86"/>
      <c r="B46" s="101"/>
      <c r="C46" s="212"/>
      <c r="D46" s="212"/>
      <c r="E46" s="106" t="s">
        <v>31</v>
      </c>
      <c r="F46" s="208" t="s">
        <v>32</v>
      </c>
      <c r="G46" s="208"/>
      <c r="H46" s="208"/>
      <c r="I46" s="208"/>
      <c r="J46" s="208"/>
      <c r="K46" s="208"/>
      <c r="L46" s="208"/>
      <c r="M46" s="208"/>
      <c r="N46" s="208"/>
      <c r="O46" s="208"/>
      <c r="P46" s="208"/>
      <c r="Q46" s="208"/>
      <c r="R46" s="208"/>
      <c r="S46" s="208"/>
      <c r="T46" s="208"/>
      <c r="U46" s="208"/>
      <c r="V46" s="208"/>
      <c r="W46" s="208"/>
      <c r="X46" s="208"/>
      <c r="Y46" s="207"/>
      <c r="Z46" s="205"/>
      <c r="AA46" s="205"/>
      <c r="AB46" s="205"/>
      <c r="AC46" s="205"/>
      <c r="AD46" s="205"/>
    </row>
    <row r="47" spans="1:39" ht="15" customHeight="1">
      <c r="A47" s="86"/>
      <c r="B47" s="101"/>
      <c r="C47" s="212"/>
      <c r="D47" s="212"/>
      <c r="E47" s="106" t="s">
        <v>33</v>
      </c>
      <c r="F47" s="208" t="s">
        <v>34</v>
      </c>
      <c r="G47" s="208"/>
      <c r="H47" s="208"/>
      <c r="I47" s="208"/>
      <c r="J47" s="208"/>
      <c r="K47" s="208"/>
      <c r="L47" s="208"/>
      <c r="M47" s="208"/>
      <c r="N47" s="208"/>
      <c r="O47" s="208"/>
      <c r="P47" s="208"/>
      <c r="Q47" s="208"/>
      <c r="R47" s="208"/>
      <c r="S47" s="208"/>
      <c r="T47" s="208"/>
      <c r="U47" s="208"/>
      <c r="V47" s="208"/>
      <c r="W47" s="208"/>
      <c r="X47" s="208"/>
      <c r="Y47" s="207"/>
      <c r="Z47" s="205"/>
      <c r="AA47" s="205"/>
      <c r="AB47" s="205"/>
      <c r="AC47" s="205"/>
      <c r="AD47" s="205"/>
    </row>
    <row r="48" spans="1:39" ht="24" customHeight="1">
      <c r="A48" s="86"/>
      <c r="B48" s="101"/>
      <c r="C48" s="212"/>
      <c r="D48" s="212"/>
      <c r="E48" s="106" t="s">
        <v>35</v>
      </c>
      <c r="F48" s="208" t="s">
        <v>36</v>
      </c>
      <c r="G48" s="208"/>
      <c r="H48" s="208"/>
      <c r="I48" s="208"/>
      <c r="J48" s="208"/>
      <c r="K48" s="208"/>
      <c r="L48" s="208"/>
      <c r="M48" s="208"/>
      <c r="N48" s="208"/>
      <c r="O48" s="208"/>
      <c r="P48" s="208"/>
      <c r="Q48" s="208"/>
      <c r="R48" s="208"/>
      <c r="S48" s="208"/>
      <c r="T48" s="208"/>
      <c r="U48" s="208"/>
      <c r="V48" s="208"/>
      <c r="W48" s="208"/>
      <c r="X48" s="208"/>
      <c r="Y48" s="207"/>
      <c r="Z48" s="205"/>
      <c r="AA48" s="205"/>
      <c r="AB48" s="205"/>
      <c r="AC48" s="205"/>
      <c r="AD48" s="205"/>
    </row>
    <row r="49" spans="1:30" ht="15" customHeight="1">
      <c r="A49" s="86"/>
      <c r="B49" s="101"/>
      <c r="C49" s="212"/>
      <c r="D49" s="212"/>
      <c r="E49" s="106" t="s">
        <v>37</v>
      </c>
      <c r="F49" s="208" t="s">
        <v>38</v>
      </c>
      <c r="G49" s="208"/>
      <c r="H49" s="208"/>
      <c r="I49" s="208"/>
      <c r="J49" s="208"/>
      <c r="K49" s="208"/>
      <c r="L49" s="208"/>
      <c r="M49" s="208"/>
      <c r="N49" s="208"/>
      <c r="O49" s="208"/>
      <c r="P49" s="208"/>
      <c r="Q49" s="208"/>
      <c r="R49" s="208"/>
      <c r="S49" s="208"/>
      <c r="T49" s="208"/>
      <c r="U49" s="208"/>
      <c r="V49" s="208"/>
      <c r="W49" s="208"/>
      <c r="X49" s="208"/>
      <c r="Y49" s="207"/>
      <c r="Z49" s="205"/>
      <c r="AA49" s="205"/>
      <c r="AB49" s="205"/>
      <c r="AC49" s="205"/>
      <c r="AD49" s="205"/>
    </row>
    <row r="50" spans="1:30" ht="15" customHeight="1">
      <c r="A50" s="86"/>
      <c r="B50" s="101"/>
      <c r="C50" s="212"/>
      <c r="D50" s="212"/>
      <c r="E50" s="106" t="s">
        <v>39</v>
      </c>
      <c r="F50" s="208" t="s">
        <v>40</v>
      </c>
      <c r="G50" s="208"/>
      <c r="H50" s="208"/>
      <c r="I50" s="208"/>
      <c r="J50" s="208"/>
      <c r="K50" s="208"/>
      <c r="L50" s="208"/>
      <c r="M50" s="208"/>
      <c r="N50" s="208"/>
      <c r="O50" s="208"/>
      <c r="P50" s="208"/>
      <c r="Q50" s="208"/>
      <c r="R50" s="208"/>
      <c r="S50" s="208"/>
      <c r="T50" s="208"/>
      <c r="U50" s="208"/>
      <c r="V50" s="208"/>
      <c r="W50" s="208"/>
      <c r="X50" s="208"/>
      <c r="Y50" s="207"/>
      <c r="Z50" s="205"/>
      <c r="AA50" s="205"/>
      <c r="AB50" s="205"/>
      <c r="AC50" s="205"/>
      <c r="AD50" s="205"/>
    </row>
    <row r="51" spans="1:30" ht="24" customHeight="1">
      <c r="A51" s="86"/>
      <c r="B51" s="101"/>
      <c r="C51" s="212"/>
      <c r="D51" s="212"/>
      <c r="E51" s="106" t="s">
        <v>41</v>
      </c>
      <c r="F51" s="208" t="s">
        <v>42</v>
      </c>
      <c r="G51" s="208"/>
      <c r="H51" s="208"/>
      <c r="I51" s="208"/>
      <c r="J51" s="208"/>
      <c r="K51" s="208"/>
      <c r="L51" s="208"/>
      <c r="M51" s="208"/>
      <c r="N51" s="208"/>
      <c r="O51" s="208"/>
      <c r="P51" s="208"/>
      <c r="Q51" s="208"/>
      <c r="R51" s="208"/>
      <c r="S51" s="208"/>
      <c r="T51" s="208"/>
      <c r="U51" s="208"/>
      <c r="V51" s="208"/>
      <c r="W51" s="208"/>
      <c r="X51" s="208"/>
      <c r="Y51" s="207"/>
      <c r="Z51" s="205"/>
      <c r="AA51" s="205"/>
      <c r="AB51" s="205"/>
      <c r="AC51" s="205"/>
      <c r="AD51" s="205"/>
    </row>
    <row r="52" spans="1:30" ht="15" customHeight="1">
      <c r="A52" s="86"/>
      <c r="B52" s="101"/>
      <c r="C52" s="212" t="s">
        <v>43</v>
      </c>
      <c r="D52" s="212"/>
      <c r="E52" s="106" t="s">
        <v>44</v>
      </c>
      <c r="F52" s="208" t="s">
        <v>45</v>
      </c>
      <c r="G52" s="208"/>
      <c r="H52" s="208"/>
      <c r="I52" s="208"/>
      <c r="J52" s="208"/>
      <c r="K52" s="208"/>
      <c r="L52" s="208"/>
      <c r="M52" s="208"/>
      <c r="N52" s="208"/>
      <c r="O52" s="208"/>
      <c r="P52" s="208"/>
      <c r="Q52" s="208"/>
      <c r="R52" s="208"/>
      <c r="S52" s="208"/>
      <c r="T52" s="208"/>
      <c r="U52" s="208"/>
      <c r="V52" s="208"/>
      <c r="W52" s="208"/>
      <c r="X52" s="208"/>
      <c r="Y52" s="207"/>
      <c r="Z52" s="205"/>
      <c r="AA52" s="205"/>
      <c r="AB52" s="205"/>
      <c r="AC52" s="205"/>
      <c r="AD52" s="205"/>
    </row>
    <row r="53" spans="1:30" ht="15" customHeight="1">
      <c r="A53" s="86"/>
      <c r="B53" s="101"/>
      <c r="C53" s="212"/>
      <c r="D53" s="212"/>
      <c r="E53" s="106" t="s">
        <v>46</v>
      </c>
      <c r="F53" s="208" t="s">
        <v>47</v>
      </c>
      <c r="G53" s="208"/>
      <c r="H53" s="208"/>
      <c r="I53" s="208"/>
      <c r="J53" s="208"/>
      <c r="K53" s="208"/>
      <c r="L53" s="208"/>
      <c r="M53" s="208"/>
      <c r="N53" s="208"/>
      <c r="O53" s="208"/>
      <c r="P53" s="208"/>
      <c r="Q53" s="208"/>
      <c r="R53" s="208"/>
      <c r="S53" s="208"/>
      <c r="T53" s="208"/>
      <c r="U53" s="208"/>
      <c r="V53" s="208"/>
      <c r="W53" s="208"/>
      <c r="X53" s="208"/>
      <c r="Y53" s="207"/>
      <c r="Z53" s="205"/>
      <c r="AA53" s="205"/>
      <c r="AB53" s="205"/>
      <c r="AC53" s="205"/>
      <c r="AD53" s="205"/>
    </row>
    <row r="54" spans="1:30" ht="15" customHeight="1">
      <c r="A54" s="86"/>
      <c r="B54" s="101"/>
      <c r="C54" s="212"/>
      <c r="D54" s="212"/>
      <c r="E54" s="106" t="s">
        <v>48</v>
      </c>
      <c r="F54" s="208" t="s">
        <v>49</v>
      </c>
      <c r="G54" s="208"/>
      <c r="H54" s="208"/>
      <c r="I54" s="208"/>
      <c r="J54" s="208"/>
      <c r="K54" s="208"/>
      <c r="L54" s="208"/>
      <c r="M54" s="208"/>
      <c r="N54" s="208"/>
      <c r="O54" s="208"/>
      <c r="P54" s="208"/>
      <c r="Q54" s="208"/>
      <c r="R54" s="208"/>
      <c r="S54" s="208"/>
      <c r="T54" s="208"/>
      <c r="U54" s="208"/>
      <c r="V54" s="208"/>
      <c r="W54" s="208"/>
      <c r="X54" s="208"/>
      <c r="Y54" s="207"/>
      <c r="Z54" s="205"/>
      <c r="AA54" s="205"/>
      <c r="AB54" s="205"/>
      <c r="AC54" s="205"/>
      <c r="AD54" s="205"/>
    </row>
    <row r="55" spans="1:30" ht="15" customHeight="1">
      <c r="A55" s="86"/>
      <c r="B55" s="101"/>
      <c r="C55" s="212"/>
      <c r="D55" s="212"/>
      <c r="E55" s="106" t="s">
        <v>50</v>
      </c>
      <c r="F55" s="208" t="s">
        <v>51</v>
      </c>
      <c r="G55" s="208"/>
      <c r="H55" s="208"/>
      <c r="I55" s="208"/>
      <c r="J55" s="208"/>
      <c r="K55" s="208"/>
      <c r="L55" s="208"/>
      <c r="M55" s="208"/>
      <c r="N55" s="208"/>
      <c r="O55" s="208"/>
      <c r="P55" s="208"/>
      <c r="Q55" s="208"/>
      <c r="R55" s="208"/>
      <c r="S55" s="208"/>
      <c r="T55" s="208"/>
      <c r="U55" s="208"/>
      <c r="V55" s="208"/>
      <c r="W55" s="208"/>
      <c r="X55" s="208"/>
      <c r="Y55" s="207"/>
      <c r="Z55" s="205"/>
      <c r="AA55" s="205"/>
      <c r="AB55" s="205"/>
      <c r="AC55" s="205"/>
      <c r="AD55" s="205"/>
    </row>
    <row r="56" spans="1:30" ht="15" customHeight="1">
      <c r="A56" s="86"/>
      <c r="B56" s="101"/>
      <c r="C56" s="212"/>
      <c r="D56" s="212"/>
      <c r="E56" s="106" t="s">
        <v>52</v>
      </c>
      <c r="F56" s="208" t="s">
        <v>53</v>
      </c>
      <c r="G56" s="208"/>
      <c r="H56" s="208"/>
      <c r="I56" s="208"/>
      <c r="J56" s="208"/>
      <c r="K56" s="208"/>
      <c r="L56" s="208"/>
      <c r="M56" s="208"/>
      <c r="N56" s="208"/>
      <c r="O56" s="208"/>
      <c r="P56" s="208"/>
      <c r="Q56" s="208"/>
      <c r="R56" s="208"/>
      <c r="S56" s="208"/>
      <c r="T56" s="208"/>
      <c r="U56" s="208"/>
      <c r="V56" s="208"/>
      <c r="W56" s="208"/>
      <c r="X56" s="208"/>
      <c r="Y56" s="207"/>
      <c r="Z56" s="205"/>
      <c r="AA56" s="205"/>
      <c r="AB56" s="205"/>
      <c r="AC56" s="205"/>
      <c r="AD56" s="205"/>
    </row>
    <row r="57" spans="1:30" ht="15" customHeight="1">
      <c r="A57" s="86"/>
      <c r="B57" s="101"/>
      <c r="C57" s="212"/>
      <c r="D57" s="212"/>
      <c r="E57" s="106" t="s">
        <v>54</v>
      </c>
      <c r="F57" s="208" t="s">
        <v>55</v>
      </c>
      <c r="G57" s="208"/>
      <c r="H57" s="208"/>
      <c r="I57" s="208"/>
      <c r="J57" s="208"/>
      <c r="K57" s="208"/>
      <c r="L57" s="208"/>
      <c r="M57" s="208"/>
      <c r="N57" s="208"/>
      <c r="O57" s="208"/>
      <c r="P57" s="208"/>
      <c r="Q57" s="208"/>
      <c r="R57" s="208"/>
      <c r="S57" s="208"/>
      <c r="T57" s="208"/>
      <c r="U57" s="208"/>
      <c r="V57" s="208"/>
      <c r="W57" s="208"/>
      <c r="X57" s="208"/>
      <c r="Y57" s="207"/>
      <c r="Z57" s="205"/>
      <c r="AA57" s="205"/>
      <c r="AB57" s="205"/>
      <c r="AC57" s="205"/>
      <c r="AD57" s="205"/>
    </row>
    <row r="58" spans="1:30" ht="24" customHeight="1">
      <c r="A58" s="86"/>
      <c r="B58" s="101"/>
      <c r="C58" s="212"/>
      <c r="D58" s="212"/>
      <c r="E58" s="106" t="s">
        <v>56</v>
      </c>
      <c r="F58" s="208" t="s">
        <v>57</v>
      </c>
      <c r="G58" s="208"/>
      <c r="H58" s="208"/>
      <c r="I58" s="208"/>
      <c r="J58" s="208"/>
      <c r="K58" s="208"/>
      <c r="L58" s="208"/>
      <c r="M58" s="208"/>
      <c r="N58" s="208"/>
      <c r="O58" s="208"/>
      <c r="P58" s="208"/>
      <c r="Q58" s="208"/>
      <c r="R58" s="208"/>
      <c r="S58" s="208"/>
      <c r="T58" s="208"/>
      <c r="U58" s="208"/>
      <c r="V58" s="208"/>
      <c r="W58" s="208"/>
      <c r="X58" s="208"/>
      <c r="Y58" s="207"/>
      <c r="Z58" s="205"/>
      <c r="AA58" s="205"/>
      <c r="AB58" s="205"/>
      <c r="AC58" s="205"/>
      <c r="AD58" s="205"/>
    </row>
    <row r="59" spans="1:30" ht="15" customHeight="1">
      <c r="A59" s="86"/>
      <c r="B59" s="101"/>
      <c r="C59" s="212"/>
      <c r="D59" s="212"/>
      <c r="E59" s="106" t="s">
        <v>58</v>
      </c>
      <c r="F59" s="208" t="s">
        <v>59</v>
      </c>
      <c r="G59" s="208"/>
      <c r="H59" s="208"/>
      <c r="I59" s="208"/>
      <c r="J59" s="208"/>
      <c r="K59" s="208"/>
      <c r="L59" s="208"/>
      <c r="M59" s="208"/>
      <c r="N59" s="208"/>
      <c r="O59" s="208"/>
      <c r="P59" s="208"/>
      <c r="Q59" s="208"/>
      <c r="R59" s="208"/>
      <c r="S59" s="208"/>
      <c r="T59" s="208"/>
      <c r="U59" s="208"/>
      <c r="V59" s="208"/>
      <c r="W59" s="208"/>
      <c r="X59" s="208"/>
      <c r="Y59" s="207"/>
      <c r="Z59" s="205"/>
      <c r="AA59" s="205"/>
      <c r="AB59" s="205"/>
      <c r="AC59" s="205"/>
      <c r="AD59" s="205"/>
    </row>
    <row r="60" spans="1:30" ht="15" customHeight="1">
      <c r="A60" s="86"/>
      <c r="B60" s="101"/>
      <c r="C60" s="212" t="s">
        <v>60</v>
      </c>
      <c r="D60" s="212"/>
      <c r="E60" s="106" t="s">
        <v>61</v>
      </c>
      <c r="F60" s="208" t="s">
        <v>62</v>
      </c>
      <c r="G60" s="208"/>
      <c r="H60" s="208"/>
      <c r="I60" s="208"/>
      <c r="J60" s="208"/>
      <c r="K60" s="208"/>
      <c r="L60" s="208"/>
      <c r="M60" s="208"/>
      <c r="N60" s="208"/>
      <c r="O60" s="208"/>
      <c r="P60" s="208"/>
      <c r="Q60" s="208"/>
      <c r="R60" s="208"/>
      <c r="S60" s="208"/>
      <c r="T60" s="208"/>
      <c r="U60" s="208"/>
      <c r="V60" s="208"/>
      <c r="W60" s="208"/>
      <c r="X60" s="208"/>
      <c r="Y60" s="207"/>
      <c r="Z60" s="205"/>
      <c r="AA60" s="205"/>
      <c r="AB60" s="205"/>
      <c r="AC60" s="205"/>
      <c r="AD60" s="205"/>
    </row>
    <row r="61" spans="1:30" ht="15" customHeight="1">
      <c r="A61" s="86"/>
      <c r="B61" s="101"/>
      <c r="C61" s="212"/>
      <c r="D61" s="212"/>
      <c r="E61" s="106" t="s">
        <v>63</v>
      </c>
      <c r="F61" s="208" t="s">
        <v>64</v>
      </c>
      <c r="G61" s="208"/>
      <c r="H61" s="208"/>
      <c r="I61" s="208"/>
      <c r="J61" s="208"/>
      <c r="K61" s="208"/>
      <c r="L61" s="208"/>
      <c r="M61" s="208"/>
      <c r="N61" s="208"/>
      <c r="O61" s="208"/>
      <c r="P61" s="208"/>
      <c r="Q61" s="208"/>
      <c r="R61" s="208"/>
      <c r="S61" s="208"/>
      <c r="T61" s="208"/>
      <c r="U61" s="208"/>
      <c r="V61" s="208"/>
      <c r="W61" s="208"/>
      <c r="X61" s="208"/>
      <c r="Y61" s="207"/>
      <c r="Z61" s="205"/>
      <c r="AA61" s="205"/>
      <c r="AB61" s="205"/>
      <c r="AC61" s="205"/>
      <c r="AD61" s="205"/>
    </row>
    <row r="62" spans="1:30" ht="15" customHeight="1">
      <c r="A62" s="86"/>
      <c r="B62" s="101"/>
      <c r="C62" s="212"/>
      <c r="D62" s="212"/>
      <c r="E62" s="106" t="s">
        <v>65</v>
      </c>
      <c r="F62" s="208" t="s">
        <v>66</v>
      </c>
      <c r="G62" s="208"/>
      <c r="H62" s="208"/>
      <c r="I62" s="208"/>
      <c r="J62" s="208"/>
      <c r="K62" s="208"/>
      <c r="L62" s="208"/>
      <c r="M62" s="208"/>
      <c r="N62" s="208"/>
      <c r="O62" s="208"/>
      <c r="P62" s="208"/>
      <c r="Q62" s="208"/>
      <c r="R62" s="208"/>
      <c r="S62" s="208"/>
      <c r="T62" s="208"/>
      <c r="U62" s="208"/>
      <c r="V62" s="208"/>
      <c r="W62" s="208"/>
      <c r="X62" s="208"/>
      <c r="Y62" s="207"/>
      <c r="Z62" s="205"/>
      <c r="AA62" s="205"/>
      <c r="AB62" s="205"/>
      <c r="AC62" s="205"/>
      <c r="AD62" s="205"/>
    </row>
    <row r="63" spans="1:30" ht="15" customHeight="1">
      <c r="A63" s="86"/>
      <c r="B63" s="101"/>
      <c r="C63" s="212"/>
      <c r="D63" s="212"/>
      <c r="E63" s="106" t="s">
        <v>67</v>
      </c>
      <c r="F63" s="208" t="s">
        <v>68</v>
      </c>
      <c r="G63" s="208"/>
      <c r="H63" s="208"/>
      <c r="I63" s="208"/>
      <c r="J63" s="208"/>
      <c r="K63" s="208"/>
      <c r="L63" s="208"/>
      <c r="M63" s="208"/>
      <c r="N63" s="208"/>
      <c r="O63" s="208"/>
      <c r="P63" s="208"/>
      <c r="Q63" s="208"/>
      <c r="R63" s="208"/>
      <c r="S63" s="208"/>
      <c r="T63" s="208"/>
      <c r="U63" s="208"/>
      <c r="V63" s="208"/>
      <c r="W63" s="208"/>
      <c r="X63" s="208"/>
      <c r="Y63" s="207"/>
      <c r="Z63" s="205"/>
      <c r="AA63" s="205"/>
      <c r="AB63" s="205"/>
      <c r="AC63" s="205"/>
      <c r="AD63" s="205"/>
    </row>
    <row r="64" spans="1:30" ht="15" customHeight="1">
      <c r="A64" s="86"/>
      <c r="B64" s="101"/>
      <c r="C64" s="212"/>
      <c r="D64" s="212"/>
      <c r="E64" s="106" t="s">
        <v>69</v>
      </c>
      <c r="F64" s="208" t="s">
        <v>70</v>
      </c>
      <c r="G64" s="208"/>
      <c r="H64" s="208"/>
      <c r="I64" s="208"/>
      <c r="J64" s="208"/>
      <c r="K64" s="208"/>
      <c r="L64" s="208"/>
      <c r="M64" s="208"/>
      <c r="N64" s="208"/>
      <c r="O64" s="208"/>
      <c r="P64" s="208"/>
      <c r="Q64" s="208"/>
      <c r="R64" s="208"/>
      <c r="S64" s="208"/>
      <c r="T64" s="208"/>
      <c r="U64" s="208"/>
      <c r="V64" s="208"/>
      <c r="W64" s="208"/>
      <c r="X64" s="208"/>
      <c r="Y64" s="207"/>
      <c r="Z64" s="205"/>
      <c r="AA64" s="205"/>
      <c r="AB64" s="205"/>
      <c r="AC64" s="205"/>
      <c r="AD64" s="205"/>
    </row>
    <row r="65" spans="1:30" ht="24" customHeight="1">
      <c r="A65" s="86"/>
      <c r="B65" s="101"/>
      <c r="C65" s="212"/>
      <c r="D65" s="212"/>
      <c r="E65" s="106" t="s">
        <v>71</v>
      </c>
      <c r="F65" s="208" t="s">
        <v>72</v>
      </c>
      <c r="G65" s="208"/>
      <c r="H65" s="208"/>
      <c r="I65" s="208"/>
      <c r="J65" s="208"/>
      <c r="K65" s="208"/>
      <c r="L65" s="208"/>
      <c r="M65" s="208"/>
      <c r="N65" s="208"/>
      <c r="O65" s="208"/>
      <c r="P65" s="208"/>
      <c r="Q65" s="208"/>
      <c r="R65" s="208"/>
      <c r="S65" s="208"/>
      <c r="T65" s="208"/>
      <c r="U65" s="208"/>
      <c r="V65" s="208"/>
      <c r="W65" s="208"/>
      <c r="X65" s="208"/>
      <c r="Y65" s="207"/>
      <c r="Z65" s="205"/>
      <c r="AA65" s="205"/>
      <c r="AB65" s="205"/>
      <c r="AC65" s="205"/>
      <c r="AD65" s="205"/>
    </row>
    <row r="66" spans="1:30" ht="15" customHeight="1">
      <c r="A66" s="86"/>
      <c r="B66" s="101"/>
      <c r="C66" s="212"/>
      <c r="D66" s="212"/>
      <c r="E66" s="106" t="s">
        <v>73</v>
      </c>
      <c r="F66" s="208" t="s">
        <v>74</v>
      </c>
      <c r="G66" s="208"/>
      <c r="H66" s="208"/>
      <c r="I66" s="208"/>
      <c r="J66" s="208"/>
      <c r="K66" s="208"/>
      <c r="L66" s="208"/>
      <c r="M66" s="208"/>
      <c r="N66" s="208"/>
      <c r="O66" s="208"/>
      <c r="P66" s="208"/>
      <c r="Q66" s="208"/>
      <c r="R66" s="208"/>
      <c r="S66" s="208"/>
      <c r="T66" s="208"/>
      <c r="U66" s="208"/>
      <c r="V66" s="208"/>
      <c r="W66" s="208"/>
      <c r="X66" s="208"/>
      <c r="Y66" s="207"/>
      <c r="Z66" s="205"/>
      <c r="AA66" s="205"/>
      <c r="AB66" s="205"/>
      <c r="AC66" s="205"/>
      <c r="AD66" s="205"/>
    </row>
    <row r="67" spans="1:30" ht="15" customHeight="1">
      <c r="A67" s="86"/>
      <c r="B67" s="101"/>
      <c r="C67" s="212"/>
      <c r="D67" s="212"/>
      <c r="E67" s="106" t="s">
        <v>75</v>
      </c>
      <c r="F67" s="208" t="s">
        <v>76</v>
      </c>
      <c r="G67" s="208"/>
      <c r="H67" s="208"/>
      <c r="I67" s="208"/>
      <c r="J67" s="208"/>
      <c r="K67" s="208"/>
      <c r="L67" s="208"/>
      <c r="M67" s="208"/>
      <c r="N67" s="208"/>
      <c r="O67" s="208"/>
      <c r="P67" s="208"/>
      <c r="Q67" s="208"/>
      <c r="R67" s="208"/>
      <c r="S67" s="208"/>
      <c r="T67" s="208"/>
      <c r="U67" s="208"/>
      <c r="V67" s="208"/>
      <c r="W67" s="208"/>
      <c r="X67" s="208"/>
      <c r="Y67" s="207"/>
      <c r="Z67" s="205"/>
      <c r="AA67" s="205"/>
      <c r="AB67" s="205"/>
      <c r="AC67" s="205"/>
      <c r="AD67" s="205"/>
    </row>
    <row r="68" spans="1:30" ht="15" customHeight="1">
      <c r="A68" s="86"/>
      <c r="B68" s="101"/>
      <c r="C68" s="212"/>
      <c r="D68" s="212"/>
      <c r="E68" s="106" t="s">
        <v>77</v>
      </c>
      <c r="F68" s="208" t="s">
        <v>78</v>
      </c>
      <c r="G68" s="208"/>
      <c r="H68" s="208"/>
      <c r="I68" s="208"/>
      <c r="J68" s="208"/>
      <c r="K68" s="208"/>
      <c r="L68" s="208"/>
      <c r="M68" s="208"/>
      <c r="N68" s="208"/>
      <c r="O68" s="208"/>
      <c r="P68" s="208"/>
      <c r="Q68" s="208"/>
      <c r="R68" s="208"/>
      <c r="S68" s="208"/>
      <c r="T68" s="208"/>
      <c r="U68" s="208"/>
      <c r="V68" s="208"/>
      <c r="W68" s="208"/>
      <c r="X68" s="208"/>
      <c r="Y68" s="207"/>
      <c r="Z68" s="205"/>
      <c r="AA68" s="205"/>
      <c r="AB68" s="205"/>
      <c r="AC68" s="205"/>
      <c r="AD68" s="205"/>
    </row>
    <row r="69" spans="1:30" ht="15" customHeight="1">
      <c r="A69" s="86"/>
      <c r="B69" s="101"/>
      <c r="C69" s="212"/>
      <c r="D69" s="212"/>
      <c r="E69" s="106" t="s">
        <v>79</v>
      </c>
      <c r="F69" s="208" t="s">
        <v>80</v>
      </c>
      <c r="G69" s="208"/>
      <c r="H69" s="208"/>
      <c r="I69" s="208"/>
      <c r="J69" s="208"/>
      <c r="K69" s="208"/>
      <c r="L69" s="208"/>
      <c r="M69" s="208"/>
      <c r="N69" s="208"/>
      <c r="O69" s="208"/>
      <c r="P69" s="208"/>
      <c r="Q69" s="208"/>
      <c r="R69" s="208"/>
      <c r="S69" s="208"/>
      <c r="T69" s="208"/>
      <c r="U69" s="208"/>
      <c r="V69" s="208"/>
      <c r="W69" s="208"/>
      <c r="X69" s="208"/>
      <c r="Y69" s="207"/>
      <c r="Z69" s="205"/>
      <c r="AA69" s="205"/>
      <c r="AB69" s="205"/>
      <c r="AC69" s="205"/>
      <c r="AD69" s="205"/>
    </row>
    <row r="70" spans="1:30" ht="15" customHeight="1">
      <c r="A70" s="86"/>
      <c r="B70" s="101"/>
      <c r="C70" s="212"/>
      <c r="D70" s="212"/>
      <c r="E70" s="106" t="s">
        <v>81</v>
      </c>
      <c r="F70" s="208" t="s">
        <v>82</v>
      </c>
      <c r="G70" s="208"/>
      <c r="H70" s="208"/>
      <c r="I70" s="208"/>
      <c r="J70" s="208"/>
      <c r="K70" s="208"/>
      <c r="L70" s="208"/>
      <c r="M70" s="208"/>
      <c r="N70" s="208"/>
      <c r="O70" s="208"/>
      <c r="P70" s="208"/>
      <c r="Q70" s="208"/>
      <c r="R70" s="208"/>
      <c r="S70" s="208"/>
      <c r="T70" s="208"/>
      <c r="U70" s="208"/>
      <c r="V70" s="208"/>
      <c r="W70" s="208"/>
      <c r="X70" s="208"/>
      <c r="Y70" s="207"/>
      <c r="Z70" s="205"/>
      <c r="AA70" s="205"/>
      <c r="AB70" s="205"/>
      <c r="AC70" s="205"/>
      <c r="AD70" s="205"/>
    </row>
    <row r="71" spans="1:30" ht="15" customHeight="1">
      <c r="A71" s="86"/>
      <c r="B71" s="101"/>
      <c r="C71" s="211" t="s">
        <v>83</v>
      </c>
      <c r="D71" s="211"/>
      <c r="E71" s="106" t="s">
        <v>84</v>
      </c>
      <c r="F71" s="208" t="s">
        <v>85</v>
      </c>
      <c r="G71" s="208"/>
      <c r="H71" s="208"/>
      <c r="I71" s="208"/>
      <c r="J71" s="208"/>
      <c r="K71" s="208"/>
      <c r="L71" s="208"/>
      <c r="M71" s="208"/>
      <c r="N71" s="208"/>
      <c r="O71" s="208"/>
      <c r="P71" s="208"/>
      <c r="Q71" s="208"/>
      <c r="R71" s="208"/>
      <c r="S71" s="208"/>
      <c r="T71" s="208"/>
      <c r="U71" s="208"/>
      <c r="V71" s="208"/>
      <c r="W71" s="208"/>
      <c r="X71" s="208"/>
      <c r="Y71" s="207"/>
      <c r="Z71" s="205"/>
      <c r="AA71" s="205"/>
      <c r="AB71" s="205"/>
      <c r="AC71" s="205"/>
      <c r="AD71" s="205"/>
    </row>
    <row r="72" spans="1:30" ht="15" customHeight="1">
      <c r="A72" s="86"/>
      <c r="B72" s="101"/>
      <c r="C72" s="211"/>
      <c r="D72" s="211"/>
      <c r="E72" s="106" t="s">
        <v>86</v>
      </c>
      <c r="F72" s="208" t="s">
        <v>87</v>
      </c>
      <c r="G72" s="208"/>
      <c r="H72" s="208"/>
      <c r="I72" s="208"/>
      <c r="J72" s="208"/>
      <c r="K72" s="208"/>
      <c r="L72" s="208"/>
      <c r="M72" s="208"/>
      <c r="N72" s="208"/>
      <c r="O72" s="208"/>
      <c r="P72" s="208"/>
      <c r="Q72" s="208"/>
      <c r="R72" s="208"/>
      <c r="S72" s="208"/>
      <c r="T72" s="208"/>
      <c r="U72" s="208"/>
      <c r="V72" s="208"/>
      <c r="W72" s="208"/>
      <c r="X72" s="208"/>
      <c r="Y72" s="207"/>
      <c r="Z72" s="205"/>
      <c r="AA72" s="205"/>
      <c r="AB72" s="205"/>
      <c r="AC72" s="205"/>
      <c r="AD72" s="205"/>
    </row>
    <row r="73" spans="1:30" ht="15" customHeight="1">
      <c r="A73" s="86"/>
      <c r="B73" s="101"/>
      <c r="C73" s="211"/>
      <c r="D73" s="211"/>
      <c r="E73" s="106" t="s">
        <v>88</v>
      </c>
      <c r="F73" s="208" t="s">
        <v>89</v>
      </c>
      <c r="G73" s="208"/>
      <c r="H73" s="208"/>
      <c r="I73" s="208"/>
      <c r="J73" s="208"/>
      <c r="K73" s="208"/>
      <c r="L73" s="208"/>
      <c r="M73" s="208"/>
      <c r="N73" s="208"/>
      <c r="O73" s="208"/>
      <c r="P73" s="208"/>
      <c r="Q73" s="208"/>
      <c r="R73" s="208"/>
      <c r="S73" s="208"/>
      <c r="T73" s="208"/>
      <c r="U73" s="208"/>
      <c r="V73" s="208"/>
      <c r="W73" s="208"/>
      <c r="X73" s="208"/>
      <c r="Y73" s="207"/>
      <c r="Z73" s="205"/>
      <c r="AA73" s="205"/>
      <c r="AB73" s="205"/>
      <c r="AC73" s="205"/>
      <c r="AD73" s="205"/>
    </row>
    <row r="74" spans="1:30" ht="15" customHeight="1">
      <c r="A74" s="86"/>
      <c r="B74" s="101"/>
      <c r="C74" s="211"/>
      <c r="D74" s="211"/>
      <c r="E74" s="106" t="s">
        <v>90</v>
      </c>
      <c r="F74" s="208" t="s">
        <v>91</v>
      </c>
      <c r="G74" s="208"/>
      <c r="H74" s="208"/>
      <c r="I74" s="208"/>
      <c r="J74" s="208"/>
      <c r="K74" s="208"/>
      <c r="L74" s="208"/>
      <c r="M74" s="208"/>
      <c r="N74" s="208"/>
      <c r="O74" s="208"/>
      <c r="P74" s="208"/>
      <c r="Q74" s="208"/>
      <c r="R74" s="208"/>
      <c r="S74" s="208"/>
      <c r="T74" s="208"/>
      <c r="U74" s="208"/>
      <c r="V74" s="208"/>
      <c r="W74" s="208"/>
      <c r="X74" s="208"/>
      <c r="Y74" s="207"/>
      <c r="Z74" s="205"/>
      <c r="AA74" s="205"/>
      <c r="AB74" s="205"/>
      <c r="AC74" s="205"/>
      <c r="AD74" s="205"/>
    </row>
    <row r="75" spans="1:30" ht="15" customHeight="1">
      <c r="A75" s="86"/>
      <c r="B75" s="101"/>
      <c r="C75" s="211"/>
      <c r="D75" s="211"/>
      <c r="E75" s="106" t="s">
        <v>92</v>
      </c>
      <c r="F75" s="208" t="s">
        <v>93</v>
      </c>
      <c r="G75" s="208"/>
      <c r="H75" s="208"/>
      <c r="I75" s="208"/>
      <c r="J75" s="208"/>
      <c r="K75" s="208"/>
      <c r="L75" s="208"/>
      <c r="M75" s="208"/>
      <c r="N75" s="208"/>
      <c r="O75" s="208"/>
      <c r="P75" s="208"/>
      <c r="Q75" s="208"/>
      <c r="R75" s="208"/>
      <c r="S75" s="208"/>
      <c r="T75" s="208"/>
      <c r="U75" s="208"/>
      <c r="V75" s="208"/>
      <c r="W75" s="208"/>
      <c r="X75" s="208"/>
      <c r="Y75" s="207"/>
      <c r="Z75" s="205"/>
      <c r="AA75" s="205"/>
      <c r="AB75" s="205"/>
      <c r="AC75" s="205"/>
      <c r="AD75" s="205"/>
    </row>
    <row r="76" spans="1:30" ht="15" customHeight="1">
      <c r="A76" s="86"/>
      <c r="B76" s="101"/>
      <c r="C76" s="209" t="s">
        <v>94</v>
      </c>
      <c r="D76" s="209"/>
      <c r="E76" s="210"/>
      <c r="F76" s="208" t="s">
        <v>95</v>
      </c>
      <c r="G76" s="208"/>
      <c r="H76" s="208"/>
      <c r="I76" s="208"/>
      <c r="J76" s="208"/>
      <c r="K76" s="208"/>
      <c r="L76" s="208"/>
      <c r="M76" s="208"/>
      <c r="N76" s="208"/>
      <c r="O76" s="208"/>
      <c r="P76" s="208"/>
      <c r="Q76" s="208"/>
      <c r="R76" s="208"/>
      <c r="S76" s="208"/>
      <c r="T76" s="208"/>
      <c r="U76" s="208"/>
      <c r="V76" s="208"/>
      <c r="W76" s="208"/>
      <c r="X76" s="208"/>
      <c r="Y76" s="207"/>
      <c r="Z76" s="205"/>
      <c r="AA76" s="205"/>
      <c r="AB76" s="205"/>
      <c r="AC76" s="205"/>
      <c r="AD76" s="205"/>
    </row>
    <row r="77" spans="1:30" ht="15" customHeight="1">
      <c r="A77" s="86"/>
      <c r="B77" s="101"/>
      <c r="C77" s="101"/>
      <c r="D77" s="101"/>
      <c r="E77" s="101"/>
      <c r="F77" s="101"/>
      <c r="G77" s="101"/>
      <c r="H77" s="101"/>
      <c r="I77" s="101"/>
      <c r="J77" s="101"/>
      <c r="K77" s="101"/>
      <c r="L77" s="101"/>
      <c r="M77" s="101"/>
      <c r="N77" s="101"/>
      <c r="O77" s="101"/>
      <c r="P77" s="101"/>
      <c r="Q77" s="101"/>
      <c r="R77" s="101"/>
      <c r="S77" s="101"/>
      <c r="T77" s="101"/>
      <c r="U77" s="103"/>
      <c r="V77" s="104"/>
      <c r="W77" s="104"/>
      <c r="X77" s="103" t="s">
        <v>96</v>
      </c>
      <c r="Y77" s="203">
        <f>IF(AND(SUM(Y42:AD76)=0,COUNTIF(Y42:AD76,"NS")&gt;0),"NS",
IF(AND(SUM(Y42:AD76)=0,COUNTIF(Y42:AD76,0)&gt;0),0,
IF(AND(SUM(Y42:AD76)=0,COUNTIF(Y42:AD76,"NA")&gt;0),"NA",
SUM(Y42:AD76))))</f>
        <v>0</v>
      </c>
      <c r="Z77" s="203"/>
      <c r="AA77" s="203"/>
      <c r="AB77" s="203"/>
      <c r="AC77" s="203"/>
      <c r="AD77" s="203"/>
    </row>
    <row r="78" spans="1:30" ht="15" customHeight="1">
      <c r="A78" s="86"/>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row>
    <row r="79" spans="1:30" ht="45" customHeight="1">
      <c r="A79" s="86"/>
      <c r="B79" s="101"/>
      <c r="C79" s="204" t="s">
        <v>97</v>
      </c>
      <c r="D79" s="204"/>
      <c r="E79" s="204"/>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row>
    <row r="80" spans="1:30" ht="15" customHeight="1"/>
    <row r="81" spans="1:34" ht="24" customHeight="1">
      <c r="A81" s="89"/>
      <c r="B81" s="101"/>
      <c r="C81" s="197" t="s">
        <v>16</v>
      </c>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row>
    <row r="82" spans="1:34" ht="60" customHeight="1">
      <c r="A82" s="89"/>
      <c r="B82" s="101"/>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row>
    <row r="83" spans="1:34" ht="15" customHeight="1">
      <c r="A83" s="86"/>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row>
    <row r="84" spans="1:34" ht="15" customHeight="1">
      <c r="B84" s="195" t="str">
        <f>IF(AM42=0,"","Error: Verificar la consistencia con la pregunta 1.")</f>
        <v/>
      </c>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row>
    <row r="85" spans="1:34" ht="15" customHeight="1">
      <c r="B85" s="195" t="str">
        <f>IF(AH42=0,"","Error: Debe especificar otras infracciones.")</f>
        <v/>
      </c>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row>
    <row r="86" spans="1:34" ht="15" customHeight="1">
      <c r="B86" s="196" t="str">
        <f>IF(AG42=0,"","Error: Debe completar toda la información requerida.")</f>
        <v/>
      </c>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row>
    <row r="87" spans="1:34" ht="15" customHeight="1"/>
    <row r="88" spans="1:34" ht="15" customHeight="1"/>
    <row r="89" spans="1:34" ht="24" customHeight="1">
      <c r="A89" s="86" t="s">
        <v>217</v>
      </c>
      <c r="B89" s="206" t="s">
        <v>98</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G89" s="82" t="s">
        <v>399</v>
      </c>
      <c r="AH89" s="82" t="s">
        <v>400</v>
      </c>
    </row>
    <row r="90" spans="1:34" ht="15" customHeight="1">
      <c r="A90" s="86"/>
      <c r="B90" s="101"/>
      <c r="C90" s="197" t="s">
        <v>99</v>
      </c>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G90" s="82">
        <f>COUNTBLANK(C93)+COUNTBLANK(C95)</f>
        <v>2</v>
      </c>
      <c r="AH90" s="82">
        <v>2</v>
      </c>
    </row>
    <row r="91" spans="1:34" ht="15" customHeight="1">
      <c r="A91" s="86"/>
      <c r="B91" s="101"/>
      <c r="C91" s="197" t="s">
        <v>100</v>
      </c>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row>
    <row r="92" spans="1:34" ht="15" customHeight="1" thickBot="1">
      <c r="A92" s="86"/>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G92" s="82" t="s">
        <v>401</v>
      </c>
      <c r="AH92" s="82" t="s">
        <v>408</v>
      </c>
    </row>
    <row r="93" spans="1:34" ht="15" customHeight="1" thickBot="1">
      <c r="A93" s="86"/>
      <c r="B93" s="101"/>
      <c r="C93" s="199"/>
      <c r="D93" s="200"/>
      <c r="E93" s="200"/>
      <c r="F93" s="201"/>
      <c r="G93" s="105" t="s">
        <v>101</v>
      </c>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G93" s="102">
        <f>IF(OR(AND(C93="",C95&lt;&gt;""),AND(C93&lt;&gt;"",C95="")),1,0)</f>
        <v>0</v>
      </c>
      <c r="AH93" s="102">
        <f>IF(OR(C93="NA",C93="NS",C95="NA",C95="NS"),0,IF((LEN(C93)-LEN(INT(C93))-1)&lt;3,0,1)+IF((LEN(C95)-LEN(INT(C95))-1)&lt;3,0,1))</f>
        <v>0</v>
      </c>
    </row>
    <row r="94" spans="1:34" ht="15" customHeight="1" thickBot="1">
      <c r="A94" s="86"/>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row>
    <row r="95" spans="1:34" ht="15" customHeight="1" thickBot="1">
      <c r="A95" s="86"/>
      <c r="B95" s="101"/>
      <c r="C95" s="199"/>
      <c r="D95" s="200"/>
      <c r="E95" s="200"/>
      <c r="F95" s="201"/>
      <c r="G95" s="105" t="s">
        <v>102</v>
      </c>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row>
    <row r="96" spans="1:34" ht="15" customHeight="1">
      <c r="A96" s="86"/>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row>
    <row r="97" spans="1:30" ht="24" customHeight="1">
      <c r="A97" s="89"/>
      <c r="B97" s="101"/>
      <c r="C97" s="197" t="s">
        <v>16</v>
      </c>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row>
    <row r="98" spans="1:30" ht="60" customHeight="1">
      <c r="A98" s="89"/>
      <c r="B98" s="101"/>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row>
    <row r="99" spans="1:30" ht="15" customHeight="1">
      <c r="A99" s="86"/>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row>
    <row r="100" spans="1:30" ht="15" customHeight="1">
      <c r="A100" s="86"/>
      <c r="B100" s="195" t="str">
        <f>IF(AH93=0,"","Error: Verificar el número de decimales.")</f>
        <v/>
      </c>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row>
    <row r="101" spans="1:30" ht="15" customHeight="1">
      <c r="A101" s="86"/>
      <c r="B101" s="196" t="str">
        <f>IF(AG93=0,"","Error: Debe completar toda la información requerida.")</f>
        <v/>
      </c>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row>
    <row r="102" spans="1:30" ht="15" customHeight="1">
      <c r="A102" s="86"/>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row>
    <row r="103" spans="1:30" ht="15" customHeight="1">
      <c r="A103" s="86"/>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row>
    <row r="104" spans="1:30" ht="15" customHeight="1">
      <c r="A104" s="86"/>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row>
  </sheetData>
  <mergeCells count="126">
    <mergeCell ref="B1:AD1"/>
    <mergeCell ref="B3:AD3"/>
    <mergeCell ref="B5:AD5"/>
    <mergeCell ref="AA7:AD7"/>
    <mergeCell ref="B8:L8"/>
    <mergeCell ref="N8:O8"/>
    <mergeCell ref="C16:AD16"/>
    <mergeCell ref="C17:AD17"/>
    <mergeCell ref="B18:AD18"/>
    <mergeCell ref="C19:AD19"/>
    <mergeCell ref="C20:AD20"/>
    <mergeCell ref="C21:AD21"/>
    <mergeCell ref="B10:AD10"/>
    <mergeCell ref="B11:AD11"/>
    <mergeCell ref="C12:AD12"/>
    <mergeCell ref="C13:AD13"/>
    <mergeCell ref="C14:AD14"/>
    <mergeCell ref="C15:AD15"/>
    <mergeCell ref="C29:AD29"/>
    <mergeCell ref="C30:AD30"/>
    <mergeCell ref="B37:AD37"/>
    <mergeCell ref="C38:AD38"/>
    <mergeCell ref="C39:AD39"/>
    <mergeCell ref="C41:X41"/>
    <mergeCell ref="Y41:AD41"/>
    <mergeCell ref="B23:AD23"/>
    <mergeCell ref="C24:AD24"/>
    <mergeCell ref="C26:R26"/>
    <mergeCell ref="S26:X26"/>
    <mergeCell ref="Y26:AD26"/>
    <mergeCell ref="C27:R27"/>
    <mergeCell ref="S27:X27"/>
    <mergeCell ref="Y27:AD27"/>
    <mergeCell ref="B32:AD32"/>
    <mergeCell ref="Y46:AD46"/>
    <mergeCell ref="F47:X47"/>
    <mergeCell ref="Y47:AD47"/>
    <mergeCell ref="F48:X48"/>
    <mergeCell ref="Y48:AD48"/>
    <mergeCell ref="F49:X49"/>
    <mergeCell ref="Y49:AD49"/>
    <mergeCell ref="C42:D51"/>
    <mergeCell ref="F42:X42"/>
    <mergeCell ref="Y42:AD42"/>
    <mergeCell ref="F43:X43"/>
    <mergeCell ref="Y43:AD43"/>
    <mergeCell ref="F44:X44"/>
    <mergeCell ref="Y44:AD44"/>
    <mergeCell ref="F45:X45"/>
    <mergeCell ref="Y45:AD45"/>
    <mergeCell ref="F46:X46"/>
    <mergeCell ref="Y54:AD54"/>
    <mergeCell ref="F55:X55"/>
    <mergeCell ref="Y55:AD55"/>
    <mergeCell ref="F56:X56"/>
    <mergeCell ref="Y56:AD56"/>
    <mergeCell ref="F57:X57"/>
    <mergeCell ref="Y57:AD57"/>
    <mergeCell ref="F50:X50"/>
    <mergeCell ref="Y50:AD50"/>
    <mergeCell ref="F51:X51"/>
    <mergeCell ref="Y51:AD51"/>
    <mergeCell ref="F52:X52"/>
    <mergeCell ref="Y52:AD52"/>
    <mergeCell ref="F53:X53"/>
    <mergeCell ref="Y53:AD53"/>
    <mergeCell ref="F54:X54"/>
    <mergeCell ref="F58:X58"/>
    <mergeCell ref="Y58:AD58"/>
    <mergeCell ref="F59:X59"/>
    <mergeCell ref="Y59:AD59"/>
    <mergeCell ref="C60:D70"/>
    <mergeCell ref="F60:X60"/>
    <mergeCell ref="Y60:AD60"/>
    <mergeCell ref="F61:X61"/>
    <mergeCell ref="Y61:AD61"/>
    <mergeCell ref="F62:X62"/>
    <mergeCell ref="C52:D59"/>
    <mergeCell ref="F66:X66"/>
    <mergeCell ref="Y66:AD66"/>
    <mergeCell ref="F67:X67"/>
    <mergeCell ref="Y67:AD67"/>
    <mergeCell ref="F68:X68"/>
    <mergeCell ref="Y68:AD68"/>
    <mergeCell ref="Y62:AD62"/>
    <mergeCell ref="F63:X63"/>
    <mergeCell ref="Y63:AD63"/>
    <mergeCell ref="F64:X64"/>
    <mergeCell ref="Y64:AD64"/>
    <mergeCell ref="F65:X65"/>
    <mergeCell ref="Y65:AD65"/>
    <mergeCell ref="Y73:AD73"/>
    <mergeCell ref="F74:X74"/>
    <mergeCell ref="Y74:AD74"/>
    <mergeCell ref="F75:X75"/>
    <mergeCell ref="Y75:AD75"/>
    <mergeCell ref="C76:E76"/>
    <mergeCell ref="F76:X76"/>
    <mergeCell ref="Y76:AD76"/>
    <mergeCell ref="F69:X69"/>
    <mergeCell ref="Y69:AD69"/>
    <mergeCell ref="F70:X70"/>
    <mergeCell ref="Y70:AD70"/>
    <mergeCell ref="C71:D75"/>
    <mergeCell ref="F71:X71"/>
    <mergeCell ref="Y71:AD71"/>
    <mergeCell ref="F72:X72"/>
    <mergeCell ref="Y72:AD72"/>
    <mergeCell ref="F73:X73"/>
    <mergeCell ref="B100:AD100"/>
    <mergeCell ref="B101:AD101"/>
    <mergeCell ref="C90:AD90"/>
    <mergeCell ref="C91:AD91"/>
    <mergeCell ref="C93:F93"/>
    <mergeCell ref="C95:F95"/>
    <mergeCell ref="C97:AD97"/>
    <mergeCell ref="C98:AD98"/>
    <mergeCell ref="Y77:AD77"/>
    <mergeCell ref="C79:E79"/>
    <mergeCell ref="F79:AD79"/>
    <mergeCell ref="C81:AD81"/>
    <mergeCell ref="C82:AD82"/>
    <mergeCell ref="B89:AD89"/>
    <mergeCell ref="B84:AD84"/>
    <mergeCell ref="B85:AD85"/>
    <mergeCell ref="B86:AD86"/>
  </mergeCells>
  <conditionalFormatting sqref="F79:AD79">
    <cfRule type="expression" dxfId="3" priority="7">
      <formula>OR($Y$76="",$Y$76="na")</formula>
    </cfRule>
  </conditionalFormatting>
  <conditionalFormatting sqref="F79:AD79 C82:AD82 C93:F93 C95:F95 C98:AD98">
    <cfRule type="expression" dxfId="2" priority="6">
      <formula>OR($C$27=2,$C$27=9)</formula>
    </cfRule>
  </conditionalFormatting>
  <conditionalFormatting sqref="Y42:AD76">
    <cfRule type="expression" dxfId="1" priority="2">
      <formula>OR($C$27=2,$C$27=9)</formula>
    </cfRule>
  </conditionalFormatting>
  <conditionalFormatting sqref="S27:AD27">
    <cfRule type="expression" dxfId="0" priority="1">
      <formula>$C$27&gt;1</formula>
    </cfRule>
  </conditionalFormatting>
  <dataValidations count="1">
    <dataValidation type="list" allowBlank="1" showInputMessage="1" showErrorMessage="1" sqref="C27:R27">
      <formula1>$AG$11:$AJ$11</formula1>
    </dataValidation>
  </dataValidations>
  <hyperlinks>
    <hyperlink ref="AA7:AD7" location="Índice!B17"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Sección XV
Cuestionario</oddHeader>
    <oddFooter>&amp;LCenso Nacional de Gobiernos Estatales 2022&amp;R&amp;P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133"/>
  <sheetViews>
    <sheetView showGridLines="0" zoomScale="120" zoomScaleNormal="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11.42578125" style="1" hidden="1"/>
  </cols>
  <sheetData>
    <row r="1" spans="2:30"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2:30"/>
    <row r="3" spans="2:30"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2:30"/>
    <row r="5" spans="2:30"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ht="15" customHeight="1">
      <c r="B6" s="69"/>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2:30" ht="60" customHeight="1">
      <c r="B7" s="114" t="s">
        <v>326</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row>
    <row r="8" spans="2:30" ht="15" customHeight="1"/>
    <row r="9" spans="2:30" ht="15" customHeight="1" thickBot="1">
      <c r="B9" s="2" t="s">
        <v>0</v>
      </c>
      <c r="N9" s="2" t="s">
        <v>1</v>
      </c>
      <c r="O9" s="3"/>
      <c r="AA9" s="175" t="s">
        <v>2</v>
      </c>
      <c r="AB9" s="175"/>
      <c r="AC9" s="175"/>
      <c r="AD9" s="175"/>
    </row>
    <row r="10" spans="2:30" ht="15" customHeight="1" thickBot="1">
      <c r="B10" s="250" t="str">
        <f>IF(Presentación!B10="","",Presentación!B10)</f>
        <v>Veracruz de Ignacio de la Llave</v>
      </c>
      <c r="C10" s="251"/>
      <c r="D10" s="251"/>
      <c r="E10" s="251"/>
      <c r="F10" s="251"/>
      <c r="G10" s="251"/>
      <c r="H10" s="251"/>
      <c r="I10" s="251"/>
      <c r="J10" s="251"/>
      <c r="K10" s="251"/>
      <c r="L10" s="252"/>
      <c r="M10" s="4"/>
      <c r="N10" s="250" t="str">
        <f>IF(Presentación!N10="","",Presentación!N10)</f>
        <v>230</v>
      </c>
      <c r="O10" s="252"/>
    </row>
    <row r="11" spans="2:30" ht="15" customHeight="1"/>
    <row r="12" spans="2:30" ht="15" customHeight="1">
      <c r="B12" s="126" t="s">
        <v>254</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row>
    <row r="13" spans="2:30" ht="15" customHeight="1" thickBot="1"/>
    <row r="14" spans="2:30" ht="15" customHeight="1" thickBot="1">
      <c r="B14" s="253" t="s">
        <v>22</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5"/>
    </row>
    <row r="15" spans="2:30"/>
    <row r="16" spans="2:30" ht="15" customHeight="1">
      <c r="B16" s="5"/>
      <c r="C16" s="6" t="s">
        <v>255</v>
      </c>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ht="24" customHeight="1">
      <c r="B17" s="5"/>
      <c r="C17" s="126" t="s">
        <v>256</v>
      </c>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row>
    <row r="18" spans="2:30">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5" customHeight="1">
      <c r="B19" s="5"/>
      <c r="C19" s="6" t="s">
        <v>257</v>
      </c>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2:30" ht="48" customHeight="1">
      <c r="B20" s="5"/>
      <c r="C20" s="256" t="s">
        <v>258</v>
      </c>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row>
    <row r="21" spans="2:30">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5" customHeight="1">
      <c r="B22" s="5"/>
      <c r="C22" s="6" t="s">
        <v>259</v>
      </c>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ht="48" customHeight="1">
      <c r="B23" s="5"/>
      <c r="C23" s="126" t="s">
        <v>260</v>
      </c>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row>
    <row r="24" spans="2:30"/>
    <row r="25" spans="2:30" ht="15" customHeight="1">
      <c r="B25" s="5"/>
      <c r="C25" s="6" t="s">
        <v>261</v>
      </c>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2:30" ht="48" customHeight="1">
      <c r="B26" s="5"/>
      <c r="C26" s="126" t="s">
        <v>262</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row>
    <row r="27" spans="2:30">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5" customHeight="1">
      <c r="B28" s="5"/>
      <c r="C28" s="6" t="s">
        <v>263</v>
      </c>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2:30" ht="24" customHeight="1">
      <c r="B29" s="5"/>
      <c r="C29" s="126" t="s">
        <v>264</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row>
    <row r="30" spans="2:30">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5" customHeight="1">
      <c r="B31" s="5"/>
      <c r="C31" s="6" t="s">
        <v>265</v>
      </c>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2:30" ht="36" customHeight="1">
      <c r="B32" s="5"/>
      <c r="C32" s="126" t="s">
        <v>266</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row>
    <row r="33" spans="2:3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1" ht="15" customHeight="1">
      <c r="B34" s="5"/>
      <c r="C34" s="6" t="s">
        <v>267</v>
      </c>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2:31" ht="24" customHeight="1">
      <c r="B35" s="5"/>
      <c r="C35" s="126" t="s">
        <v>268</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row>
    <row r="36" spans="2:3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1" ht="15" customHeight="1">
      <c r="B37" s="5"/>
      <c r="C37" s="6" t="s">
        <v>269</v>
      </c>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2:31" ht="24" customHeight="1">
      <c r="B38" s="5"/>
      <c r="C38" s="126" t="s">
        <v>270</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row>
    <row r="39" spans="2:3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1" ht="15" customHeight="1">
      <c r="B40" s="5"/>
      <c r="C40" s="6" t="s">
        <v>271</v>
      </c>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2:31" ht="36" customHeight="1">
      <c r="B41" s="5"/>
      <c r="C41" s="126" t="s">
        <v>272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row>
    <row r="42" spans="2:3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1" ht="15" customHeight="1">
      <c r="B43" s="5"/>
      <c r="C43" s="6" t="s">
        <v>273</v>
      </c>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2:31" ht="36" customHeight="1">
      <c r="B44" s="5"/>
      <c r="C44" s="126" t="s">
        <v>274</v>
      </c>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row>
    <row r="45" spans="2:31" ht="15.75" thickBot="1"/>
    <row r="46" spans="2:31" ht="15" customHeight="1" thickBot="1">
      <c r="B46" s="253" t="s">
        <v>43</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5"/>
    </row>
    <row r="47" spans="2:31"/>
    <row r="48" spans="2:31" ht="15" customHeight="1">
      <c r="C48" s="6" t="s">
        <v>275</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3:31" ht="36" customHeight="1">
      <c r="C49" s="126" t="s">
        <v>276</v>
      </c>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49"/>
    </row>
    <row r="50" spans="3:31">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3:31" ht="15" customHeight="1">
      <c r="C51" s="6" t="s">
        <v>277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3:31" ht="24" customHeight="1">
      <c r="C52" s="126" t="s">
        <v>278</v>
      </c>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49"/>
    </row>
    <row r="53" spans="3:31">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3:31" ht="15" customHeight="1">
      <c r="C54" s="6" t="s">
        <v>279</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3:31" ht="60" customHeight="1">
      <c r="C55" s="126" t="s">
        <v>280</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49"/>
    </row>
    <row r="56" spans="3:3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row>
    <row r="57" spans="3:31" ht="15" customHeight="1">
      <c r="C57" s="6" t="s">
        <v>281</v>
      </c>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3:31" ht="24" customHeight="1">
      <c r="C58" s="126" t="s">
        <v>282</v>
      </c>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49"/>
    </row>
    <row r="59" spans="3:3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3:31" ht="15" customHeight="1">
      <c r="C60" s="6" t="s">
        <v>283</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3:31" ht="24" customHeight="1">
      <c r="C61" s="126" t="s">
        <v>284</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49"/>
    </row>
    <row r="62" spans="3:31">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3:31" ht="15" customHeight="1">
      <c r="C63" s="6" t="s">
        <v>285</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3:31" ht="36" customHeight="1">
      <c r="C64" s="126" t="s">
        <v>286</v>
      </c>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49"/>
    </row>
    <row r="65" spans="2:31">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2:31" ht="15" customHeight="1">
      <c r="C66" s="6" t="s">
        <v>287</v>
      </c>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2:31" ht="48" customHeight="1">
      <c r="C67" s="126" t="s">
        <v>288</v>
      </c>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49"/>
    </row>
    <row r="68" spans="2:31">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row>
    <row r="69" spans="2:31" ht="15" customHeight="1">
      <c r="C69" s="6" t="s">
        <v>289</v>
      </c>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2:31" ht="36" customHeight="1">
      <c r="C70" s="126" t="s">
        <v>290</v>
      </c>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49"/>
    </row>
    <row r="71" spans="2:31" ht="15.75" thickBot="1"/>
    <row r="72" spans="2:31" ht="15" customHeight="1" thickBot="1">
      <c r="B72" s="253" t="s">
        <v>60</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5"/>
    </row>
    <row r="73" spans="2:31"/>
    <row r="74" spans="2:31" ht="15" customHeight="1">
      <c r="C74" s="6" t="s">
        <v>291</v>
      </c>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2:31" ht="36" customHeight="1">
      <c r="C75" s="126" t="s">
        <v>292</v>
      </c>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row>
    <row r="76" spans="2:31">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2:31" ht="15" customHeight="1">
      <c r="C77" s="6" t="s">
        <v>293</v>
      </c>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2:31" ht="15" customHeight="1">
      <c r="C78" s="126" t="s">
        <v>294</v>
      </c>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row>
    <row r="79" spans="2:31">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2:31" ht="15" customHeight="1">
      <c r="C80" s="6" t="s">
        <v>295</v>
      </c>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3:30" ht="24" customHeight="1">
      <c r="C81" s="126" t="s">
        <v>296</v>
      </c>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row>
    <row r="82" spans="3:30">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3:30" ht="15" customHeight="1">
      <c r="C83" s="6" t="s">
        <v>297</v>
      </c>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3:30" ht="36" customHeight="1">
      <c r="C84" s="126" t="s">
        <v>298</v>
      </c>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row>
    <row r="85" spans="3:30">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3:30" ht="15" customHeight="1">
      <c r="C86" s="6" t="s">
        <v>299</v>
      </c>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3:30" ht="48" customHeight="1">
      <c r="C87" s="126" t="s">
        <v>300</v>
      </c>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row>
    <row r="88" spans="3:30">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3:30" ht="15" customHeight="1">
      <c r="C89" s="6" t="s">
        <v>301</v>
      </c>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3:30" ht="36" customHeight="1">
      <c r="C90" s="126" t="s">
        <v>302</v>
      </c>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row>
    <row r="91" spans="3:30">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3:30" ht="15" customHeight="1">
      <c r="C92" s="6" t="s">
        <v>303</v>
      </c>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3:30" ht="36" customHeight="1">
      <c r="C93" s="126" t="s">
        <v>304</v>
      </c>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row>
    <row r="94" spans="3: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3:30" ht="15" customHeight="1">
      <c r="C95" s="6" t="s">
        <v>305</v>
      </c>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3:30" ht="48" customHeight="1">
      <c r="C96" s="126" t="s">
        <v>306</v>
      </c>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row>
    <row r="97" spans="2:30">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2:30" ht="15" customHeight="1">
      <c r="C98" s="6" t="s">
        <v>307</v>
      </c>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2:30" ht="24" customHeight="1">
      <c r="C99" s="126" t="s">
        <v>308</v>
      </c>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row>
    <row r="100" spans="2:30">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2:30" ht="15" customHeight="1">
      <c r="C101" s="6" t="s">
        <v>309</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2:30" ht="36" customHeight="1">
      <c r="C102" s="126" t="s">
        <v>310</v>
      </c>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row>
    <row r="103" spans="2:30">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2:30" ht="15" customHeight="1">
      <c r="C104" s="6" t="s">
        <v>311</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2:30" ht="24" customHeight="1">
      <c r="C105" s="126" t="s">
        <v>312</v>
      </c>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row>
    <row r="106" spans="2:30" ht="15.75" thickBot="1"/>
    <row r="107" spans="2:30" ht="15" customHeight="1" thickBot="1">
      <c r="B107" s="253" t="s">
        <v>83</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5"/>
    </row>
    <row r="108" spans="2:30"/>
    <row r="109" spans="2:30" ht="15" customHeight="1">
      <c r="C109" s="6" t="s">
        <v>313</v>
      </c>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2:30" ht="24" customHeight="1">
      <c r="C110" s="126" t="s">
        <v>314</v>
      </c>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row>
    <row r="111" spans="2:30">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2:30" ht="15" customHeight="1">
      <c r="C112" s="6" t="s">
        <v>315</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2:30" ht="24" customHeight="1">
      <c r="C113" s="126" t="s">
        <v>316</v>
      </c>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row>
    <row r="114" spans="2:30">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2:30" ht="15" customHeight="1">
      <c r="C115" s="6" t="s">
        <v>317</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2:30" ht="36" customHeight="1">
      <c r="C116" s="126" t="s">
        <v>318</v>
      </c>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row>
    <row r="117" spans="2:30">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2:30" ht="15" customHeight="1">
      <c r="C118" s="6" t="s">
        <v>319</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2:30" ht="24" customHeight="1">
      <c r="C119" s="126" t="s">
        <v>320</v>
      </c>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row>
    <row r="120" spans="2:30">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2:30" ht="15" customHeight="1">
      <c r="C121" s="6" t="s">
        <v>321</v>
      </c>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2:30" ht="24" customHeight="1">
      <c r="C122" s="126" t="s">
        <v>322</v>
      </c>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row>
    <row r="123" spans="2:30" ht="15.75" thickBot="1"/>
    <row r="124" spans="2:30" ht="15" customHeight="1" thickBot="1">
      <c r="B124" s="253" t="s">
        <v>323</v>
      </c>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5"/>
    </row>
    <row r="125" spans="2:30"/>
    <row r="126" spans="2:30" ht="15" customHeight="1">
      <c r="C126" s="6" t="s">
        <v>324</v>
      </c>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row>
    <row r="127" spans="2:30" ht="24" customHeight="1">
      <c r="C127" s="126" t="s">
        <v>325</v>
      </c>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row>
    <row r="128" spans="2:30"/>
    <row r="129"/>
    <row r="130"/>
    <row r="131"/>
    <row r="132"/>
    <row r="133"/>
  </sheetData>
  <sheetProtection algorithmName="SHA-512" hashValue="JpOEKKNub5V/v3a07UCsEzOSyTvm3LRoZYbF1lUH6KPd4DuCOnz1ET1jZo7V4Af8WKbkHa5FlAx0yX3VORCxDQ==" saltValue="lJdAzvaIDYiNM9w1cHwaxg==" spinCount="100000" sheet="1" objects="1" scenarios="1"/>
  <mergeCells count="48">
    <mergeCell ref="C127:AD127"/>
    <mergeCell ref="C61:AD61"/>
    <mergeCell ref="C116:AD116"/>
    <mergeCell ref="C119:AD119"/>
    <mergeCell ref="C122:AD122"/>
    <mergeCell ref="B124:AD124"/>
    <mergeCell ref="C64:AD64"/>
    <mergeCell ref="C67:AD67"/>
    <mergeCell ref="C70:AD70"/>
    <mergeCell ref="B72:AD72"/>
    <mergeCell ref="C75:AD75"/>
    <mergeCell ref="B46:AD46"/>
    <mergeCell ref="C49:AD49"/>
    <mergeCell ref="C52:AD52"/>
    <mergeCell ref="C55:AD55"/>
    <mergeCell ref="C58:AD58"/>
    <mergeCell ref="C35:AD35"/>
    <mergeCell ref="C38:AD38"/>
    <mergeCell ref="C41:AD41"/>
    <mergeCell ref="C110:AD110"/>
    <mergeCell ref="C113:AD113"/>
    <mergeCell ref="C81:AD81"/>
    <mergeCell ref="C84:AD84"/>
    <mergeCell ref="C87:AD87"/>
    <mergeCell ref="C90:AD90"/>
    <mergeCell ref="C93:AD93"/>
    <mergeCell ref="C96:AD96"/>
    <mergeCell ref="C99:AD99"/>
    <mergeCell ref="C102:AD102"/>
    <mergeCell ref="C105:AD105"/>
    <mergeCell ref="B107:AD107"/>
    <mergeCell ref="C78:AD78"/>
    <mergeCell ref="C44:AD44"/>
    <mergeCell ref="C26:AD26"/>
    <mergeCell ref="B1:AD1"/>
    <mergeCell ref="B3:AD3"/>
    <mergeCell ref="B5:AD5"/>
    <mergeCell ref="AA9:AD9"/>
    <mergeCell ref="B10:L10"/>
    <mergeCell ref="N10:O10"/>
    <mergeCell ref="B12:AD12"/>
    <mergeCell ref="B14:AD14"/>
    <mergeCell ref="C17:AD17"/>
    <mergeCell ref="C20:AD20"/>
    <mergeCell ref="C23:AD23"/>
    <mergeCell ref="B7:AD7"/>
    <mergeCell ref="C29:AD29"/>
    <mergeCell ref="C32:AD32"/>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XV
Anexo</oddHeader>
    <oddFooter>&amp;LCenso Nacional de Gobiernos Estatales 2022&amp;R&amp;P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E37"/>
  <sheetViews>
    <sheetView showGridLines="0" tabSelected="1" zoomScale="120" zoomScaleNormal="120" workbookViewId="0"/>
  </sheetViews>
  <sheetFormatPr baseColWidth="10" defaultColWidth="0" defaultRowHeight="15" customHeight="1" zeroHeight="1"/>
  <cols>
    <col min="1" max="1" width="5.7109375" style="7" customWidth="1"/>
    <col min="2" max="30" width="3.7109375" style="7" customWidth="1"/>
    <col min="31" max="31" width="5.7109375" style="7" customWidth="1"/>
    <col min="32" max="16384" width="3.7109375" style="7" hidden="1"/>
  </cols>
  <sheetData>
    <row r="1" spans="1:30" ht="173.25" customHeight="1">
      <c r="B1" s="109"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30" ht="1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B3" s="111" t="s">
        <v>105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ht="15"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45" customHeight="1">
      <c r="B5" s="113" t="s">
        <v>103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60" customHeight="1">
      <c r="B7" s="111" t="s">
        <v>109</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row>
    <row r="8" spans="1:30" ht="15" customHeight="1">
      <c r="B8" s="74"/>
      <c r="C8" s="74"/>
      <c r="D8" s="74"/>
      <c r="E8" s="74"/>
      <c r="F8" s="74"/>
      <c r="G8" s="74"/>
      <c r="H8" s="74"/>
      <c r="I8" s="74"/>
      <c r="J8" s="74"/>
      <c r="K8" s="74"/>
      <c r="L8" s="74"/>
      <c r="M8" s="74"/>
      <c r="N8" s="74"/>
      <c r="O8" s="74"/>
      <c r="P8" s="74"/>
      <c r="Q8" s="74"/>
      <c r="R8" s="74"/>
      <c r="S8" s="74"/>
      <c r="T8" s="74"/>
      <c r="U8" s="74"/>
      <c r="V8" s="74"/>
      <c r="W8" s="74"/>
      <c r="X8" s="74"/>
      <c r="Y8" s="74"/>
      <c r="Z8" s="74"/>
      <c r="AA8"/>
      <c r="AB8"/>
      <c r="AC8"/>
      <c r="AD8"/>
    </row>
    <row r="9" spans="1:30" ht="15" customHeight="1" thickBot="1">
      <c r="A9" s="58"/>
      <c r="B9" s="2" t="s">
        <v>0</v>
      </c>
      <c r="C9" s="1"/>
      <c r="D9" s="1"/>
      <c r="E9" s="1"/>
      <c r="F9" s="1"/>
      <c r="G9" s="1"/>
      <c r="H9" s="1"/>
      <c r="I9" s="1"/>
      <c r="J9" s="1"/>
      <c r="K9" s="1"/>
      <c r="L9" s="1"/>
      <c r="M9" s="1"/>
      <c r="N9" s="2" t="s">
        <v>1</v>
      </c>
      <c r="O9" s="3"/>
      <c r="P9" s="60"/>
      <c r="Q9" s="60"/>
      <c r="R9" s="60"/>
      <c r="S9" s="60"/>
      <c r="T9" s="8"/>
      <c r="U9" s="8"/>
      <c r="V9" s="8"/>
      <c r="W9" s="8"/>
      <c r="X9" s="8"/>
      <c r="Y9" s="8"/>
      <c r="Z9" s="8"/>
      <c r="AA9" s="258" t="s">
        <v>2</v>
      </c>
      <c r="AB9" s="258"/>
      <c r="AC9" s="258"/>
      <c r="AD9" s="258"/>
    </row>
    <row r="10" spans="1:30" ht="15" customHeight="1" thickBot="1">
      <c r="B10" s="115" t="str">
        <f>IF(Presentación!B10="","",Presentación!B10)</f>
        <v>Veracruz de Ignacio de la Llave</v>
      </c>
      <c r="C10" s="116"/>
      <c r="D10" s="116"/>
      <c r="E10" s="116"/>
      <c r="F10" s="116"/>
      <c r="G10" s="116"/>
      <c r="H10" s="116"/>
      <c r="I10" s="116"/>
      <c r="J10" s="116"/>
      <c r="K10" s="116"/>
      <c r="L10" s="117"/>
      <c r="M10" s="8"/>
      <c r="N10" s="115" t="str">
        <f>IF(Presentación!N10="","",Presentación!N10)</f>
        <v>230</v>
      </c>
      <c r="O10" s="117"/>
      <c r="P10" s="8"/>
      <c r="Q10" s="8"/>
      <c r="R10" s="8"/>
      <c r="S10" s="8"/>
      <c r="T10" s="8"/>
      <c r="U10" s="8"/>
      <c r="V10" s="8"/>
      <c r="W10" s="8"/>
      <c r="X10" s="8"/>
      <c r="Y10" s="8"/>
      <c r="Z10" s="8"/>
      <c r="AA10" s="8"/>
      <c r="AB10" s="8"/>
      <c r="AC10" s="8"/>
      <c r="AD10" s="8"/>
    </row>
    <row r="11" spans="1:30" ht="15" customHeigh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row>
    <row r="12" spans="1:30" ht="15" customHeight="1">
      <c r="B12" s="62" t="s">
        <v>219</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row>
    <row r="13" spans="1:30" ht="36" customHeight="1">
      <c r="B13" s="64"/>
      <c r="C13" s="257" t="s">
        <v>218</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row>
    <row r="14" spans="1:30" ht="15" customHeight="1">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row>
    <row r="15" spans="1:30" ht="15" customHeight="1">
      <c r="B15" s="65" t="s">
        <v>207</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ht="15" customHeight="1">
      <c r="B16" s="66"/>
      <c r="C16" s="127" t="s">
        <v>208</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row>
    <row r="17" spans="2:30" ht="15" customHeight="1">
      <c r="B17" s="6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2:30" ht="15" customHeight="1">
      <c r="B18" s="62" t="s">
        <v>250</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2:30" ht="24" customHeight="1">
      <c r="B19" s="63"/>
      <c r="C19" s="128" t="s">
        <v>220</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row>
    <row r="20" spans="2:30" ht="15" customHeight="1"/>
    <row r="21" spans="2:30" ht="15" customHeight="1">
      <c r="B21" s="62" t="s">
        <v>209</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2:30" ht="36" customHeight="1">
      <c r="B22" s="63"/>
      <c r="C22" s="128" t="s">
        <v>237</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row>
    <row r="23" spans="2:30" ht="15" customHeight="1">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2:30" ht="15" customHeight="1">
      <c r="B24" s="62" t="s">
        <v>210</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row>
    <row r="25" spans="2:30" ht="36" customHeight="1">
      <c r="B25" s="71"/>
      <c r="C25" s="128" t="s">
        <v>238</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row>
    <row r="26" spans="2:30" ht="15" customHeight="1">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2:30" ht="15" customHeight="1">
      <c r="B27" s="62" t="s">
        <v>211</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2:30" ht="36" customHeight="1">
      <c r="B28" s="63"/>
      <c r="C28" s="128" t="s">
        <v>239</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row>
    <row r="29" spans="2:30" ht="15" customHeight="1"/>
    <row r="30" spans="2:30" ht="15" customHeight="1">
      <c r="B30" s="62" t="s">
        <v>222</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2:30" ht="36" customHeight="1">
      <c r="B31" s="63"/>
      <c r="C31" s="257" t="s">
        <v>221</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row>
    <row r="32" spans="2:30" ht="15" customHeight="1"/>
    <row r="33" ht="15" customHeight="1"/>
    <row r="34" ht="15" customHeight="1"/>
    <row r="35" ht="15" customHeight="1"/>
    <row r="36" ht="15" customHeight="1"/>
    <row r="37" ht="15" customHeight="1"/>
  </sheetData>
  <sheetProtection algorithmName="SHA-512" hashValue="wzYri9kmRExggRR8raqzwRJKXZ1IcH7HzADy4eSOFjHHNKS9z++Fm3HTcDCF+avu/aN82vOTNO7D+XamjOnOEw==" saltValue="leh342y+x8Jb4PyQ0y3OWg==" spinCount="100000" sheet="1" objects="1" scenarios="1"/>
  <mergeCells count="14">
    <mergeCell ref="C13:AD13"/>
    <mergeCell ref="C16:AD16"/>
    <mergeCell ref="B1:AD1"/>
    <mergeCell ref="B3:AD3"/>
    <mergeCell ref="B5:AD5"/>
    <mergeCell ref="B7:AD7"/>
    <mergeCell ref="AA9:AD9"/>
    <mergeCell ref="B10:L10"/>
    <mergeCell ref="N10:O10"/>
    <mergeCell ref="C19:AD19"/>
    <mergeCell ref="C31:AD31"/>
    <mergeCell ref="C22:AD22"/>
    <mergeCell ref="C25:AD25"/>
    <mergeCell ref="C28:AD28"/>
  </mergeCells>
  <hyperlinks>
    <hyperlink ref="AA9:AD9" location="Índice!B21" display="Índice"/>
  </hyperlinks>
  <pageMargins left="0.70866141732283472" right="0.70866141732283472" top="0.74803149606299213" bottom="0.74803149606299213" header="0.31496062992125984" footer="0.31496062992125984"/>
  <pageSetup scale="75" orientation="portrait" r:id="rId1"/>
  <headerFooter>
    <oddHeader>&amp;CMódulo 1 Sección XV
Glosario</oddHeader>
    <oddFooter>&amp;LCenso Nacional de Gobiernos Estatales 2022&amp;R&amp;P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Props1.xml><?xml version="1.0" encoding="utf-8"?>
<ds:datastoreItem xmlns:ds="http://schemas.openxmlformats.org/officeDocument/2006/customXml" ds:itemID="{45128677-1D25-4BB6-A242-178AEBF7C3EA}">
  <ds:schemaRefs>
    <ds:schemaRef ds:uri="http://schemas.microsoft.com/sharepoint/v3/contenttype/forms"/>
  </ds:schemaRefs>
</ds:datastoreItem>
</file>

<file path=customXml/itemProps2.xml><?xml version="1.0" encoding="utf-8"?>
<ds:datastoreItem xmlns:ds="http://schemas.openxmlformats.org/officeDocument/2006/customXml" ds:itemID="{20CBCEE2-BB4E-442A-AD29-34EEB2A1E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840B74-23F8-4128-A5E6-A19228C53CE1}">
  <ds:schemaRefs>
    <ds:schemaRef ds:uri="http://purl.org/dc/terms/"/>
    <ds:schemaRef ds:uri="http://www.w3.org/XML/1998/namespace"/>
    <ds:schemaRef ds:uri="8cfb24df-c76a-48fb-92b8-e40e245fe804"/>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Índice</vt:lpstr>
      <vt:lpstr>Presentación</vt:lpstr>
      <vt:lpstr>Informantes</vt:lpstr>
      <vt:lpstr>Participantes</vt:lpstr>
      <vt:lpstr>CNGE_2022_M1_Secc15</vt:lpstr>
      <vt:lpstr>Anexo</vt:lpstr>
      <vt:lpstr>Glosario</vt:lpstr>
      <vt:lpstr>Anexo!Área_de_impresión</vt:lpstr>
      <vt:lpstr>CNGE_2022_M1_Secc15!Área_de_impresión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BENITO CARIÑO LAURA</dc:creator>
  <cp:lastModifiedBy>Lizeth Arleth Hoyos Saldaña</cp:lastModifiedBy>
  <dcterms:created xsi:type="dcterms:W3CDTF">2021-09-30T15:59:22Z</dcterms:created>
  <dcterms:modified xsi:type="dcterms:W3CDTF">2022-03-08T19:47:51Z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