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Índice" sheetId="2" r:id="rId1"/>
    <sheet name="Presentación" sheetId="13" r:id="rId2"/>
    <sheet name="Informantes" sheetId="14" r:id="rId3"/>
    <sheet name="Participantes" sheetId="15" r:id="rId4"/>
    <sheet name="CNGE_2023_M1_Secc9" sheetId="1" r:id="rId5"/>
    <sheet name="Glosario" sheetId="7" r:id="rId6"/>
  </sheets>
  <definedNames>
    <definedName name="_xlnm.Print_Area" localSheetId="4">CNGE_2023_M1_Secc9!$A$1:$AE$60</definedName>
    <definedName name="_xlnm.Print_Area" localSheetId="5">Glosario!$A$1:$AE$31</definedName>
    <definedName name="_xlnm.Print_Area" localSheetId="0">Índice!$A$1:$AE$25</definedName>
    <definedName name="_xlnm.Print_Area" localSheetId="2">Informantes!$A$1:$AE$58</definedName>
    <definedName name="_xlnm.Print_Area" localSheetId="3">Participantes!$A$1:$BF$67</definedName>
    <definedName name="_xlnm.Print_Area" localSheetId="1">Presentación!$A$1:$AE$136</definedName>
    <definedName name="cantid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L49" i="1" l="1" a="1"/>
  <c r="CL49" i="1" s="1"/>
  <c r="FF49" i="1"/>
  <c r="FD49" i="1"/>
  <c r="FB49" i="1"/>
  <c r="EU49" i="1"/>
  <c r="EE49" i="1"/>
  <c r="B10" i="7"/>
  <c r="B8" i="1"/>
  <c r="B10" i="15"/>
  <c r="B10" i="14"/>
  <c r="B9" i="2"/>
  <c r="AQ26" i="1"/>
  <c r="AO26" i="1"/>
  <c r="AP26" i="1" s="1"/>
  <c r="AP27" i="1" s="1"/>
  <c r="AN26" i="1"/>
  <c r="AN27" i="1" s="1"/>
  <c r="ES49" i="1"/>
  <c r="EZ49" i="1"/>
  <c r="EN49" i="1"/>
  <c r="EL49" i="1"/>
  <c r="EJ49" i="1"/>
  <c r="DB49" i="1"/>
  <c r="DF49" i="1"/>
  <c r="DD49" i="1" a="1"/>
  <c r="DD49" i="1" s="1"/>
  <c r="DX49" i="1"/>
  <c r="DV49" i="1"/>
  <c r="DT49" i="1"/>
  <c r="DO49" i="1"/>
  <c r="DM49" i="1"/>
  <c r="DK49" i="1"/>
  <c r="CW49" i="1"/>
  <c r="CU49" i="1" a="1"/>
  <c r="CU49" i="1" s="1"/>
  <c r="CS49" i="1"/>
  <c r="CN49" i="1"/>
  <c r="CJ49" i="1"/>
  <c r="CE49" i="1"/>
  <c r="CC49" i="1"/>
  <c r="CA49" i="1"/>
  <c r="BV49" i="1"/>
  <c r="BT49" i="1"/>
  <c r="BR49" i="1"/>
  <c r="BM49" i="1"/>
  <c r="BK49" i="1"/>
  <c r="BI49" i="1"/>
  <c r="BD49" i="1"/>
  <c r="BB49" i="1"/>
  <c r="AZ49" i="1"/>
  <c r="AU49" i="1"/>
  <c r="AS49" i="1"/>
  <c r="AQ49" i="1"/>
  <c r="AH36" i="1"/>
  <c r="B61" i="1" s="1"/>
  <c r="AL49" i="1"/>
  <c r="AJ49" i="1"/>
  <c r="AH49" i="1"/>
  <c r="EC49" i="1"/>
  <c r="AJ51" i="1"/>
  <c r="AL51" i="1" s="1"/>
  <c r="B60" i="1" s="1"/>
  <c r="DQ49" i="1" l="1" a="1"/>
  <c r="DQ49" i="1" s="1"/>
  <c r="DH49" i="1" a="1"/>
  <c r="DH49" i="1" s="1"/>
  <c r="DZ49" i="1" a="1"/>
  <c r="DZ49" i="1" s="1"/>
  <c r="CY49" i="1" a="1"/>
  <c r="CY49" i="1" s="1"/>
  <c r="EP49" i="1"/>
  <c r="B57" i="1" s="1"/>
  <c r="EW49" i="1"/>
  <c r="B58" i="1" s="1"/>
  <c r="EG49" i="1"/>
  <c r="B56" i="1" s="1"/>
  <c r="FH49" i="1"/>
  <c r="B59" i="1" s="1"/>
  <c r="AR26" i="1"/>
  <c r="AR27" i="1" s="1"/>
  <c r="AR28" i="1" s="1"/>
  <c r="B30" i="1" s="1"/>
  <c r="CP49" i="1" a="1"/>
  <c r="CP49" i="1" s="1"/>
  <c r="CG49" i="1"/>
  <c r="AW49" i="1"/>
  <c r="AN49" i="1"/>
  <c r="BF49" i="1"/>
  <c r="BO49" i="1"/>
  <c r="BX49" i="1"/>
  <c r="AN50" i="1" l="1"/>
  <c r="B55" i="1" s="1"/>
  <c r="AK26" i="1" l="1"/>
  <c r="AH26" i="1"/>
  <c r="B31" i="1" s="1"/>
  <c r="N10" i="13"/>
  <c r="N8" i="1" l="1"/>
  <c r="N10" i="15"/>
  <c r="N10" i="14"/>
  <c r="N10" i="7"/>
  <c r="N9" i="2"/>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<sst xmlns="http://schemas.openxmlformats.org/spreadsheetml/2006/main" count="440" uniqueCount="309">
  <si>
    <t>CENSO NACIONAL DE GOBIERNOS
ESTATALES 2023</t>
  </si>
  <si>
    <t>Módulo 1.
Administración Pública de la entidad federativa</t>
  </si>
  <si>
    <t>Índice</t>
  </si>
  <si>
    <t>Entidad:</t>
  </si>
  <si>
    <t>Clave:</t>
  </si>
  <si>
    <t>Presentación</t>
  </si>
  <si>
    <t>Informantes</t>
  </si>
  <si>
    <t>Participantes</t>
  </si>
  <si>
    <t>Glosario</t>
  </si>
  <si>
    <t>CONFIDENCIALIDAD</t>
  </si>
  <si>
    <t>OBLIGATORIEDAD</t>
  </si>
  <si>
    <r>
      <t xml:space="preserve">Conforme a lo dispuesto por el </t>
    </r>
    <r>
      <rPr>
        <b/>
        <sz val="9"/>
        <color theme="0"/>
        <rFont val="Arial"/>
        <family val="2"/>
      </rPr>
      <t>Artículo 37</t>
    </r>
    <r>
      <rPr>
        <sz val="9"/>
        <color theme="0"/>
        <rFont val="Arial"/>
        <family val="2"/>
      </rPr>
      <t xml:space="preserve">, párrafo primero de la </t>
    </r>
    <r>
      <rPr>
        <b/>
        <sz val="9"/>
        <color theme="0"/>
        <rFont val="Arial"/>
        <family val="2"/>
      </rPr>
      <t>Ley del Sistema Nacional de Información Estadística y Geográfica</t>
    </r>
    <r>
      <rPr>
        <sz val="9"/>
        <color theme="0"/>
        <rFont val="Arial"/>
        <family val="2"/>
      </rPr>
      <t>: "Los datos que proporcionen para fines estadísticos los Informantes del Sistema a las Unidades en términos de la presente Ley, serán estrictamente confidenciales y bajo ninguna circunstancia podrán utilizarse para otro fin que no sea el estadístico."</t>
    </r>
  </si>
  <si>
    <r>
      <t xml:space="preserve">Conforme a lo dispuesto por el </t>
    </r>
    <r>
      <rPr>
        <b/>
        <sz val="9"/>
        <color theme="0"/>
        <rFont val="Arial"/>
        <family val="2"/>
      </rPr>
      <t>Artículo 45</t>
    </r>
    <r>
      <rPr>
        <sz val="9"/>
        <color theme="0"/>
        <rFont val="Arial"/>
        <family val="2"/>
      </rPr>
      <t>, párrafo primero de la</t>
    </r>
    <r>
      <rPr>
        <b/>
        <sz val="9"/>
        <color theme="0"/>
        <rFont val="Arial"/>
        <family val="2"/>
      </rPr>
      <t xml:space="preserve"> Ley del Sistema Nacional de Información Estadística y Geográfica: </t>
    </r>
    <r>
      <rPr>
        <sz val="9"/>
        <color theme="0"/>
        <rFont val="Arial"/>
        <family val="2"/>
      </rPr>
      <t xml:space="preserve">"Los Informantes del Sistema estarán obligados a proporcionar, con veracidad y oportunidad, los datos e informes que les soliciten las autoridades competentes para fines estadísticos, censales y geográficos, y prestarán apoyo a las mismas", así como lo señalado por el </t>
    </r>
    <r>
      <rPr>
        <b/>
        <sz val="9"/>
        <color theme="0"/>
        <rFont val="Arial"/>
        <family val="2"/>
      </rPr>
      <t>Artículo 46</t>
    </r>
    <r>
      <rPr>
        <sz val="9"/>
        <color theme="0"/>
        <rFont val="Arial"/>
        <family val="2"/>
      </rPr>
      <t xml:space="preserve"> de la misma: "[...] Los servidores públicos de la Federación, de las entidades federativas, de los municipios y de las demarcaciones territoriales de la Ciudad de México, tendrán la obligación de proporcionar la información básica que hubieren obtenido en el ejercicio de sus funciones y sirva para generar Información de Interés Nacional, que les solicite el Instituto [...]"</t>
    </r>
  </si>
  <si>
    <t>DERECHOS DE LOS INFORMANTES DEL SISTEMA</t>
  </si>
  <si>
    <r>
      <t xml:space="preserve">De conformidad con lo previsto en el </t>
    </r>
    <r>
      <rPr>
        <b/>
        <sz val="9"/>
        <color theme="0"/>
        <rFont val="Arial"/>
        <family val="2"/>
      </rPr>
      <t>Artículo 41</t>
    </r>
    <r>
      <rPr>
        <sz val="9"/>
        <color theme="0"/>
        <rFont val="Arial"/>
        <family val="2"/>
      </rPr>
      <t xml:space="preserve"> de la </t>
    </r>
    <r>
      <rPr>
        <b/>
        <sz val="9"/>
        <color theme="0"/>
        <rFont val="Arial"/>
        <family val="2"/>
      </rPr>
      <t>Ley del Sistema Nacional de Información Estadística y Geográfica</t>
    </r>
    <r>
      <rPr>
        <sz val="9"/>
        <color theme="0"/>
        <rFont val="Arial"/>
        <family val="2"/>
      </rPr>
      <t>, los informantes del Sistema tendrán el derecho de solicitar al Instituto Nacional de Estadística y Geografía que sean rectificados los datos que les conciernan, para lo cual deberán demostrar que son inexactos, incompletos o equívocos.</t>
    </r>
  </si>
  <si>
    <r>
      <t>El Instituto Nacional de Estadística y Geografía (INEGI) presenta la elaboración del</t>
    </r>
    <r>
      <rPr>
        <b/>
        <sz val="9"/>
        <color theme="1"/>
        <rFont val="Arial"/>
        <family val="2"/>
      </rPr>
      <t xml:space="preserve"> Censo Nacional de Gobiernos Estatales (CNGE) 2023</t>
    </r>
    <r>
      <rPr>
        <sz val="9"/>
        <color theme="1"/>
        <rFont val="Arial"/>
        <family val="2"/>
      </rPr>
      <t xml:space="preserve"> como respuesta a su responsabilidad de suministrar a la sociedad y al Estado información de calidad, pertinente, veraz y oportuna, atendiendo el mandato constitucional de normar y coordinar el Sistema Nacional de Información Estadística y Geográfica (SNIEG).</t>
    </r>
  </si>
  <si>
    <t>Dicho Sistema se integra por cuatro subsistemas, mismos que permiten agrupar por temas los diversos campos de información de interés nacional, lo que se traduce en la generación, suministro y difusión de información de manera ordenada y bajo esquemas integrales y homogéneos que promuevan el cumplimiento de los objetivos del SNIEG.</t>
  </si>
  <si>
    <t>Los subsistemas son los siguientes:</t>
  </si>
  <si>
    <t>Subsistema Nacional de Información Demográfica y Social.
Subsistema Nacional de Información Económica.
Subsistema Nacional de Información Geográfica, Medio Ambiente, Ordenamiento Territorial y Urbano.
Subsistema Nacional de Información de Gobierno, Seguridad Pública e Impartición de Justicia.</t>
  </si>
  <si>
    <t>El SNIGSPIJ tiene como objetivo estratégico institucionalizar y operar un esquema coordinado para la producción, integración, conservación y difusión de información estadística y geográfica de interés nacional, de calidad, pertinente, veraz y oportuna que permita conocer la situación que guardan la gestión y el desempeño de las instituciones públicas que conforman el Estado y sus respectivos poderes en las funciones de gobierno, seguridad pública e impartición de justicia, para apoyar los procesos de diseño, implementación, monitoreo y evaluación de las políticas públicas en estas materias.</t>
  </si>
  <si>
    <t>En el marco de dicho Subsistema, específicamente de los trabajos del Comité Técnico Especializado de Información de Gobierno, desde el año 2009 se iniciaron las actividades de revisión y generación de lo que sería el primer instrumento de captación en materia de gobierno, en el que participaron los representantes de las principales instituciones y organizaciones que convergen en dicha materia.</t>
  </si>
  <si>
    <t>Desde entonces, se continuaron anualmente las labores de levantamiento del CNGSPSPE hasta su última edición en 2020, año a partir del cual se separa este programa estadístico en tres Censos Nacionales de Gobierno; cada uno orientado a las materias específicas de gobierno, seguridad pública y sistema penitenciario:</t>
  </si>
  <si>
    <t>Censo Nacional de Gobiernos Estatales;
Censo Nacional de Seguridad Pública Estatal; y
Censo Nacional de Sistemas Penitenciarios Estatales.</t>
  </si>
  <si>
    <t>Lo anterior, como resultado de las numerosas e importantes reformas constitucionales realizadas en los últimos años, entre las que destacan aquellas en materia de seguridad pública y combate a la corrupción. En consecuencia, el Estado Mexicano ha venido transitando por un periodo de evolución, crecimiento y diversificación institucional, multiplicando con ello sus obligaciones, responsabilidades y facultades. Desde el punto de vista estadístico, los nuevos arreglos institucionales y compromisos establecidos por ley generaron nuevas necesidades de información, lo que incidió en la necesidad de realizar ajustes en materias y conceptos previamente establecidos.</t>
  </si>
  <si>
    <t>El CNGE 2023 se conforma por los siguientes módulos:</t>
  </si>
  <si>
    <t>Cada uno de estos módulos está conformado, cuando menos, por los siguientes apartados:</t>
  </si>
  <si>
    <t>Actividad</t>
  </si>
  <si>
    <t>Integración de información por la institución. 
Entrega a la CE del INEGI para revisión.</t>
  </si>
  <si>
    <t>Revisión de información preliminar por parte de la CE del INEGI y aclaración o ajustes por parte del informante. 
Envío de información preliminar a OC para verificación central.</t>
  </si>
  <si>
    <t>Verificación de información preliminar por parte de OC y aclaración o ajustes de información.
Liberación de cuestionario como información definitiva.</t>
  </si>
  <si>
    <t>Recuperación de cuestionario físico con información completa y definitiva, con firma y sello.</t>
  </si>
  <si>
    <t>1) Entrega electrónica:</t>
  </si>
  <si>
    <t>2) Entrega física:</t>
  </si>
  <si>
    <t>Destinatario:</t>
  </si>
  <si>
    <t>Nombre:</t>
  </si>
  <si>
    <t>Área o unidad de adscripción:</t>
  </si>
  <si>
    <t>Cargo:</t>
  </si>
  <si>
    <t>Correo electrónico:</t>
  </si>
  <si>
    <t>Teléfono:</t>
  </si>
  <si>
    <t>Extensión:</t>
  </si>
  <si>
    <t>INFORMANTE BÁSICO</t>
  </si>
  <si>
    <t>FIRMA Y SELLO</t>
  </si>
  <si>
    <t>(Persona titular o servidora pública de la institución designada para proveer la información de la presente sección, y que tiene el carácter de figura responsable de validar y oficializar la información. Cuando menos, se encuentra en el segundo o tercer nivel jerárquico de la misma)</t>
  </si>
  <si>
    <t>VoBo. a la información contenida en el presente cuestionario</t>
  </si>
  <si>
    <t>FIRMA</t>
  </si>
  <si>
    <t>Nombre(s):</t>
  </si>
  <si>
    <t>Primer apellido:</t>
  </si>
  <si>
    <t>Segundo apellido:</t>
  </si>
  <si>
    <t>Institución u órgano:</t>
  </si>
  <si>
    <t>INFORMANTE COMPLEMENTARIO 1</t>
  </si>
  <si>
    <t>(Persona servidora pública que, por las funciones que tiene asignadas dentro de la institución, es la principal productora y/o integradora de la información correspondiente a la presente sección y, cuando menos, se encuentra en el segundo o tercer nivel jerárquico de la misma. Nota: en caso de no requerir al "Informante Complementario 1" deje las siguientes celdas en blanco)</t>
  </si>
  <si>
    <t>INFORMANTE COMPLEMENTARIO 2</t>
  </si>
  <si>
    <t>(Persona servidora pública que, por las funciones que tiene asignadas dentro de la institución, es la segunda principal productora y/o integradora de la información correspondiente a la presente sección y, cuando menos, se encuentra en el segundo o tercer nivel jerárquico de la misma. Nota: en caso de no requerir al "Informante Complementario 2" deje las siguientes celdas en blanco)</t>
  </si>
  <si>
    <t>OBSERVACIONES:</t>
  </si>
  <si>
    <r>
      <t xml:space="preserve">Informantes
</t>
    </r>
    <r>
      <rPr>
        <i/>
        <sz val="8"/>
        <color theme="1"/>
        <rFont val="Arial"/>
        <family val="2"/>
      </rPr>
      <t>(Responde: institución(es) o unidad(es) administrativa(s) de la Administración Pública encargada(s) o integradora(s) de la información sobre la supervisión de los beneficios preliberacionales y de las sanciones no privativas de la libertad en la entidad federativa; sin incluir, de ser el caso, a la institución responsable de los centros penitenciarios)</t>
    </r>
  </si>
  <si>
    <t xml:space="preserve">No. </t>
  </si>
  <si>
    <t>Nombre(s)</t>
  </si>
  <si>
    <t>Primer apellido</t>
  </si>
  <si>
    <t>Segundo apellido</t>
  </si>
  <si>
    <t xml:space="preserve">Unidad administrativa de adscripción </t>
  </si>
  <si>
    <t xml:space="preserve">Cargo o puesto </t>
  </si>
  <si>
    <t>Correo electrónico</t>
  </si>
  <si>
    <t>Dirección General de Administración</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</si>
  <si>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</si>
  <si>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</si>
  <si>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</si>
  <si>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</si>
  <si>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</si>
  <si>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</si>
  <si>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</si>
  <si>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</si>
  <si>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</si>
  <si>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</si>
  <si>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</si>
  <si>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</si>
  <si>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</si>
  <si>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</si>
  <si>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</si>
  <si>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</si>
  <si>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</si>
  <si>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</si>
  <si>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</si>
  <si>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</si>
  <si>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</si>
  <si>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</si>
  <si>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</si>
  <si>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</si>
  <si>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</si>
  <si>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</si>
  <si>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</si>
  <si>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</si>
  <si>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</si>
  <si>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</si>
  <si>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</si>
  <si>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</si>
  <si>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</si>
  <si>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</si>
  <si>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</si>
  <si>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Título</t>
  </si>
  <si>
    <t>Licenciada</t>
  </si>
  <si>
    <t>Guadalupe</t>
  </si>
  <si>
    <t>Hernández</t>
  </si>
  <si>
    <t>García</t>
  </si>
  <si>
    <t>Instrucciones generales para las preguntas de la sección:</t>
  </si>
  <si>
    <t>Glosario de la sección:</t>
  </si>
  <si>
    <t>3.- No debe considerar la información de la institución responsable de los centros penitenciarios de su entidad federativa, independientemente de que esta se encuentre adscrita a la Administración Pública Estatal.</t>
  </si>
  <si>
    <t>En caso de tener algún comentario u observación al dato registrado en la respuesta de la presente pregunta, o los datos que derivan de la misma, favor de anotarlo en el siguiente espacio. De lo contrario, déjelo en blanco.</t>
  </si>
  <si>
    <t>Total</t>
  </si>
  <si>
    <t>Hombres</t>
  </si>
  <si>
    <t>Mujeres</t>
  </si>
  <si>
    <t>Con monitoreo electrónico</t>
  </si>
  <si>
    <t>Sin monitoreo electrónico</t>
  </si>
  <si>
    <t>Subtotal</t>
  </si>
  <si>
    <t>Tipo de supervisión</t>
  </si>
  <si>
    <t>Programas de tratamiento</t>
  </si>
  <si>
    <t>Acudir a firmar ante la autoridad que determinó el Juez de Ejecución</t>
  </si>
  <si>
    <r>
      <t xml:space="preserve">Otro tipo de supervisión
</t>
    </r>
    <r>
      <rPr>
        <i/>
        <sz val="8"/>
        <rFont val="Arial"/>
        <family val="2"/>
      </rPr>
      <t>(especifique)</t>
    </r>
  </si>
  <si>
    <r>
      <t xml:space="preserve">Otro tipo de supervisión:
</t>
    </r>
    <r>
      <rPr>
        <i/>
        <sz val="8"/>
        <rFont val="Arial"/>
        <family val="2"/>
      </rPr>
      <t>(especifique)</t>
    </r>
  </si>
  <si>
    <t>CNGE 2023</t>
  </si>
  <si>
    <t>Se refiere a las siglas con las que se identifica al Censo Nacional de Gobiernos Estatales 2023.</t>
  </si>
  <si>
    <t>Informante básico</t>
  </si>
  <si>
    <t>Se refiere a la persona titular o servidora pública de la institución designada para proveer la información de la presente sección, y que tiene el carácter de figura responsable de validar y oficializar la información. Cuando menos, se encuentra en el segundo o tercer nivel jerárquico de la misma.</t>
  </si>
  <si>
    <t>Informante complementario 1</t>
  </si>
  <si>
    <t>Se refiere a la persona servidora pública que, por las funciones que tiene asignadas dentro de la institución, es la segunda principal productora y/o integradora de la información correspondiente a la presente sección y, cuando menos, se encuentra en el segundo o tercer nivel jerárquico de la misma.</t>
  </si>
  <si>
    <t>Informante complementario 2</t>
  </si>
  <si>
    <t>Libertad condicionada</t>
  </si>
  <si>
    <t>2.- Los catálogos utilizados en el presente cuestionario corresponden a denominaciones estándar, de tal forma que si el nombre de alguna categoría no coincide exactamente con la utilizada en su institución, debe registrar los datos en aquella que sea homóloga.</t>
  </si>
  <si>
    <t>Personas con beneficio preliberacional de libertad condicionada, según tipo de monitoreo y sexo</t>
  </si>
  <si>
    <t>Anote la cantidad de personas que contaban al cierre del año 2022 con el beneficio preliberacional de libertad condicionada en su entidad federativa, según tipo de monitoreo y sexo.</t>
  </si>
  <si>
    <t xml:space="preserve">La cantidad registrada en la columna "Total" debe ser igual o menor a la suma de las cantidades reportadas en la columna "Subtotal" de los grupos "Con monitoreo electrónico" y "Sin monitoreo electrónico", así como corresponder a su desagregación por sexo; toda vez que una persona pudo haber contado con ambos tipos de monitoreo. </t>
  </si>
  <si>
    <t>La cantidad registrada en la columna "Subtotal" de los grupos "Con monitoreo electrónico" y "Sin monitoreo electrónico" debe ser igual o menor a la cantidad reportada en la columna "Total", así como corresponder a su desagregación por sexo.</t>
  </si>
  <si>
    <t xml:space="preserve">La cantidad registrada en la columna "Subtotal" del grupo "Sin monitoreo electrónico" debe ser igual o menor a la suma de las cantidades reportadas en las columnas "Subtotal" del apartado "Tipo de supervisión", así como corresponder a su desagregación por sexo; toda vez que una persona pudo haber contado con uno o más tipos de supervisión. </t>
  </si>
  <si>
    <t>La cantidad registrada en cada una de las columnas "Subtotal" del apartado "Tipo de supervisión" debe ser igual o menor a la cantidad reportada en la columna "Subtotal" del grupo "Sin monitoreo electrónico", así como corresponder a su desagregación por sexo.</t>
  </si>
  <si>
    <t xml:space="preserve">En caso de que registre algún valor numérico mayor a cero en el apartado "Otro tipo de supervisión", debe anotar el nombre de dicho(s) tipo(s) de supervisión en el recuadro destinado para tal efecto que se encuentra al final de la tabla de respuesta. </t>
  </si>
  <si>
    <t>Se refiere a la persona servidora pública que, por las funciones que tiene asignadas dentro de la institución, es la principal productora y/o integradora de la información correspondiente a la presente sección y, cuando menos, se encuentra en el segundo o tercer nivel jerárquico de la misma.</t>
  </si>
  <si>
    <t>El Subsistema Nacional de Información de Gobierno, Seguridad Pública e Impartición de Justicia (SNIGSPIJ) fue creado mediante acuerdo de la Junta de Gobierno del INEGI el 8 de diciembre de 2008, quedando establecido como el cuarto Subsistema Nacional de Información según los artículos 17 y 28 bis de la Ley del SNIEG.</t>
  </si>
  <si>
    <r>
      <t xml:space="preserve">Posteriormente, en 2011 se realizó el segundo levantamiento de este programa estadístico bajo la denominación de </t>
    </r>
    <r>
      <rPr>
        <i/>
        <sz val="9"/>
        <rFont val="Arial"/>
        <family val="2"/>
      </rPr>
      <t>Censo Nacional de Gobierno 2011. Poder Ejecutivo Estatal (CNG 2011 PEE)</t>
    </r>
    <r>
      <rPr>
        <sz val="9"/>
        <rFont val="Arial"/>
        <family val="2"/>
      </rPr>
      <t xml:space="preserve">. El 20 de diciembre de ese mismo año se publicó en el Diario Oficial de la Federación el acuerdo por el cual la Junta de Gobierno del INEGI determinó como Información de Interés Nacional (IIN) los datos generados por este programa, otorgándoles el carácter de oficiales y de uso obligatorio para la Federación, las entidades federativas, el Distrito Federal (ahora Ciudad de México) y los municipios, siendo a partir de ese momento que se institucionalizó como </t>
    </r>
    <r>
      <rPr>
        <i/>
        <sz val="9"/>
        <rFont val="Arial"/>
        <family val="2"/>
      </rPr>
      <t xml:space="preserve">Censo Nacional de Gobierno, Seguridad Pública y Sistema Penitenciario Estatales, </t>
    </r>
    <r>
      <rPr>
        <sz val="9"/>
        <rFont val="Arial"/>
        <family val="2"/>
      </rPr>
      <t>por lo que dicha edición (con información 2010) se publicó con la denominación de IIN.</t>
    </r>
  </si>
  <si>
    <r>
      <rPr>
        <b/>
        <sz val="9"/>
        <rFont val="Arial"/>
        <family val="2"/>
      </rPr>
      <t>Presentación.</t>
    </r>
    <r>
      <rPr>
        <sz val="9"/>
        <rFont val="Arial"/>
        <family val="2"/>
      </rPr>
      <t xml:space="preserve"> Contiene la introducción general y antecedentes del censo, así como las instrucciones generales para la entrega formal del presente instrumento de captación.</t>
    </r>
  </si>
  <si>
    <r>
      <rPr>
        <b/>
        <sz val="9"/>
        <rFont val="Arial"/>
        <family val="2"/>
      </rPr>
      <t xml:space="preserve">Informantes. </t>
    </r>
    <r>
      <rPr>
        <sz val="9"/>
        <rFont val="Arial"/>
        <family val="2"/>
      </rPr>
      <t>En este apartado se recaba información sobre las personas servidoras públicas designadas por las Unidades del Estado como responsables de recopilar, integrar y entregar la información requerida en el cuestionario.</t>
    </r>
  </si>
  <si>
    <r>
      <rPr>
        <b/>
        <sz val="9"/>
        <rFont val="Arial"/>
        <family val="2"/>
      </rPr>
      <t xml:space="preserve">Participantes. </t>
    </r>
    <r>
      <rPr>
        <sz val="9"/>
        <rFont val="Arial"/>
        <family val="2"/>
      </rPr>
      <t xml:space="preserve">Presenta un espacio destinado a la identificación de las personas servidoras públicas que participaron en el llenado de cada módulo y/o sección, según corresponda. </t>
    </r>
  </si>
  <si>
    <r>
      <rPr>
        <b/>
        <sz val="9"/>
        <rFont val="Arial"/>
        <family val="2"/>
      </rPr>
      <t>Cuestionario.</t>
    </r>
    <r>
      <rPr>
        <sz val="9"/>
        <rFont val="Arial"/>
        <family val="2"/>
      </rPr>
      <t xml:space="preserve"> Se integra por cada una de las preguntas destinadas a generar información estadística sobre los aspectos que conforman la estructura temática del presente programa. Con la finalidad de facilitar la ubicación de los temas contenidos, la versión electrónica del mismo se ha dividido en tantas pestañas como secciones son requeridas.</t>
    </r>
  </si>
  <si>
    <r>
      <rPr>
        <b/>
        <sz val="9"/>
        <rFont val="Arial"/>
        <family val="2"/>
      </rPr>
      <t>Glosario.</t>
    </r>
    <r>
      <rPr>
        <sz val="9"/>
        <rFont val="Arial"/>
        <family val="2"/>
      </rPr>
      <t xml:space="preserve"> Contiene un listado de conceptos y definiciones que se consideran relevantes para el llenado del cuestionario.</t>
    </r>
  </si>
  <si>
    <r>
      <t xml:space="preserve">Considerando la relevancia y diversidad de la información solicitada a través del cuestionario, es necesario que los informantes responsables de su llenado sean personas funcionarias públicas que, por sus atribuciones y actividades cotidianas, cuenten con la información adecuada y necesaria. A efecto de facilitar la recolección de la información solicitada, las personas responsables del llenado del cuestionario pueden auxiliarse de las personas servidoras públicas que integran sus equipos de trabajo. Cuando esto suceda, se solicita que registren sus datos en el apartado </t>
    </r>
    <r>
      <rPr>
        <i/>
        <sz val="9"/>
        <rFont val="Arial"/>
        <family val="2"/>
      </rPr>
      <t>Participantes</t>
    </r>
    <r>
      <rPr>
        <sz val="9"/>
        <rFont val="Arial"/>
        <family val="2"/>
      </rPr>
      <t>.</t>
    </r>
  </si>
  <si>
    <t>Las personas servidoras públicas que se establecen como informantes deberán validar y formalizar la entrega de la información proporcionada, ello mediante el estampado de su firma en la portada de cada módulo o sección, así como del sello de la institución que representan. Cabe destacar que la información recabada mediante el censo, una vez recibida con la firma de la o las personas servidoras públicas responsables y sello de la institución, será considerada como información oficial en términos de lo establecido en la Ley del SNIEG.</t>
  </si>
  <si>
    <t>El INEGI pondrá a disposición de la sociedad la información de este programa de forma gratuita a través del Servicio Público de Información, además de poder consultarse y descargarse de forma electrónica en el portal del Instituto.</t>
  </si>
  <si>
    <t>La entrega de información deberá hacerse a través del Departamento de Estadísticas de Gobierno de la Coordinación Estatal del INEGI en su entidad federativa, quien se acercará a los equipos de trabajo designados por la persona titular y/o servidora pública responsable para el llenado del cuestionario, con el objetivo de organizar los trabajos y recuperar la información requerida.</t>
  </si>
  <si>
    <r>
      <t xml:space="preserve">Una </t>
    </r>
    <r>
      <rPr>
        <b/>
        <sz val="9"/>
        <color theme="1"/>
        <rFont val="Arial"/>
        <family val="2"/>
      </rPr>
      <t>primera versión completa de la información</t>
    </r>
    <r>
      <rPr>
        <sz val="9"/>
        <color theme="1"/>
        <rFont val="Arial"/>
        <family val="2"/>
      </rPr>
      <t xml:space="preserve">, considerada como </t>
    </r>
    <r>
      <rPr>
        <b/>
        <sz val="9"/>
        <color theme="1"/>
        <rFont val="Arial"/>
        <family val="2"/>
      </rPr>
      <t>preliminar</t>
    </r>
    <r>
      <rPr>
        <sz val="9"/>
        <color theme="1"/>
        <rFont val="Arial"/>
        <family val="2"/>
      </rPr>
      <t>, tendrá un proceso de revisión y validación por parte del personal del INEGI en la Coordinación Estatal, con base en los criterios establecidos. Una vez concluida, el cuestionario será devuelto a la persona servidora pública responsable del llenado en la institución informante, a efecto de notificarle los resultados de la revisión y los ajustes o aclaraciones de información que, de ser procedentes, deberán atenderse. En caso de no presentar observaciones, será remitido a las Oficinas Centrales del INEGI para una verificación y revisión central.</t>
    </r>
  </si>
  <si>
    <r>
      <t xml:space="preserve">Si la verificación y revisión central arroja observaciones o solicitud de aclaración de información, el cuestionario será devuelto a la Coordinación Estatal para la atención o justificación de estas situaciones con la institución informante. En caso de que no existan observaciones o estas sean debidamente atendidas, se procederá con la </t>
    </r>
    <r>
      <rPr>
        <b/>
        <sz val="9"/>
        <color theme="1"/>
        <rFont val="Arial"/>
        <family val="2"/>
      </rPr>
      <t>liberación del cuestionario como versión definitiva</t>
    </r>
    <r>
      <rPr>
        <sz val="9"/>
        <color theme="1"/>
        <rFont val="Arial"/>
        <family val="2"/>
      </rPr>
      <t>, para que se proceda con la impresión y formalización de la información plasmada, mediante la firma y sello del instrumento físico por parte del informante básico e informantes complementarios.</t>
    </r>
  </si>
  <si>
    <t>A efecto de llevar a cabo la revisión y validación del cuestionario, en la siguiente tabla se detallan los periodos en los que se realizarán las actividades en cada entidad federativa:</t>
  </si>
  <si>
    <t>Una vez que el archivo electrónico esté impreso y firmado, se llevará a cabo la entrega de la versión definitiva del cuestionario vía electrónica y de manera física, para lo cual se tomará en cuenta lo siguiente:</t>
  </si>
  <si>
    <t xml:space="preserve">La versión impresa, con las firmas correspondientes, deberá entregarse en la Coordinación Estatal del INEGI con los siguientes datos: 
</t>
  </si>
  <si>
    <r>
      <t xml:space="preserve">En caso de </t>
    </r>
    <r>
      <rPr>
        <b/>
        <sz val="9"/>
        <rFont val="Arial"/>
        <family val="2"/>
      </rPr>
      <t>dudas o comentarios</t>
    </r>
    <r>
      <rPr>
        <sz val="9"/>
        <rFont val="Arial"/>
        <family val="2"/>
      </rPr>
      <t>, deberá hacerlos llegar al personal del Departamento de Estadísticas de Gobierno de la Coordinación Estatal del INEGI que haya sido designado para el seguimiento de este programa de información, quien tiene los siguientes datos de contacto:</t>
    </r>
  </si>
  <si>
    <t>Instrucciones de llenado:</t>
  </si>
  <si>
    <r>
      <rPr>
        <b/>
        <i/>
        <sz val="8"/>
        <rFont val="Arial"/>
        <family val="2"/>
      </rPr>
      <t>Título:</t>
    </r>
    <r>
      <rPr>
        <i/>
        <sz val="8"/>
        <rFont val="Arial"/>
        <family val="2"/>
      </rPr>
      <t xml:space="preserve"> anotar el grado escolar o el formalismo para referirse a la persona participante: Licenciado(a), Maestro(a), Doctor(a), Ingeniero(a), Ciudadano(a), Señor(a), etcétera.</t>
    </r>
  </si>
  <si>
    <r>
      <rPr>
        <b/>
        <i/>
        <sz val="8"/>
        <rFont val="Arial"/>
        <family val="2"/>
      </rPr>
      <t xml:space="preserve">Nombre, primer y segundo apellido: </t>
    </r>
    <r>
      <rPr>
        <i/>
        <sz val="8"/>
        <rFont val="Arial"/>
        <family val="2"/>
      </rPr>
      <t>escribir los datos completos, sin abreviaturas y con acentos.</t>
    </r>
  </si>
  <si>
    <r>
      <rPr>
        <b/>
        <i/>
        <sz val="8"/>
        <rFont val="Arial"/>
        <family val="2"/>
      </rPr>
      <t xml:space="preserve">Unidad administrativa de adscripción: </t>
    </r>
    <r>
      <rPr>
        <i/>
        <sz val="8"/>
        <rFont val="Arial"/>
        <family val="2"/>
      </rPr>
      <t>incluir el nombre completo de la unidad administrativa o área, tal como aparece en su estructura orgánica.</t>
    </r>
  </si>
  <si>
    <r>
      <rPr>
        <b/>
        <i/>
        <sz val="8"/>
        <rFont val="Arial"/>
        <family val="2"/>
      </rPr>
      <t xml:space="preserve">Cargo o puesto: </t>
    </r>
    <r>
      <rPr>
        <i/>
        <sz val="8"/>
        <rFont val="Arial"/>
        <family val="2"/>
      </rPr>
      <t>incluir el nombre completo del cargo o puesto desempeñado.</t>
    </r>
  </si>
  <si>
    <r>
      <rPr>
        <b/>
        <i/>
        <sz val="8"/>
        <rFont val="Arial"/>
        <family val="2"/>
      </rPr>
      <t xml:space="preserve">Correo electrónico: </t>
    </r>
    <r>
      <rPr>
        <i/>
        <sz val="8"/>
        <rFont val="Arial"/>
        <family val="2"/>
      </rPr>
      <t>registrar preferentemente el correo institucional de la persona participante, evitando cuentas genéricas o personales.</t>
    </r>
  </si>
  <si>
    <r>
      <rPr>
        <b/>
        <i/>
        <sz val="8"/>
        <rFont val="Arial"/>
        <family val="2"/>
      </rPr>
      <t>Sección y/o preguntas en las que participó:</t>
    </r>
    <r>
      <rPr>
        <i/>
        <sz val="8"/>
        <rFont val="Arial"/>
        <family val="2"/>
      </rPr>
      <t xml:space="preserve"> registrar la sección, subsección, apartado, subapartado y/o preguntas en las que participó, conforme a lo siguiente:</t>
    </r>
  </si>
  <si>
    <t>a) Para referirse a preguntas individuales, anotar el número de la pregunta anteponiendo la letra "P", separando con coma en caso de ser varias preguntas. Ejemplo: P1.1, P1.3, P1.8.
b) Si participó en el llenado de todo el cuestionario, anotar la palabra "Todas".
c) Si participó en el llenado de todas las preguntas de una sección, subsección, apartado y/o subapartado, anotar la nomenclatura correspondiente, separando con comas en caso de que sean dos o más. Ejemplo: I, I.2, I.3.1, I.4.1.1.
d) En caso de que su participación incluya secciones, subsecciones, apartados o subapartados completos, así como algunas preguntas específicas, anotar de forma combinada. Ejemplo: I, II.2, I.4.2, P1.25, P1.26.</t>
  </si>
  <si>
    <t>Principales fuentes de información utilizadas para la integración de información proporcionada:</t>
  </si>
  <si>
    <r>
      <t xml:space="preserve">- Por </t>
    </r>
    <r>
      <rPr>
        <b/>
        <i/>
        <sz val="8"/>
        <rFont val="Arial"/>
        <family val="2"/>
      </rPr>
      <t xml:space="preserve">fuente principal </t>
    </r>
    <r>
      <rPr>
        <i/>
        <sz val="8"/>
        <rFont val="Arial"/>
        <family val="2"/>
      </rPr>
      <t xml:space="preserve">debe considerarse la fuente con la cual se genera toda o la mayor cantidad de información proporcionada, mientras que por </t>
    </r>
    <r>
      <rPr>
        <b/>
        <i/>
        <sz val="8"/>
        <rFont val="Arial"/>
        <family val="2"/>
      </rPr>
      <t xml:space="preserve">fuentes secundarias </t>
    </r>
    <r>
      <rPr>
        <i/>
        <sz val="8"/>
        <rFont val="Arial"/>
        <family val="2"/>
      </rPr>
      <t>debe considerar aquellas de las cuales se obtiene el resto de información (cuando hay más de una fuente).</t>
    </r>
  </si>
  <si>
    <r>
      <t xml:space="preserve">- En la columna </t>
    </r>
    <r>
      <rPr>
        <b/>
        <i/>
        <sz val="8"/>
        <rFont val="Arial"/>
        <family val="2"/>
      </rPr>
      <t xml:space="preserve">Nombre de la fuente </t>
    </r>
    <r>
      <rPr>
        <i/>
        <sz val="8"/>
        <rFont val="Arial"/>
        <family val="2"/>
      </rPr>
      <t>debe</t>
    </r>
    <r>
      <rPr>
        <b/>
        <i/>
        <sz val="8"/>
        <rFont val="Arial"/>
        <family val="2"/>
      </rPr>
      <t xml:space="preserve"> </t>
    </r>
    <r>
      <rPr>
        <i/>
        <sz val="8"/>
        <rFont val="Arial"/>
        <family val="2"/>
      </rPr>
      <t xml:space="preserve">anotar el nombre o descripción de la fuente principal y, en su caso, de las secundarias a partir de la(s) cual(es) se obtiene la información requerida en el presente instrumento de captación, y que la persona participante proporcionó. </t>
    </r>
  </si>
  <si>
    <r>
      <t xml:space="preserve">- En la columna </t>
    </r>
    <r>
      <rPr>
        <b/>
        <i/>
        <sz val="8"/>
        <rFont val="Arial"/>
        <family val="2"/>
      </rPr>
      <t>Tipo de fuente</t>
    </r>
    <r>
      <rPr>
        <i/>
        <sz val="8"/>
        <rFont val="Arial"/>
        <family val="2"/>
      </rPr>
      <t xml:space="preserve"> debe clasificar esa fuente según los tipos establecidos en el catálogo siguiente, con base en las características que más se adapten a la fuente utilizada (seleccionar de la lista desplegable el tipo): </t>
    </r>
  </si>
  <si>
    <r>
      <rPr>
        <b/>
        <i/>
        <sz val="8"/>
        <rFont val="Arial"/>
        <family val="2"/>
      </rPr>
      <t>Sistema informático propio:</t>
    </r>
    <r>
      <rPr>
        <i/>
        <sz val="8"/>
        <rFont val="Arial"/>
        <family val="2"/>
      </rPr>
      <t xml:space="preserve"> corresponde a una solución informática que haya sido desarrollada de manera específica para los fines de la institución, ya sea de forma interna o por un tercero, y tenga el propósito de almacenar o procesar la información generada o utilizada por la institución.
</t>
    </r>
    <r>
      <rPr>
        <b/>
        <i/>
        <sz val="8"/>
        <rFont val="Arial"/>
        <family val="2"/>
      </rPr>
      <t>Software comercial especializado:</t>
    </r>
    <r>
      <rPr>
        <i/>
        <sz val="8"/>
        <rFont val="Arial"/>
        <family val="2"/>
      </rPr>
      <t xml:space="preserve"> se refiere a algún programa o plataforma comercial diseñada o gestionada por un tercero ajeno a la institución, que sirve para los fines de almacenamiento y procesamiento de su información, sin ser un desarrollo exclusivo para la misma.
</t>
    </r>
    <r>
      <rPr>
        <b/>
        <i/>
        <sz val="8"/>
        <rFont val="Arial"/>
        <family val="2"/>
      </rPr>
      <t>Base de datos u hojas de cálculo estructuradas y estandarizadas:</t>
    </r>
    <r>
      <rPr>
        <i/>
        <sz val="8"/>
        <rFont val="Arial"/>
        <family val="2"/>
      </rPr>
      <t xml:space="preserve"> se refiere a la existencia de bases de datos, tablas o conjunto de datos planos que se encuentran estructurados y estandarizados, permitiendo su explotación o consulta a través de softwares estadísticos o de bases de datos (incluye tablas dinámicas, programación de macros en VBA, formularios y BD en Access o similares).
</t>
    </r>
    <r>
      <rPr>
        <b/>
        <i/>
        <sz val="8"/>
        <rFont val="Arial"/>
        <family val="2"/>
      </rPr>
      <t>Hojas de cálculo no estructuradas o no estandarizadas:</t>
    </r>
    <r>
      <rPr>
        <i/>
        <sz val="8"/>
        <rFont val="Arial"/>
        <family val="2"/>
      </rPr>
      <t xml:space="preserve"> corresponde a que la fuente de información son libros u hojas de Excel que concentran información generada por la institución y es consultada de forma directa sin posibilidad de hacer consultas de forma masiva o de un conjunto de datos. 
</t>
    </r>
    <r>
      <rPr>
        <b/>
        <i/>
        <sz val="8"/>
        <rFont val="Arial"/>
        <family val="2"/>
      </rPr>
      <t>Libro de gobierno en formato electrónico:</t>
    </r>
    <r>
      <rPr>
        <i/>
        <sz val="8"/>
        <rFont val="Arial"/>
        <family val="2"/>
      </rPr>
      <t xml:space="preserve"> corresponde a los libros o documentos en formato electrónico que se organizan conforme a lineamientos específicos y cuentan con formalidades como foliación, firmas, sellos o autorizaciones, etcétera, que contienen los registros de los procesos o actividades sustantivas del área o institución que genera la información.
</t>
    </r>
    <r>
      <rPr>
        <b/>
        <i/>
        <sz val="8"/>
        <rFont val="Arial"/>
        <family val="2"/>
      </rPr>
      <t xml:space="preserve">Libro de gobierno en papel: </t>
    </r>
    <r>
      <rPr>
        <i/>
        <sz val="8"/>
        <rFont val="Arial"/>
        <family val="2"/>
      </rPr>
      <t xml:space="preserve">corresponde a los libros o documentos físicos que se organizan conforme a lineamientos específicos y cuentan con formalidades como foliación, firmas, sellos o autorizaciones, etcétera, que contienen los registros de los procesos o actividades sustantivas del área o institución que genera la información.
</t>
    </r>
    <r>
      <rPr>
        <b/>
        <i/>
        <sz val="8"/>
        <rFont val="Arial"/>
        <family val="2"/>
      </rPr>
      <t>Bitácora en documento de texto electrónico:</t>
    </r>
    <r>
      <rPr>
        <i/>
        <sz val="8"/>
        <rFont val="Arial"/>
        <family val="2"/>
      </rPr>
      <t xml:space="preserve"> se refiere al registro o fuente en la que la información contenida está registrada en documentos electrónicos sin la formalidad de un libro de gobierno y que se utiliza para las actividades cotidianas del área o institución que proporciona la información.
</t>
    </r>
    <r>
      <rPr>
        <b/>
        <i/>
        <sz val="8"/>
        <rFont val="Arial"/>
        <family val="2"/>
      </rPr>
      <t>Bitácora en documento de texto en papel:</t>
    </r>
    <r>
      <rPr>
        <i/>
        <sz val="8"/>
        <rFont val="Arial"/>
        <family val="2"/>
      </rPr>
      <t xml:space="preserve"> se refiere al registro o fuente en la que la información contenida está registrada en documentos físicos sin la formalidad de un libro de gobierno y que se utiliza para las actividades cotidianas del área o institución que proporciona la información.
</t>
    </r>
    <r>
      <rPr>
        <b/>
        <i/>
        <sz val="8"/>
        <rFont val="Arial"/>
        <family val="2"/>
      </rPr>
      <t>De palabra:</t>
    </r>
    <r>
      <rPr>
        <i/>
        <sz val="8"/>
        <rFont val="Arial"/>
        <family val="2"/>
      </rPr>
      <t xml:space="preserve"> corresponde a cuando no existe una documentación o registro físico o electrónico y la información se obtiene "de palabra", es decir, la información se obtiene directamente de las personas involucradas en las actividades (ellas son la fuente) y está supeditada a la memoria de las personas servidoras públicas, no existiendo evidencia documental de lo reportado.
</t>
    </r>
    <r>
      <rPr>
        <b/>
        <i/>
        <sz val="8"/>
        <rFont val="Arial"/>
        <family val="2"/>
      </rPr>
      <t>Otra:</t>
    </r>
    <r>
      <rPr>
        <i/>
        <sz val="8"/>
        <rFont val="Arial"/>
        <family val="2"/>
      </rPr>
      <t xml:space="preserve"> se debe seleccionar cuando ninguno de los tipos de fuente listados anteriormente responde a las características de la fuente o medio de registro que es utilizado por el área o institución participante para el registro de la información proporcionada en este instrumento de captación.</t>
    </r>
  </si>
  <si>
    <t>Sección y/o preguntas en las que participó</t>
  </si>
  <si>
    <t>Principales fuentes utilizadas para la integración de la información proporcionada</t>
  </si>
  <si>
    <t>Fuente principal</t>
  </si>
  <si>
    <t>Fuente secundaria 1</t>
  </si>
  <si>
    <t>Fuente secundaria 2</t>
  </si>
  <si>
    <t>Comentarios o especificaciones sobre el tipo de fuente</t>
  </si>
  <si>
    <t>Nombre de la fuente</t>
  </si>
  <si>
    <t>Tipo de fuente</t>
  </si>
  <si>
    <t>Ej.</t>
  </si>
  <si>
    <t>Directora de Recursos Financieros</t>
  </si>
  <si>
    <t>hernandezg@dgsp.gob.mx</t>
  </si>
  <si>
    <t>I, II.2, I.4.2, P1.25, P1.26</t>
  </si>
  <si>
    <t>Control de nómina</t>
  </si>
  <si>
    <t>Base de datos u hojas de cálculo estructuradas y estandarizadas</t>
  </si>
  <si>
    <t>Sistema de control financiero</t>
  </si>
  <si>
    <t>Sistema Informático propio</t>
  </si>
  <si>
    <t>Hojas de cálculo  no estructuradas o no estandarizadas</t>
  </si>
  <si>
    <t>Software comercial especializado</t>
  </si>
  <si>
    <t>Hojas de cálculo no estructuradas o no estandarizadas</t>
  </si>
  <si>
    <t>Libro de gobierno en formato electrónico</t>
  </si>
  <si>
    <t>Libro de gobierno en papel</t>
  </si>
  <si>
    <t>Bitácora en documento de texto electrónico</t>
  </si>
  <si>
    <t>Bitácora en documento de texto en papel</t>
  </si>
  <si>
    <t>De palabra</t>
  </si>
  <si>
    <t>Otra</t>
  </si>
  <si>
    <t>Sección IX. Libertad condicionada</t>
  </si>
  <si>
    <t>Preguntas 9.1 y 9.2</t>
  </si>
  <si>
    <r>
      <rPr>
        <b/>
        <sz val="9"/>
        <color theme="1"/>
        <rFont val="Arial"/>
        <family val="2"/>
      </rPr>
      <t>Módulo 1.</t>
    </r>
    <r>
      <rPr>
        <sz val="9"/>
        <color theme="1"/>
        <rFont val="Arial"/>
        <family val="2"/>
      </rPr>
      <t xml:space="preserve"> Administración Pública de la entidad federativa
</t>
    </r>
    <r>
      <rPr>
        <b/>
        <sz val="9"/>
        <color theme="1"/>
        <rFont val="Arial"/>
        <family val="2"/>
      </rPr>
      <t>Módulo 2.</t>
    </r>
    <r>
      <rPr>
        <sz val="9"/>
        <color theme="1"/>
        <rFont val="Arial"/>
        <family val="2"/>
      </rPr>
      <t xml:space="preserve"> Protección civil
</t>
    </r>
    <r>
      <rPr>
        <b/>
        <sz val="9"/>
        <color theme="1"/>
        <rFont val="Arial"/>
        <family val="2"/>
      </rPr>
      <t>Módulo 3.</t>
    </r>
    <r>
      <rPr>
        <sz val="9"/>
        <color theme="1"/>
        <rFont val="Arial"/>
        <family val="2"/>
      </rPr>
      <t xml:space="preserve"> Servicios periciales
</t>
    </r>
    <r>
      <rPr>
        <b/>
        <sz val="9"/>
        <color theme="1"/>
        <rFont val="Arial"/>
        <family val="2"/>
      </rPr>
      <t>Módulo 4.</t>
    </r>
    <r>
      <rPr>
        <sz val="9"/>
        <color theme="1"/>
        <rFont val="Arial"/>
        <family val="2"/>
      </rPr>
      <t xml:space="preserve"> Defensoría pública
</t>
    </r>
    <r>
      <rPr>
        <b/>
        <sz val="9"/>
        <color theme="1"/>
        <rFont val="Arial"/>
        <family val="2"/>
      </rPr>
      <t>Módulo 5</t>
    </r>
    <r>
      <rPr>
        <sz val="9"/>
        <color theme="1"/>
        <rFont val="Arial"/>
        <family val="2"/>
      </rPr>
      <t xml:space="preserve">. Justicia cívica
</t>
    </r>
    <r>
      <rPr>
        <b/>
        <sz val="9"/>
        <color theme="1"/>
        <rFont val="Arial"/>
        <family val="2"/>
      </rPr>
      <t>Módulo 6.</t>
    </r>
    <r>
      <rPr>
        <sz val="9"/>
        <color theme="1"/>
        <rFont val="Arial"/>
        <family val="2"/>
      </rPr>
      <t xml:space="preserve"> Medio ambiente
</t>
    </r>
    <r>
      <rPr>
        <b/>
        <sz val="9"/>
        <color theme="1"/>
        <rFont val="Arial"/>
        <family val="2"/>
      </rPr>
      <t xml:space="preserve">Módulo 7. </t>
    </r>
    <r>
      <rPr>
        <sz val="9"/>
        <color theme="1"/>
        <rFont val="Arial"/>
        <family val="2"/>
      </rPr>
      <t>Catastro, registro y territorio</t>
    </r>
  </si>
  <si>
    <t>IX.1 Libertad condicionada</t>
  </si>
  <si>
    <t>9.1.-</t>
  </si>
  <si>
    <t>9.2.-</t>
  </si>
  <si>
    <r>
      <t xml:space="preserve">Participantes
</t>
    </r>
    <r>
      <rPr>
        <i/>
        <sz val="8"/>
        <rFont val="Arial"/>
        <family val="2"/>
      </rPr>
      <t>(Registrar a las personas servidoras públicas y áreas que participaron en la integración de la información y/o en el llenado de los reactivos que se solicitan en la presente sección. En caso de que las personas servidoras públicas registradas como informantes básico y complementarios hayan integrado información, o llenado algunas preguntas, también deben registrarse en el presente apartado)</t>
    </r>
  </si>
  <si>
    <t>Personas servidoras públicas que participaron en el llenado de la sección</t>
  </si>
  <si>
    <r>
      <t xml:space="preserve">Como resultado, se logró el acuerdo para generar información estadística en materia de gobierno con una visión integral, implementando así en 2010 el primer instrumento de captación en el ámbito estatal denominado </t>
    </r>
    <r>
      <rPr>
        <i/>
        <sz val="9"/>
        <rFont val="Arial"/>
        <family val="2"/>
      </rPr>
      <t>Encuesta Nacional de Gobierno 2010 – Poder Ejecutivo Estatal (ENGPEE 10)</t>
    </r>
    <r>
      <rPr>
        <sz val="9"/>
        <rFont val="Arial"/>
        <family val="2"/>
      </rPr>
      <t xml:space="preserve">, con lo cual se inició una serie histórica de información que permite diseñar, monitorear y evaluar las políticas públicas en este tema. </t>
    </r>
  </si>
  <si>
    <t>Derivado de las similitudes operativas con los temas de protección civil y servicios periciales, y considerando su naturaleza normativa, conceptual y metodológica, se tomó la decisión de elaborar un módulo específico con información asociada a la función de defensoría pública, retomando las principales necesidades de información existentes en la materia, así como los diseños institucionales establecidos para el ejercicio de la misma.</t>
  </si>
  <si>
    <t>Como resultado, esta edición del CNGE consolida la información generada en dichas materias en tres módulos específicos, los cuales retoman y profundizan los contenidos que hacían parte de las respectivas secciones del módulo 1 en anteriores ediciones.</t>
  </si>
  <si>
    <t>Asimismo, tomando en consideración la naturaleza de la información solicitada en cada módulo, alguno de estos puede presentar apartados adicionales a los anteriores, mismos que obedecen a características específicas del programa estadístico relacionado. Dichos apartados pueden ser: complementos, anexos y adiciones.</t>
  </si>
  <si>
    <t>Fecha</t>
  </si>
  <si>
    <t>Dirección:</t>
  </si>
  <si>
    <r>
      <t xml:space="preserve">Título </t>
    </r>
    <r>
      <rPr>
        <i/>
        <sz val="8"/>
        <rFont val="Arial"/>
        <family val="2"/>
      </rPr>
      <t>(Lic., Mtro(a)., Dr(a)., Ing., C., Sr(a)., etc.)</t>
    </r>
    <r>
      <rPr>
        <sz val="9"/>
        <rFont val="Arial"/>
        <family val="2"/>
      </rPr>
      <t>:</t>
    </r>
  </si>
  <si>
    <t>En caso de que seleccione en la categoría "Otra" en alguna de las columnas "Tipo de fuente", favor de especificar ese otro tipo de fuente(s) en la columna "Comentarios o especificaciones sobre el tipo de fuente".</t>
  </si>
  <si>
    <r>
      <t xml:space="preserve">Particularmente, en el </t>
    </r>
    <r>
      <rPr>
        <b/>
        <sz val="9"/>
        <color theme="1"/>
        <rFont val="Arial"/>
        <family val="2"/>
      </rPr>
      <t xml:space="preserve">módulo 1 </t>
    </r>
    <r>
      <rPr>
        <sz val="9"/>
        <color theme="1"/>
        <rFont val="Arial"/>
        <family val="2"/>
      </rPr>
      <t>se solicita, entre otra, información sobre la estructura organizacional de la Administración Pública de cada entidad federativa; la distribución de los recursos humanos, materiales y presupuestales con los que cuenta; la cantidad, tipos y características de acceso a los trámites y servicios prestados; así como los elementos y acciones institucionales que se llevan a cabo para la implementación y ejercicio de funciones específicas, como planeación, evaluación, actividades estadísticas y geográficas, transparencia, control interno, combate a la corrupción, contrataciones públicas, administración de archivos y gestión documental, entre otros.</t>
    </r>
  </si>
  <si>
    <t xml:space="preserve">Sección I. Estructura organizacional, recursos y ejercicio de funciones específicas
Sección II. Trámites y servicios
Sección III. Programas sociales 
Sección IV. Transparencia, acceso a la información pública y protección de datos personales
Sección V. Control interno y anticorrupción
Sección VI. Participación ciudadana
Sección VII. Contrataciones públicas
Sección VIII. Servicios postpenales y servicios para personas adolescentes egresadas y/o en tratamiento externo
Sección IX. Libertad condicionada
Sección X. Tránsito y vialidad
Sección XI. Alojamientos de asistencia social
Sección XII. Administración de archivos y gestión documental              </t>
  </si>
  <si>
    <t>Este proceso de segmentación implicó revocar la determinación de Información de Interés Nacional al CNGSPSPE mediante el acuerdo de la Junta de Gobierno del INEGI publicado el 29 de enero de 2021 en el Diario Oficial de la Federación. Este cambio tuvo como finalidad ampliar el alcance temático y analítico de cada rubro, así como adecuar conceptual y metodológicamente sus contenidos a las necesidades de información vigentes en las reformas constitucionales y en la transformación institucional del país.</t>
  </si>
  <si>
    <r>
      <t xml:space="preserve">Como resultado de dicha división, ahora se cuenta con </t>
    </r>
    <r>
      <rPr>
        <i/>
        <sz val="9"/>
        <color theme="1"/>
        <rFont val="Arial"/>
        <family val="2"/>
      </rPr>
      <t>el Censo Nacional de Gobiernos Estatales (CNGE) 2022</t>
    </r>
    <r>
      <rPr>
        <sz val="9"/>
        <color theme="1"/>
        <rFont val="Arial"/>
        <family val="2"/>
      </rPr>
      <t>, cuyos resultados pueden ser consultados en la página de internet del Instituto: https://www.inegi.org.mx/programas/cnge/2022/</t>
    </r>
  </si>
  <si>
    <t>Específicamente para la materia de protección civil es importante mencionar que durante 2021 y 2022 ocurrieron una serie de reuniones con personal del Centro Nacional de Prevención de Desastres (CENAPRED), de la Dirección General de Protección Civil y de la Dirección General para la Gestión de Riesgos de la Secretaría de Seguridad y Protección Ciudadana (SSPC) a efecto de consolidar un instrumento de captación que permita conocer de forma específica las capacidades operativas con las que cuentan las Unidades Estatales de Protección Civil u homólogas de las entidades federativas, retomando los contenidos establecidos en la Encuesta de Autoevaluación para las Unidades Estatales de Protección Civil, misma que fue implementada por dicha institución en ejercicios anteriores.</t>
  </si>
  <si>
    <t>Asimismo, a partir del contexto nacional y de la implementación de la Ley General en Materia de Desaparición Forzada de Personas, Desaparición Cometida por Particulares y del Sistema Nacional de Búsqueda de Personas, así como del Programa Nacional de Exhumaciones e Identificación Forense, que de ella emana, fue necesario comenzar a generar información específica sobre las capacidades institucionales de los servicios médicos forenses y periciales del país, así como del ejercicio de su función en cuanto a la identificación, disposición y almacenamientos de cadáveres y/o de restos de seres humanos.</t>
  </si>
  <si>
    <r>
      <t xml:space="preserve">Así, se presenta el </t>
    </r>
    <r>
      <rPr>
        <i/>
        <sz val="9"/>
        <color theme="1"/>
        <rFont val="Arial"/>
        <family val="2"/>
      </rPr>
      <t>Censo Nacional de Gobiernos Estatales (CNGE) 2023</t>
    </r>
    <r>
      <rPr>
        <sz val="9"/>
        <color theme="1"/>
        <rFont val="Arial"/>
        <family val="2"/>
      </rPr>
      <t>, como el decimocuarto programa estadístico desarrollado por el INEGI en materia de gobierno en el ámbito estatal del Estado Mexicano. Si bien el proceso de maduración de la información captada a través de este ha obligado a realizar ajustes en algunas variables, se ha preservado en todo momento la consistencia conceptual respecto de sus ediciones anteriores, continuando con la serie estadística y enriqueciendo sus contenidos por los temas que actualmente se desarrollan.</t>
    </r>
  </si>
  <si>
    <r>
      <t xml:space="preserve">Por su parte, atendiendo a los procesos de levantamientos diferenciados establecidos para un mejor aprovechamiento de la información estadística, la presente edición del CNGE considera el tema de justicia cívica (aplicable únicamente a la Ciudad de México). Su finalidad es generar información estandarizada y comparable con la emanada del </t>
    </r>
    <r>
      <rPr>
        <i/>
        <sz val="9"/>
        <color theme="1"/>
        <rFont val="Arial"/>
        <family val="2"/>
      </rPr>
      <t>Censo Nacional de Gobiernos Municipales y Demarcaciones Territoriales de la Ciudad de México (CNGMD)</t>
    </r>
    <r>
      <rPr>
        <sz val="9"/>
        <color theme="1"/>
        <rFont val="Arial"/>
        <family val="2"/>
      </rPr>
      <t>; de tal forma que se generen datos con una misma temporalidad que permitan conocer la implementación del Modelo Homologado de Justicia Cívica, Buen Gobierno y Cultura de la Legalidad para los Municipios de México.</t>
    </r>
  </si>
  <si>
    <t>.</t>
  </si>
  <si>
    <r>
      <t xml:space="preserve">¿Estuvo a cargo de la supervisión de los beneficios preliberacionales y de las sanciones no privativas de la libertad?
</t>
    </r>
    <r>
      <rPr>
        <i/>
        <sz val="8"/>
        <rFont val="Arial"/>
        <family val="2"/>
      </rPr>
      <t>(1. Sí / 2. No / 9. No identificado)</t>
    </r>
  </si>
  <si>
    <t>Nombre de la institución o unidad administrativa encargada</t>
  </si>
  <si>
    <t xml:space="preserve">En caso de que no haya estado a cargo de la supervisión de los beneficios preliberacionales y de las sanciones no privativas de la libertad, o no cuente con información para determinarlo, indíquelo en la columna correspondiente conforme al catálogo respectivo y deje el resto de la fila en blanco. </t>
  </si>
  <si>
    <t>El nombre de la institución o unidad administrativa encargada debe registrarse en mayúsculas, sin comillas ni signos de acentuación, puntuación, paréntesis y abreviaturas.</t>
  </si>
  <si>
    <t>Indique si durante el año 2022 la Administración Pública de su entidad federativa, a través de alguna institución diferente a la institución responsable de los centros penitenciarios, estuvo a cargo de la supervisión de los beneficios preliberacionales y de las sanciones no privativas de la libertad. En caso afirmativo, anote el nombre de la institución o unidad administrativa encargada de dicha supervisión.</t>
  </si>
  <si>
    <t>4.- Con excepción de la existencia de instrucciones, variables y/o catálogos específicos que prevean alguna situación particular asociada a la información requerida, en caso de que determinada categoría no se encuentre prevista en su normatividad aplicable, anote "NA" (No aplica) en las celdas correspondientes.</t>
  </si>
  <si>
    <t>5.- Con excepción de la existencia de instrucciones, variables y/o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</si>
  <si>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 xml:space="preserve">6.- No deje celdas en blanco, salvo en los casos en que la instrucción así lo solicite. </t>
  </si>
  <si>
    <t>En caso de que haya seleccionado el código "2" o "9" en la columna "¿Estuvo a cargo de la supervisión de los beneficios preliberacionales y de las sanciones no privativas de la libertad?" de la pregunta anterior, no puede registrar información en el presente reactivo.</t>
  </si>
  <si>
    <r>
      <t xml:space="preserve">1.- Periodo de referencia de los datos: 
</t>
    </r>
    <r>
      <rPr>
        <b/>
        <i/>
        <sz val="8"/>
        <rFont val="Arial"/>
        <family val="2"/>
      </rPr>
      <t xml:space="preserve">Durante el año: </t>
    </r>
    <r>
      <rPr>
        <i/>
        <sz val="8"/>
        <rFont val="Arial"/>
        <family val="2"/>
      </rPr>
      <t xml:space="preserve">la información se refiere a lo existente del 1 de enero al 31 de diciembre de 2022.
</t>
    </r>
    <r>
      <rPr>
        <b/>
        <i/>
        <sz val="8"/>
        <rFont val="Arial"/>
        <family val="2"/>
      </rPr>
      <t xml:space="preserve">Al cierre del año: </t>
    </r>
    <r>
      <rPr>
        <i/>
        <sz val="8"/>
        <rFont val="Arial"/>
        <family val="2"/>
      </rPr>
      <t>la información se refiere a lo existente al 31 de diciembre de 2022.</t>
    </r>
  </si>
  <si>
    <r>
      <t xml:space="preserve">1.- </t>
    </r>
    <r>
      <rPr>
        <b/>
        <i/>
        <sz val="8"/>
        <rFont val="Arial"/>
        <family val="2"/>
      </rPr>
      <t>Libertad condicionada:</t>
    </r>
    <r>
      <rPr>
        <i/>
        <sz val="8"/>
        <rFont val="Arial"/>
        <family val="2"/>
      </rPr>
      <t xml:space="preserve"> se refiere al mecanismo por medio del cual las personas son puestas en libertad de los centros penitenciarios tras el cumplimiento de una serie de requisitos previstos en la normatividad aplicable, y cuya consecuencia estima en estar sujetas a supervisión con o sin monitoreo electrónico.</t>
    </r>
  </si>
  <si>
    <t>Se refiere al mecanismo por medio del cual las personas son puestas en libertad de los centros penitenciarios tras el cumplimiento de una serie de requisitos previstos en la normatividad aplicable, y cuya consecuencia estima en estar sujetas a supervisión con o sin monitoreo electrónico.</t>
  </si>
  <si>
    <r>
      <t xml:space="preserve">Para ello, este módulo contiene </t>
    </r>
    <r>
      <rPr>
        <b/>
        <sz val="9"/>
        <color theme="1"/>
        <rFont val="Arial"/>
        <family val="2"/>
      </rPr>
      <t>179 preguntas</t>
    </r>
    <r>
      <rPr>
        <sz val="9"/>
        <color theme="1"/>
        <rFont val="Arial"/>
        <family val="2"/>
      </rPr>
      <t xml:space="preserve"> agrupadas en las siguientes secciones:</t>
    </r>
  </si>
  <si>
    <t>ENTIDAD</t>
  </si>
  <si>
    <t>CLAVE</t>
  </si>
  <si>
    <t>Aguascalientes</t>
  </si>
  <si>
    <t>Baja California</t>
  </si>
  <si>
    <t>Baja California Sur</t>
  </si>
  <si>
    <t>Campeche</t>
  </si>
  <si>
    <t>Coahuila de Zaragoza</t>
  </si>
  <si>
    <t>Colima</t>
  </si>
  <si>
    <t>Chiapas</t>
  </si>
  <si>
    <t>Chihuahua</t>
  </si>
  <si>
    <t>Ciudad de México</t>
  </si>
  <si>
    <t>Durango</t>
  </si>
  <si>
    <t>Guanajuato</t>
  </si>
  <si>
    <t>Guerrero</t>
  </si>
  <si>
    <t>Hidalgo</t>
  </si>
  <si>
    <t>Jalisco</t>
  </si>
  <si>
    <t>México</t>
  </si>
  <si>
    <t>Michoacán de Ocampo</t>
  </si>
  <si>
    <t>Morelos</t>
  </si>
  <si>
    <t>Nayarit</t>
  </si>
  <si>
    <t>Nuevo León</t>
  </si>
  <si>
    <t>Oaxaca</t>
  </si>
  <si>
    <t>Puebla</t>
  </si>
  <si>
    <t>Querétaro</t>
  </si>
  <si>
    <t>Quintana Roo</t>
  </si>
  <si>
    <t>San Luis Potosí</t>
  </si>
  <si>
    <t>Sinaloa</t>
  </si>
  <si>
    <t>Sonora</t>
  </si>
  <si>
    <t>Tabasco</t>
  </si>
  <si>
    <t>Tamaulipas</t>
  </si>
  <si>
    <t>Tlaxcala</t>
  </si>
  <si>
    <t>Veracruz de Ignacio de la Llave</t>
  </si>
  <si>
    <t>Yucatán</t>
  </si>
  <si>
    <t>Zacatecas</t>
  </si>
  <si>
    <t>ECSBPSNPL</t>
  </si>
  <si>
    <t>ESP_VAC</t>
  </si>
  <si>
    <t>CAT</t>
  </si>
  <si>
    <t>OTS</t>
  </si>
  <si>
    <t>NS</t>
  </si>
  <si>
    <t>TOTAL</t>
  </si>
  <si>
    <t>SUM_SUBT</t>
  </si>
  <si>
    <t>COMP</t>
  </si>
  <si>
    <t>SUMA</t>
  </si>
  <si>
    <t>ESP</t>
  </si>
  <si>
    <t>MAX</t>
  </si>
  <si>
    <t>MIN</t>
  </si>
  <si>
    <t>INST_2</t>
  </si>
  <si>
    <t>INST_3</t>
  </si>
  <si>
    <t>INST_4</t>
  </si>
  <si>
    <t>HOMBRES</t>
  </si>
  <si>
    <t>MUJERES</t>
  </si>
  <si>
    <t>TOTAL_SUBTOTALES</t>
  </si>
  <si>
    <t>MUJERES_SM</t>
  </si>
  <si>
    <t>SUBTOTAL_CME</t>
  </si>
  <si>
    <t>SUBTOTAL_SME</t>
  </si>
  <si>
    <t>SUBTOTAL_SME_PT</t>
  </si>
  <si>
    <t>SUBTOTAL_SME_AF</t>
  </si>
  <si>
    <t>SUBTOTAL_SME_OTS</t>
  </si>
  <si>
    <t>HOMBRES_SME</t>
  </si>
  <si>
    <t>CME</t>
  </si>
  <si>
    <t>SME</t>
  </si>
  <si>
    <t>SUBTOT</t>
  </si>
  <si>
    <t>PT</t>
  </si>
  <si>
    <t>AF</t>
  </si>
  <si>
    <t>MAYUS</t>
  </si>
  <si>
    <t>TILDE</t>
  </si>
  <si>
    <t>SIGNOS</t>
  </si>
  <si>
    <t>INST_5</t>
  </si>
  <si>
    <r>
      <t xml:space="preserve">En este sentido, una vez completado el llenado de este instrumento, deberá enviarse en versión preliminar a la dirección electrónica de la Jefa o el Jefe de Departamento de Estadísticas de Gobierno (JDEG) de la Coordinación Estatal del INEGI: </t>
    </r>
    <r>
      <rPr>
        <b/>
        <sz val="9"/>
        <rFont val="Arial"/>
        <family val="2"/>
      </rPr>
      <t>isis.rosas@inegi.org.mx</t>
    </r>
  </si>
  <si>
    <t>06 de marzo al 14 de abril</t>
  </si>
  <si>
    <t>13 de marzo al 04 de mayo</t>
  </si>
  <si>
    <t>27 de marzo al 04 de mayo</t>
  </si>
  <si>
    <t>02 de mayo al 16 de junio</t>
  </si>
  <si>
    <r>
      <t xml:space="preserve">La versión definitiva del cuestionario en su versión electrónica deberá ser la misma que se entregue en versión física, de conformidad con las instrucciones correspondientes. Dicha entrega deberá realizarse en la dirección electrónica siguiente: </t>
    </r>
    <r>
      <rPr>
        <b/>
        <sz val="9"/>
        <rFont val="Arial"/>
        <family val="2"/>
      </rPr>
      <t>isis.rosas@inegi.org.mx</t>
    </r>
  </si>
  <si>
    <t>Ing. Juan Manuel Yglesias López</t>
  </si>
  <si>
    <t>Av. Araucarias #3, Colonia Esther Badillo, CP. 91190, Xalapa, Ver.</t>
  </si>
  <si>
    <t>Isis Rosas Roldán</t>
  </si>
  <si>
    <t>Subdirección Estatal de Estadística Económica / Coordinación Estatal Veracruz</t>
  </si>
  <si>
    <t>Jefa de Departamento de Estadísticas de Gobierno</t>
  </si>
  <si>
    <t>isis.rosas@inegi.org.mx</t>
  </si>
  <si>
    <t>228 8418452</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</si>
</sst>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b/>
      <sz val="15"/>
      <color theme="1"/>
      <name val="Arial"/>
      <family val="2"/>
    </font>
    <font>
      <sz val="9"/>
      <color theme="1"/>
      <name val="Arial"/>
      <family val="2"/>
    </font>
    <font>
      <i/>
      <sz val="9"/>
      <color theme="1"/>
      <name val="Arial"/>
      <family val="2"/>
    </font>
    <font>
      <u/>
      <sz val="12"/>
      <color rgb="FF002060"/>
      <name val="Arial"/>
      <family val="2"/>
    </font>
    <font>
      <b/>
      <u/>
      <sz val="12"/>
      <color rgb="FF0070C0"/>
      <name val="Arial"/>
      <family val="2"/>
    </font>
    <font>
      <sz val="9"/>
      <color theme="0"/>
      <name val="Arial"/>
      <family val="2"/>
    </font>
    <font>
      <b/>
      <sz val="11"/>
      <color theme="0"/>
      <name val="Arial"/>
      <family val="2"/>
    </font>
    <font>
      <b/>
      <sz val="9"/>
      <color theme="0"/>
      <name val="Arial"/>
      <family val="2"/>
    </font>
    <font>
      <b/>
      <sz val="9"/>
      <color theme="1"/>
      <name val="Arial"/>
      <family val="2"/>
    </font>
    <font>
      <b/>
      <sz val="9"/>
      <name val="Arial"/>
      <family val="2"/>
    </font>
    <font>
      <sz val="9"/>
      <name val="Arial"/>
      <family val="2"/>
    </font>
    <font>
      <i/>
      <sz val="8"/>
      <color theme="1"/>
      <name val="Arial"/>
      <family val="2"/>
    </font>
    <font>
      <sz val="11"/>
      <color theme="1"/>
      <name val="Arial"/>
      <family val="2"/>
    </font>
    <font>
      <i/>
      <sz val="8"/>
      <name val="Arial"/>
      <family val="2"/>
    </font>
    <font>
      <u/>
      <sz val="11"/>
      <color theme="10"/>
      <name val="Calibri"/>
      <family val="2"/>
      <scheme val="minor"/>
    </font>
    <font>
      <u/>
      <sz val="9"/>
      <color theme="10"/>
      <name val="Arial"/>
      <family val="2"/>
    </font>
    <font>
      <sz val="9"/>
      <color theme="1"/>
      <name val="Arial "/>
    </font>
    <font>
      <b/>
      <i/>
      <sz val="8"/>
      <name val="Arial"/>
      <family val="2"/>
    </font>
    <font>
      <sz val="11"/>
      <name val="Arial"/>
      <family val="2"/>
    </font>
    <font>
      <b/>
      <sz val="8"/>
      <name val="Arial"/>
      <family val="2"/>
    </font>
    <font>
      <sz val="11"/>
      <name val="Calibri"/>
      <family val="2"/>
      <scheme val="minor"/>
    </font>
    <font>
      <u/>
      <sz val="11"/>
      <name val="Arial"/>
      <family val="2"/>
    </font>
    <font>
      <sz val="8"/>
      <name val="Arial"/>
      <family val="2"/>
    </font>
    <font>
      <b/>
      <sz val="11"/>
      <color theme="0"/>
      <name val="Calibri"/>
      <family val="2"/>
      <scheme val="minor"/>
    </font>
    <font>
      <b/>
      <sz val="11"/>
      <color theme="1"/>
      <name val="Calibri"/>
      <family val="2"/>
      <scheme val="minor"/>
    </font>
    <font>
      <sz val="9"/>
      <name val="Calibri"/>
      <family val="2"/>
      <scheme val="minor"/>
    </font>
    <font>
      <i/>
      <sz val="9"/>
      <name val="Arial"/>
      <family val="2"/>
    </font>
    <font>
      <b/>
      <sz val="15"/>
      <name val="Arial"/>
      <family val="2"/>
    </font>
    <font>
      <b/>
      <sz val="15"/>
      <color rgb="FF000000"/>
      <name val="Arial"/>
      <family val="2"/>
    </font>
    <font>
      <sz val="10"/>
      <color theme="1"/>
      <name val="Arial"/>
      <family val="2"/>
    </font>
    <font>
      <sz val="8"/>
      <color theme="1"/>
      <name val="Calibri"/>
      <family val="2"/>
      <scheme val="minor"/>
    </font>
    <font>
      <b/>
      <sz val="9"/>
      <color rgb="FFFF0000"/>
      <name val="Arial"/>
      <family val="2"/>
    </font>
    <font>
      <b/>
      <sz val="9"/>
      <color rgb="FF0070C0"/>
      <name val="Arial"/>
      <family val="2"/>
    </font>
    <font>
      <sz val="8"/>
      <color theme="1"/>
      <name val="Arial"/>
      <family val="2"/>
    </font>
    <font>
      <sz val="11"/>
      <color rgb="FF000000"/>
      <name val="Calibri"/>
      <family val="2"/>
    </font>
    <font>
      <sz val="8"/>
      <name val="Calibri"/>
      <family val="2"/>
      <scheme val="minor"/>
    </font>
  </fonts>
  <fills count="11">
    <fill>
      <patternFill patternType="none"/>
    </fill>
    <fill>
      <patternFill patternType="gray125"/>
    </fill>
    <fill>
      <patternFill patternType="solid">
        <fgColor rgb="FF6F7070"/>
        <bgColor indexed="64"/>
      </patternFill>
    </fill>
    <fill>
      <patternFill patternType="solid">
        <fgColor rgb="FF003057"/>
        <bgColor indexed="64"/>
      </patternFill>
    </fill>
    <fill>
      <patternFill patternType="solid">
        <fgColor theme="0" tint="-4.9989318521683403E-2"/>
        <bgColor indexed="64"/>
      </patternFill>
    </fill>
    <fill>
      <patternFill patternType="solid">
        <fgColor rgb="FF706F6F"/>
        <bgColor indexed="64"/>
      </patternFill>
    </fill>
    <fill>
      <patternFill patternType="solid">
        <fgColor theme="0" tint="-0.249977111117893"/>
        <bgColor indexed="64"/>
      </patternFill>
    </fill>
    <fill>
      <patternFill patternType="mediumGray"/>
    </fill>
    <fill>
      <patternFill patternType="solid">
        <fgColor theme="9" tint="-0.249977111117893"/>
        <bgColor indexed="64"/>
      </patternFill>
    </fill>
    <fill>
      <patternFill patternType="solid">
        <fgColor theme="9" tint="0.39997558519241921"/>
        <bgColor indexed="64"/>
      </patternFill>
    </fill>
    <fill>
      <patternFill patternType="solid">
        <fgColor rgb="FFFFC000"/>
        <bgColor indexed="64"/>
      </patternFill>
    </fill>
  </fills>
  <borders count="66">
    <border>
      <left/>
      <right/>
      <top/>
      <bottom/>
      <diagonal/>
    </border>
    <border>
      <left style="medium">
        <color rgb="FF6F7070"/>
      </left>
      <right/>
      <top style="medium">
        <color rgb="FF6F7070"/>
      </top>
      <bottom style="medium">
        <color rgb="FF6F7070"/>
      </bottom>
      <diagonal/>
    </border>
    <border>
      <left/>
      <right/>
      <top style="medium">
        <color rgb="FF6F7070"/>
      </top>
      <bottom style="medium">
        <color rgb="FF6F7070"/>
      </bottom>
      <diagonal/>
    </border>
    <border>
      <left/>
      <right style="medium">
        <color rgb="FF6F7070"/>
      </right>
      <top style="medium">
        <color rgb="FF6F7070"/>
      </top>
      <bottom style="medium">
        <color rgb="FF6F7070"/>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n">
        <color theme="1"/>
      </left>
      <right/>
      <top style="thin">
        <color indexed="64"/>
      </top>
      <bottom/>
      <diagonal/>
    </border>
    <border>
      <left/>
      <right style="thin">
        <color theme="1"/>
      </right>
      <top style="thin">
        <color indexed="64"/>
      </top>
      <bottom/>
      <diagonal/>
    </border>
    <border>
      <left style="thin">
        <color theme="1"/>
      </left>
      <right/>
      <top/>
      <bottom/>
      <diagonal/>
    </border>
    <border>
      <left/>
      <right style="thin">
        <color theme="1"/>
      </right>
      <top/>
      <bottom/>
      <diagonal/>
    </border>
    <border>
      <left/>
      <right style="thin">
        <color indexed="64"/>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top style="thin">
        <color theme="1"/>
      </top>
      <bottom/>
      <diagonal/>
    </border>
    <border>
      <left/>
      <right/>
      <top style="thin">
        <color theme="1"/>
      </top>
      <bottom/>
      <diagonal/>
    </border>
    <border>
      <left/>
      <right style="thin">
        <color indexed="64"/>
      </right>
      <top style="thin">
        <color theme="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indexed="64"/>
      </left>
      <right/>
      <top style="medium">
        <color theme="0" tint="-0.249977111117893"/>
      </top>
      <bottom/>
      <diagonal/>
    </border>
    <border>
      <left/>
      <right style="thin">
        <color indexed="64"/>
      </right>
      <top style="medium">
        <color theme="0" tint="-0.249977111117893"/>
      </top>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thin">
        <color theme="0" tint="-0.24994659260841701"/>
      </bottom>
      <diagonal/>
    </border>
    <border>
      <left/>
      <right style="medium">
        <color rgb="FFBFBFBF"/>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medium">
        <color rgb="FFBFBFBF"/>
      </bottom>
      <diagonal/>
    </border>
    <border>
      <left style="thin">
        <color theme="0" tint="-0.24994659260841701"/>
      </left>
      <right style="thin">
        <color theme="0" tint="-0.24994659260841701"/>
      </right>
      <top style="thin">
        <color theme="0" tint="-0.24994659260841701"/>
      </top>
      <bottom style="medium">
        <color rgb="FFBFBFBF"/>
      </bottom>
      <diagonal/>
    </border>
    <border>
      <left style="thin">
        <color theme="0" tint="-0.24994659260841701"/>
      </left>
      <right style="medium">
        <color rgb="FFBFBFBF"/>
      </right>
      <top style="thin">
        <color theme="0" tint="-0.24994659260841701"/>
      </top>
      <bottom style="medium">
        <color rgb="FFBFBFBF"/>
      </bottom>
      <diagonal/>
    </border>
    <border>
      <left style="medium">
        <color theme="0" tint="-0.24994659260841701"/>
      </left>
      <right/>
      <top/>
      <bottom/>
      <diagonal/>
    </border>
    <border>
      <left/>
      <right style="medium">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15" fillId="0" borderId="0" applyNumberFormat="0" applyFill="0" applyBorder="0" applyAlignment="0" applyProtection="0"/>
  </cellStyleXfs>
  <cellXfs count="242">
    <xf numFmtId="0" fontId="0" fillId="0" borderId="0" xfId="0"/>
    <xf numFmtId="0" fontId="2" fillId="0" borderId="0" xfId="0" applyFont="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6" fillId="2" borderId="4" xfId="0" applyFont="1" applyFill="1" applyBorder="1"/>
    <xf numFmtId="0" fontId="7" fillId="2" borderId="5" xfId="0" applyFont="1" applyFill="1" applyBorder="1"/>
    <xf numFmtId="0" fontId="6" fillId="2" borderId="5" xfId="0" applyFont="1" applyFill="1" applyBorder="1"/>
    <xf numFmtId="0" fontId="6" fillId="2" borderId="6" xfId="0" applyFont="1" applyFill="1" applyBorder="1"/>
    <xf numFmtId="0" fontId="2" fillId="2" borderId="4" xfId="0" applyFont="1" applyFill="1" applyBorder="1"/>
    <xf numFmtId="0" fontId="7" fillId="2" borderId="5" xfId="0" applyFont="1" applyFill="1" applyBorder="1" applyAlignment="1">
      <alignment vertical="center"/>
    </xf>
    <xf numFmtId="0" fontId="2" fillId="2" borderId="5" xfId="0" applyFont="1" applyFill="1" applyBorder="1"/>
    <xf numFmtId="0" fontId="2" fillId="2" borderId="6" xfId="0" applyFont="1" applyFill="1" applyBorder="1"/>
    <xf numFmtId="0" fontId="6" fillId="2" borderId="7" xfId="0" applyFont="1" applyFill="1" applyBorder="1"/>
    <xf numFmtId="0" fontId="6" fillId="2" borderId="9" xfId="0" applyFont="1" applyFill="1" applyBorder="1"/>
    <xf numFmtId="0" fontId="2" fillId="2" borderId="7" xfId="0" applyFont="1" applyFill="1" applyBorder="1"/>
    <xf numFmtId="0" fontId="2" fillId="2" borderId="9" xfId="0" applyFont="1" applyFill="1" applyBorder="1"/>
    <xf numFmtId="0" fontId="2" fillId="0" borderId="0" xfId="0" applyFont="1" applyAlignment="1">
      <alignment vertical="center" wrapText="1"/>
    </xf>
    <xf numFmtId="0" fontId="2" fillId="0" borderId="0" xfId="0" applyFont="1" applyAlignment="1">
      <alignment horizontal="center" vertical="center" wrapText="1"/>
    </xf>
    <xf numFmtId="0" fontId="13" fillId="0" borderId="0" xfId="0" applyFont="1"/>
    <xf numFmtId="0" fontId="12" fillId="0" borderId="14" xfId="0" applyFont="1" applyBorder="1" applyAlignment="1">
      <alignment wrapText="1"/>
    </xf>
    <xf numFmtId="0" fontId="12" fillId="0" borderId="16" xfId="0" applyFont="1" applyBorder="1" applyAlignment="1">
      <alignment wrapText="1"/>
    </xf>
    <xf numFmtId="0" fontId="13" fillId="0" borderId="17" xfId="0" applyFont="1" applyBorder="1"/>
    <xf numFmtId="0" fontId="13" fillId="0" borderId="18" xfId="0" applyFont="1" applyBorder="1"/>
    <xf numFmtId="0" fontId="13" fillId="0" borderId="19" xfId="0" applyFont="1" applyBorder="1"/>
    <xf numFmtId="0" fontId="13" fillId="0" borderId="20" xfId="0" applyFont="1" applyBorder="1"/>
    <xf numFmtId="0" fontId="13" fillId="0" borderId="21" xfId="0" applyFont="1" applyBorder="1"/>
    <xf numFmtId="0" fontId="11" fillId="0" borderId="0" xfId="0" applyFont="1" applyAlignment="1">
      <alignment vertical="center"/>
    </xf>
    <xf numFmtId="0" fontId="2" fillId="0" borderId="0" xfId="0" applyFont="1"/>
    <xf numFmtId="0" fontId="2" fillId="0" borderId="23" xfId="0" applyFont="1" applyBorder="1"/>
    <xf numFmtId="0" fontId="13" fillId="0" borderId="24" xfId="0" applyFont="1" applyBorder="1"/>
    <xf numFmtId="0" fontId="13" fillId="0" borderId="25" xfId="0" applyFont="1" applyBorder="1"/>
    <xf numFmtId="0" fontId="13" fillId="0" borderId="26" xfId="0" applyFont="1" applyBorder="1"/>
    <xf numFmtId="0" fontId="9" fillId="0" borderId="17" xfId="0" applyFont="1" applyBorder="1" applyAlignment="1">
      <alignment vertical="center"/>
    </xf>
    <xf numFmtId="0" fontId="9" fillId="0" borderId="18" xfId="0" applyFont="1" applyBorder="1" applyAlignment="1">
      <alignment vertical="center"/>
    </xf>
    <xf numFmtId="0" fontId="9" fillId="0" borderId="19" xfId="0" applyFont="1" applyBorder="1" applyAlignment="1">
      <alignment vertical="center"/>
    </xf>
    <xf numFmtId="0" fontId="10" fillId="0" borderId="24" xfId="0" applyFont="1" applyBorder="1" applyAlignment="1">
      <alignment vertical="center"/>
    </xf>
    <xf numFmtId="0" fontId="10" fillId="0" borderId="26" xfId="0" applyFont="1" applyBorder="1" applyAlignment="1">
      <alignment vertical="center"/>
    </xf>
    <xf numFmtId="0" fontId="10" fillId="0" borderId="0" xfId="0" applyFont="1" applyAlignment="1">
      <alignment vertical="center"/>
    </xf>
    <xf numFmtId="0" fontId="11" fillId="0" borderId="0" xfId="0" applyFont="1"/>
    <xf numFmtId="0" fontId="11" fillId="0" borderId="0" xfId="0" applyFont="1" applyAlignment="1">
      <alignment horizontal="justify" vertical="center" wrapText="1"/>
    </xf>
    <xf numFmtId="0" fontId="10" fillId="0" borderId="0" xfId="0" applyFont="1" applyAlignment="1">
      <alignment horizontal="center" vertical="top" wrapText="1"/>
    </xf>
    <xf numFmtId="0" fontId="2" fillId="0" borderId="0" xfId="0" applyFont="1" applyAlignment="1">
      <alignment horizontal="justify" vertical="center"/>
    </xf>
    <xf numFmtId="0" fontId="11" fillId="0" borderId="0" xfId="0" applyFont="1" applyAlignment="1">
      <alignment horizontal="justify" vertical="top" wrapText="1"/>
    </xf>
    <xf numFmtId="0" fontId="10" fillId="0" borderId="0" xfId="0" applyFont="1" applyAlignment="1">
      <alignment vertical="top" wrapText="1"/>
    </xf>
    <xf numFmtId="0" fontId="11" fillId="0" borderId="0" xfId="0" applyFont="1" applyAlignment="1">
      <alignment vertical="top" wrapText="1"/>
    </xf>
    <xf numFmtId="0" fontId="11" fillId="0" borderId="0" xfId="0" applyFont="1" applyAlignment="1">
      <alignment horizontal="center" vertical="top" wrapText="1"/>
    </xf>
    <xf numFmtId="0" fontId="11" fillId="0" borderId="0" xfId="0" applyFont="1" applyAlignment="1">
      <alignment vertical="center" wrapText="1"/>
    </xf>
    <xf numFmtId="0" fontId="2" fillId="0" borderId="0" xfId="0" applyFont="1" applyAlignment="1">
      <alignment horizontal="justify" vertical="center" wrapText="1"/>
    </xf>
    <xf numFmtId="0" fontId="11" fillId="0" borderId="0" xfId="0" applyFont="1" applyAlignment="1">
      <alignment horizontal="left" vertical="center" wrapText="1"/>
    </xf>
    <xf numFmtId="0" fontId="30" fillId="0" borderId="0" xfId="0" applyFont="1"/>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62" xfId="0" applyFont="1" applyBorder="1" applyAlignment="1">
      <alignment vertical="center"/>
    </xf>
    <xf numFmtId="0" fontId="2" fillId="0" borderId="63"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horizontal="justify" vertical="center"/>
    </xf>
    <xf numFmtId="0" fontId="2" fillId="0" borderId="9" xfId="0" applyFont="1" applyBorder="1" applyAlignment="1">
      <alignment vertical="center"/>
    </xf>
    <xf numFmtId="0" fontId="2" fillId="0" borderId="5" xfId="0" applyFont="1" applyBorder="1" applyAlignment="1">
      <alignment horizontal="justify" vertical="center"/>
    </xf>
    <xf numFmtId="0" fontId="2" fillId="0" borderId="8" xfId="0" applyFont="1" applyBorder="1" applyAlignment="1">
      <alignment vertical="center"/>
    </xf>
    <xf numFmtId="0" fontId="9" fillId="0" borderId="0" xfId="0" applyFont="1" applyAlignment="1">
      <alignment vertical="center"/>
    </xf>
    <xf numFmtId="0" fontId="2" fillId="6" borderId="0" xfId="0" applyFont="1" applyFill="1" applyAlignment="1">
      <alignment vertical="center"/>
    </xf>
    <xf numFmtId="0" fontId="0" fillId="0" borderId="22" xfId="0" applyBorder="1"/>
    <xf numFmtId="0" fontId="2" fillId="6" borderId="0" xfId="0" applyFont="1" applyFill="1" applyAlignment="1">
      <alignment horizontal="center" vertical="center" wrapText="1"/>
    </xf>
    <xf numFmtId="0" fontId="21" fillId="0" borderId="22" xfId="0" applyFont="1" applyBorder="1"/>
    <xf numFmtId="0" fontId="21" fillId="0" borderId="0" xfId="0" applyFont="1"/>
    <xf numFmtId="0" fontId="8" fillId="0" borderId="0" xfId="0" applyFont="1" applyAlignment="1">
      <alignment horizontal="center" vertical="center" wrapText="1"/>
    </xf>
    <xf numFmtId="0" fontId="19" fillId="0" borderId="32" xfId="0" applyFont="1" applyBorder="1"/>
    <xf numFmtId="0" fontId="19" fillId="0" borderId="0" xfId="0" applyFont="1" applyAlignment="1">
      <alignment wrapText="1"/>
    </xf>
    <xf numFmtId="0" fontId="20" fillId="0" borderId="32" xfId="0" applyFont="1" applyBorder="1" applyAlignment="1">
      <alignment horizontal="center" vertical="top"/>
    </xf>
    <xf numFmtId="0" fontId="21" fillId="6" borderId="0" xfId="0" applyFont="1" applyFill="1"/>
    <xf numFmtId="0" fontId="26" fillId="0" borderId="0" xfId="0" applyFont="1" applyAlignment="1">
      <alignment wrapText="1"/>
    </xf>
    <xf numFmtId="0" fontId="19" fillId="0" borderId="35" xfId="0" applyFont="1" applyBorder="1"/>
    <xf numFmtId="0" fontId="18" fillId="0" borderId="41" xfId="0" applyFont="1" applyBorder="1" applyAlignment="1">
      <alignment horizontal="left" vertical="center"/>
    </xf>
    <xf numFmtId="0" fontId="21" fillId="0" borderId="0" xfId="0" applyFont="1" applyAlignment="1">
      <alignment wrapText="1"/>
    </xf>
    <xf numFmtId="0" fontId="10" fillId="0" borderId="0" xfId="0" applyFont="1" applyAlignment="1">
      <alignment horizontal="justify" vertical="center"/>
    </xf>
    <xf numFmtId="0" fontId="19" fillId="0" borderId="0" xfId="0" applyFont="1" applyAlignment="1">
      <alignment horizontal="center" vertical="top" wrapText="1"/>
    </xf>
    <xf numFmtId="0" fontId="19" fillId="0" borderId="0" xfId="0" applyFont="1"/>
    <xf numFmtId="0" fontId="2" fillId="0" borderId="22" xfId="0" applyFont="1" applyBorder="1" applyAlignment="1">
      <alignment horizontal="center" vertical="center" wrapText="1"/>
    </xf>
    <xf numFmtId="0" fontId="35" fillId="0" borderId="22" xfId="0" applyFont="1" applyBorder="1"/>
    <xf numFmtId="0" fontId="2" fillId="0" borderId="22" xfId="0" applyFont="1" applyBorder="1" applyAlignment="1">
      <alignment vertical="center" wrapText="1"/>
    </xf>
    <xf numFmtId="0" fontId="32" fillId="0" borderId="0" xfId="0" applyFont="1" applyAlignment="1">
      <alignment horizontal="center"/>
    </xf>
    <xf numFmtId="0" fontId="10" fillId="0" borderId="0" xfId="0" applyFont="1" applyAlignment="1">
      <alignment horizontal="justify" vertical="top" wrapText="1"/>
    </xf>
    <xf numFmtId="0" fontId="22" fillId="0" borderId="0" xfId="0" applyFont="1" applyAlignment="1">
      <alignment horizontal="center" vertical="top" wrapText="1"/>
    </xf>
    <xf numFmtId="0" fontId="22" fillId="0" borderId="0" xfId="0" applyFont="1"/>
    <xf numFmtId="0" fontId="11" fillId="0" borderId="22" xfId="0" applyFont="1" applyBorder="1" applyAlignment="1">
      <alignment horizontal="center" vertical="center" textRotation="90" wrapText="1"/>
    </xf>
    <xf numFmtId="0" fontId="10" fillId="0" borderId="22" xfId="0" applyFont="1" applyBorder="1" applyAlignment="1">
      <alignment horizontal="center" vertical="center" textRotation="90" wrapText="1"/>
    </xf>
    <xf numFmtId="0" fontId="31" fillId="0" borderId="0" xfId="0" applyFont="1" applyAlignment="1">
      <alignment vertical="center" wrapText="1"/>
    </xf>
    <xf numFmtId="0" fontId="13" fillId="0" borderId="0" xfId="0" applyFont="1" applyAlignment="1">
      <alignment wrapText="1"/>
    </xf>
    <xf numFmtId="0" fontId="13" fillId="0" borderId="0" xfId="0" applyFont="1" applyAlignment="1">
      <alignment vertical="center" wrapText="1"/>
    </xf>
    <xf numFmtId="0" fontId="27" fillId="0" borderId="0" xfId="0" applyFont="1" applyAlignment="1">
      <alignment vertical="center"/>
    </xf>
    <xf numFmtId="0" fontId="13" fillId="0" borderId="0" xfId="0" applyFont="1" applyAlignment="1">
      <alignment horizontal="center" vertical="center"/>
    </xf>
    <xf numFmtId="0" fontId="24" fillId="0" borderId="0" xfId="0" applyFont="1" applyAlignment="1">
      <alignment horizontal="center" vertical="center"/>
    </xf>
    <xf numFmtId="0" fontId="8" fillId="0" borderId="0" xfId="0" applyFont="1" applyAlignment="1">
      <alignment vertical="center" wrapText="1"/>
    </xf>
    <xf numFmtId="0" fontId="0" fillId="0" borderId="0" xfId="0" applyAlignment="1">
      <alignment vertical="top"/>
    </xf>
    <xf numFmtId="0" fontId="18" fillId="0" borderId="43" xfId="0" applyFont="1" applyBorder="1" applyAlignment="1">
      <alignment horizontal="left" vertical="center"/>
    </xf>
    <xf numFmtId="0" fontId="14" fillId="0" borderId="0" xfId="0" applyFont="1" applyAlignment="1">
      <alignment vertical="center" wrapText="1"/>
    </xf>
    <xf numFmtId="0" fontId="11" fillId="0" borderId="43" xfId="0" applyFont="1" applyBorder="1"/>
    <xf numFmtId="0" fontId="0" fillId="0" borderId="0" xfId="0" applyAlignment="1">
      <alignment horizontal="left" vertical="center" indent="4"/>
    </xf>
    <xf numFmtId="0" fontId="11" fillId="0" borderId="43" xfId="0" applyFont="1" applyBorder="1" applyAlignment="1">
      <alignment horizontal="left" vertical="center" indent="4"/>
    </xf>
    <xf numFmtId="0" fontId="11" fillId="0" borderId="41" xfId="0" applyFont="1" applyBorder="1"/>
    <xf numFmtId="0" fontId="0" fillId="0" borderId="0" xfId="0" applyAlignment="1">
      <alignment vertical="center"/>
    </xf>
    <xf numFmtId="0" fontId="25" fillId="0" borderId="0" xfId="0" applyFont="1" applyAlignment="1">
      <alignment vertical="center"/>
    </xf>
    <xf numFmtId="0" fontId="0" fillId="0" borderId="0" xfId="0" applyAlignment="1">
      <alignment vertical="center" wrapText="1"/>
    </xf>
    <xf numFmtId="0" fontId="3" fillId="4" borderId="52" xfId="0" applyFont="1" applyFill="1" applyBorder="1" applyAlignment="1">
      <alignment horizontal="center" vertical="center" wrapText="1"/>
    </xf>
    <xf numFmtId="0" fontId="17" fillId="0" borderId="56" xfId="0" applyFont="1" applyBorder="1" applyAlignment="1">
      <alignment horizontal="center" vertical="center" wrapText="1"/>
    </xf>
    <xf numFmtId="0" fontId="17" fillId="0" borderId="59" xfId="0" applyFont="1" applyBorder="1" applyAlignment="1">
      <alignment horizontal="center" vertical="center" wrapText="1"/>
    </xf>
    <xf numFmtId="0" fontId="0" fillId="0" borderId="0" xfId="0" applyAlignment="1">
      <alignment horizontal="center"/>
    </xf>
    <xf numFmtId="0" fontId="23" fillId="0" borderId="22" xfId="0" applyFont="1" applyBorder="1" applyAlignment="1" applyProtection="1">
      <alignment horizontal="center" vertical="center" wrapText="1"/>
      <protection locked="0"/>
    </xf>
    <xf numFmtId="0" fontId="4" fillId="0" borderId="0" xfId="1" applyNumberFormat="1" applyFont="1" applyFill="1" applyAlignment="1">
      <alignment horizontal="justify" vertical="center" wrapText="1"/>
    </xf>
    <xf numFmtId="0" fontId="1" fillId="0" borderId="0" xfId="0" applyFont="1" applyAlignment="1">
      <alignment horizontal="center" wrapText="1"/>
    </xf>
    <xf numFmtId="0" fontId="1" fillId="0" borderId="0" xfId="0" applyFont="1" applyAlignment="1">
      <alignment horizontal="center"/>
    </xf>
    <xf numFmtId="0" fontId="1" fillId="0" borderId="0" xfId="0" applyFont="1" applyAlignment="1">
      <alignment horizontal="center" vertical="center" wrapText="1"/>
    </xf>
    <xf numFmtId="0" fontId="1" fillId="0" borderId="0" xfId="0" applyFont="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4" fillId="0" borderId="0" xfId="0" applyFont="1" applyAlignment="1">
      <alignment horizontal="justify" vertical="center" wrapText="1"/>
    </xf>
    <xf numFmtId="0" fontId="2" fillId="0" borderId="0" xfId="0" applyFont="1" applyAlignment="1">
      <alignment horizontal="justify" vertical="center" wrapText="1"/>
    </xf>
    <xf numFmtId="0" fontId="5" fillId="0" borderId="0" xfId="1" applyFont="1" applyFill="1" applyAlignment="1">
      <alignment horizontal="right" vertical="center" wrapText="1"/>
    </xf>
    <xf numFmtId="0" fontId="9"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6" fillId="2" borderId="8" xfId="0" applyFont="1" applyFill="1" applyBorder="1" applyAlignment="1">
      <alignment horizontal="justify" vertical="top" wrapText="1"/>
    </xf>
    <xf numFmtId="0" fontId="11" fillId="0" borderId="0" xfId="0" applyFont="1" applyAlignment="1">
      <alignment horizontal="justify"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2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13"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13" xfId="0" applyFont="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14" fillId="0" borderId="1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2" fillId="0" borderId="13"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12" fillId="0" borderId="15" xfId="0" applyFont="1" applyBorder="1" applyAlignment="1">
      <alignment horizontal="center" vertical="center" wrapText="1"/>
    </xf>
    <xf numFmtId="0" fontId="11" fillId="0" borderId="25" xfId="0" applyFont="1" applyBorder="1" applyAlignment="1" applyProtection="1">
      <alignment horizontal="justify" vertical="center" wrapText="1"/>
      <protection locked="0"/>
    </xf>
    <xf numFmtId="0" fontId="29" fillId="0" borderId="0" xfId="0" applyFont="1" applyAlignment="1">
      <alignment horizontal="center" vertical="center" wrapText="1"/>
    </xf>
    <xf numFmtId="0" fontId="28" fillId="0" borderId="0" xfId="0" applyFont="1" applyAlignment="1">
      <alignment horizontal="center" vertical="center" wrapText="1"/>
    </xf>
    <xf numFmtId="0" fontId="5" fillId="0" borderId="0" xfId="1" applyFont="1" applyFill="1" applyAlignment="1" applyProtection="1">
      <alignment horizontal="right" vertical="center" wrapText="1"/>
    </xf>
    <xf numFmtId="0" fontId="14" fillId="0" borderId="0" xfId="0" applyFont="1" applyAlignment="1">
      <alignment horizontal="justify" vertical="center" wrapText="1"/>
    </xf>
    <xf numFmtId="0" fontId="14" fillId="0" borderId="34" xfId="0" applyFont="1" applyBorder="1" applyAlignment="1">
      <alignment horizontal="justify" vertical="center" wrapText="1"/>
    </xf>
    <xf numFmtId="0" fontId="18" fillId="0" borderId="0" xfId="0" applyFont="1" applyAlignment="1">
      <alignment horizontal="justify" vertical="center" wrapText="1"/>
    </xf>
    <xf numFmtId="0" fontId="18" fillId="0" borderId="34" xfId="0" applyFont="1" applyBorder="1" applyAlignment="1">
      <alignment horizontal="justify" vertical="center" wrapText="1"/>
    </xf>
    <xf numFmtId="0" fontId="14" fillId="0" borderId="0" xfId="0" quotePrefix="1" applyFont="1" applyAlignment="1">
      <alignment horizontal="justify" vertical="center" wrapText="1"/>
    </xf>
    <xf numFmtId="0" fontId="14" fillId="0" borderId="34" xfId="0" quotePrefix="1" applyFont="1" applyBorder="1" applyAlignment="1">
      <alignment horizontal="justify" vertical="center" wrapText="1"/>
    </xf>
    <xf numFmtId="0" fontId="18" fillId="0" borderId="47" xfId="0" applyFont="1" applyBorder="1" applyAlignment="1">
      <alignment vertical="center"/>
    </xf>
    <xf numFmtId="0" fontId="18" fillId="0" borderId="18" xfId="0" applyFont="1" applyBorder="1" applyAlignment="1">
      <alignment vertical="center"/>
    </xf>
    <xf numFmtId="0" fontId="18" fillId="0" borderId="48" xfId="0" applyFont="1" applyBorder="1" applyAlignment="1">
      <alignment vertical="center"/>
    </xf>
    <xf numFmtId="0" fontId="8" fillId="3" borderId="50"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14" fillId="0" borderId="13" xfId="0" applyFont="1" applyBorder="1" applyAlignment="1">
      <alignment horizontal="justify" vertical="center" wrapText="1"/>
    </xf>
    <xf numFmtId="0" fontId="14" fillId="0" borderId="42" xfId="0" applyFont="1" applyBorder="1" applyAlignment="1">
      <alignment horizontal="justify" vertical="center" wrapText="1"/>
    </xf>
    <xf numFmtId="0" fontId="8" fillId="3" borderId="49"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8" fillId="3" borderId="64" xfId="0" applyFont="1" applyFill="1" applyBorder="1" applyAlignment="1">
      <alignment horizontal="center" vertical="center" wrapText="1"/>
    </xf>
    <xf numFmtId="0" fontId="2" fillId="4" borderId="53" xfId="0" applyFont="1" applyFill="1" applyBorder="1" applyAlignment="1">
      <alignment horizontal="center" vertical="center" wrapText="1"/>
    </xf>
    <xf numFmtId="0" fontId="2" fillId="4" borderId="64" xfId="0" applyFont="1" applyFill="1" applyBorder="1" applyAlignment="1">
      <alignment horizontal="center" vertical="center" wrapText="1"/>
    </xf>
    <xf numFmtId="0" fontId="2" fillId="0" borderId="53" xfId="0" applyFont="1" applyBorder="1" applyAlignment="1" applyProtection="1">
      <alignment horizontal="center" vertical="center" wrapText="1"/>
      <protection locked="0"/>
    </xf>
    <xf numFmtId="0" fontId="27" fillId="4" borderId="53" xfId="0" applyFont="1" applyFill="1" applyBorder="1" applyAlignment="1">
      <alignment horizontal="center" vertical="center" wrapText="1"/>
    </xf>
    <xf numFmtId="0" fontId="15" fillId="4" borderId="53" xfId="1" applyNumberFormat="1" applyFill="1" applyBorder="1" applyAlignment="1" applyProtection="1">
      <alignment horizontal="center" vertical="center" wrapText="1"/>
    </xf>
    <xf numFmtId="0" fontId="16" fillId="4" borderId="53" xfId="1" applyNumberFormat="1" applyFont="1" applyFill="1" applyBorder="1" applyAlignment="1" applyProtection="1">
      <alignment horizontal="center" vertical="center" wrapText="1"/>
    </xf>
    <xf numFmtId="0" fontId="2" fillId="0" borderId="57" xfId="0" applyFont="1" applyBorder="1" applyAlignment="1" applyProtection="1">
      <alignment horizontal="center" vertical="center" wrapText="1"/>
      <protection locked="0"/>
    </xf>
    <xf numFmtId="0" fontId="2" fillId="0" borderId="54" xfId="0" applyFont="1" applyBorder="1" applyAlignment="1" applyProtection="1">
      <alignment horizontal="center" vertical="center" wrapText="1"/>
      <protection locked="0"/>
    </xf>
    <xf numFmtId="0" fontId="2" fillId="0" borderId="55" xfId="0" applyFont="1" applyBorder="1" applyAlignment="1" applyProtection="1">
      <alignment horizontal="center" vertical="center" wrapText="1"/>
      <protection locked="0"/>
    </xf>
    <xf numFmtId="0" fontId="2" fillId="0" borderId="65" xfId="0" applyFont="1" applyBorder="1" applyAlignment="1" applyProtection="1">
      <alignment horizontal="center" vertical="center" wrapText="1"/>
      <protection locked="0"/>
    </xf>
    <xf numFmtId="0" fontId="2" fillId="0" borderId="58" xfId="0" applyFont="1" applyBorder="1" applyAlignment="1" applyProtection="1">
      <alignment horizontal="center" vertical="center" wrapText="1"/>
      <protection locked="0"/>
    </xf>
    <xf numFmtId="0" fontId="2" fillId="0" borderId="60" xfId="0" applyFont="1" applyBorder="1" applyAlignment="1" applyProtection="1">
      <alignment horizontal="center" vertical="center" wrapText="1"/>
      <protection locked="0"/>
    </xf>
    <xf numFmtId="0" fontId="2" fillId="0" borderId="61" xfId="0" applyFont="1" applyBorder="1" applyAlignment="1" applyProtection="1">
      <alignment horizontal="center" vertical="center" wrapText="1"/>
      <protection locked="0"/>
    </xf>
    <xf numFmtId="0" fontId="5" fillId="0" borderId="0" xfId="0" applyFont="1" applyAlignment="1">
      <alignment horizontal="right" vertical="center" wrapText="1"/>
    </xf>
    <xf numFmtId="0" fontId="31" fillId="0" borderId="22" xfId="0" applyFont="1" applyBorder="1" applyAlignment="1">
      <alignment horizontal="center" vertical="center" wrapText="1"/>
    </xf>
    <xf numFmtId="0" fontId="2" fillId="0" borderId="22" xfId="0" applyFont="1" applyBorder="1" applyAlignment="1">
      <alignment horizontal="center" vertical="center" wrapText="1"/>
    </xf>
    <xf numFmtId="0" fontId="8" fillId="5" borderId="27"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5" borderId="29" xfId="0" applyFont="1" applyFill="1" applyBorder="1" applyAlignment="1">
      <alignment horizontal="center" vertical="center" wrapText="1"/>
    </xf>
    <xf numFmtId="0" fontId="18" fillId="0" borderId="30" xfId="0" applyFont="1" applyBorder="1" applyAlignment="1">
      <alignment vertical="center" wrapText="1"/>
    </xf>
    <xf numFmtId="0" fontId="18" fillId="0" borderId="23" xfId="0" applyFont="1" applyBorder="1" applyAlignment="1">
      <alignment vertical="center" wrapText="1"/>
    </xf>
    <xf numFmtId="0" fontId="18" fillId="0" borderId="31" xfId="0" applyFont="1" applyBorder="1" applyAlignment="1">
      <alignment vertical="center" wrapText="1"/>
    </xf>
    <xf numFmtId="0" fontId="14" fillId="0" borderId="0" xfId="0" applyFont="1" applyAlignment="1">
      <alignment horizontal="justify" vertical="center"/>
    </xf>
    <xf numFmtId="0" fontId="14" fillId="0" borderId="33" xfId="0" applyFont="1" applyBorder="1" applyAlignment="1">
      <alignment horizontal="justify" vertical="center"/>
    </xf>
    <xf numFmtId="0" fontId="12" fillId="0" borderId="0" xfId="0" applyFont="1" applyAlignment="1">
      <alignment horizontal="justify" vertical="center" wrapText="1"/>
    </xf>
    <xf numFmtId="0" fontId="12" fillId="0" borderId="0" xfId="0" applyFont="1" applyAlignment="1">
      <alignment horizontal="justify" vertical="center"/>
    </xf>
    <xf numFmtId="0" fontId="12" fillId="0" borderId="33" xfId="0" applyFont="1" applyBorder="1" applyAlignment="1">
      <alignment horizontal="justify" vertical="center"/>
    </xf>
    <xf numFmtId="0" fontId="20" fillId="0" borderId="0" xfId="0" applyFont="1" applyAlignment="1">
      <alignment horizontal="justify" vertical="center"/>
    </xf>
    <xf numFmtId="0" fontId="20" fillId="0" borderId="34" xfId="0" applyFont="1" applyBorder="1" applyAlignment="1">
      <alignment horizontal="justify" vertical="center"/>
    </xf>
    <xf numFmtId="0" fontId="14" fillId="0" borderId="13" xfId="0" applyFont="1" applyBorder="1" applyAlignment="1">
      <alignment horizontal="justify" vertical="center"/>
    </xf>
    <xf numFmtId="0" fontId="14" fillId="0" borderId="42" xfId="0" applyFont="1" applyBorder="1" applyAlignment="1">
      <alignment horizontal="justify" vertical="center"/>
    </xf>
    <xf numFmtId="0" fontId="10" fillId="0" borderId="0" xfId="0" applyFont="1" applyAlignment="1">
      <alignment horizontal="justify" vertical="top"/>
    </xf>
    <xf numFmtId="0" fontId="14" fillId="0" borderId="36" xfId="0" applyFont="1" applyBorder="1" applyAlignment="1">
      <alignment horizontal="justify" vertical="center" wrapText="1"/>
    </xf>
    <xf numFmtId="0" fontId="14" fillId="0" borderId="36" xfId="0" applyFont="1" applyBorder="1" applyAlignment="1">
      <alignment horizontal="justify" vertical="center"/>
    </xf>
    <xf numFmtId="0" fontId="14" fillId="0" borderId="37" xfId="0" applyFont="1" applyBorder="1" applyAlignment="1">
      <alignment horizontal="justify" vertical="center"/>
    </xf>
    <xf numFmtId="0" fontId="18" fillId="0" borderId="38" xfId="0" applyFont="1" applyBorder="1" applyAlignment="1">
      <alignment vertical="center" wrapText="1"/>
    </xf>
    <xf numFmtId="0" fontId="18" fillId="0" borderId="39" xfId="0" applyFont="1" applyBorder="1" applyAlignment="1">
      <alignment vertical="center" wrapText="1"/>
    </xf>
    <xf numFmtId="0" fontId="18" fillId="0" borderId="40" xfId="0" applyFont="1" applyBorder="1" applyAlignment="1">
      <alignment vertical="center" wrapText="1"/>
    </xf>
    <xf numFmtId="0" fontId="11" fillId="0" borderId="22"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10" xfId="0" applyFont="1" applyBorder="1" applyAlignment="1" applyProtection="1">
      <alignment horizontal="justify" vertical="center"/>
      <protection locked="0"/>
    </xf>
    <xf numFmtId="0" fontId="11" fillId="0" borderId="11" xfId="0" applyFont="1" applyBorder="1" applyAlignment="1" applyProtection="1">
      <alignment horizontal="justify" vertical="center"/>
      <protection locked="0"/>
    </xf>
    <xf numFmtId="0" fontId="11" fillId="0" borderId="12" xfId="0" applyFont="1" applyBorder="1" applyAlignment="1" applyProtection="1">
      <alignment horizontal="justify" vertical="center"/>
      <protection locked="0"/>
    </xf>
    <xf numFmtId="0" fontId="10" fillId="0" borderId="0" xfId="0" applyFont="1" applyAlignment="1">
      <alignment horizontal="justify" vertical="top" wrapText="1"/>
    </xf>
    <xf numFmtId="0" fontId="11" fillId="0" borderId="22" xfId="0" applyFont="1" applyBorder="1" applyAlignment="1">
      <alignment horizontal="center" vertical="center" textRotation="90" wrapText="1"/>
    </xf>
    <xf numFmtId="0" fontId="32" fillId="0" borderId="0" xfId="0" applyFont="1" applyAlignment="1">
      <alignment horizontal="center"/>
    </xf>
    <xf numFmtId="0" fontId="33" fillId="0" borderId="0" xfId="0" applyFont="1" applyAlignment="1">
      <alignment horizontal="center"/>
    </xf>
    <xf numFmtId="0" fontId="19" fillId="0" borderId="0" xfId="0" applyFont="1" applyAlignment="1">
      <alignment horizontal="center"/>
    </xf>
    <xf numFmtId="0" fontId="11" fillId="0" borderId="46" xfId="0" applyFont="1" applyBorder="1" applyAlignment="1" applyProtection="1">
      <alignment horizontal="justify" vertical="center" wrapText="1"/>
      <protection locked="0"/>
    </xf>
    <xf numFmtId="0" fontId="11" fillId="0" borderId="0" xfId="0" applyFont="1" applyAlignment="1">
      <alignment horizontal="center" vertical="center" wrapText="1"/>
    </xf>
    <xf numFmtId="0" fontId="11" fillId="7" borderId="22" xfId="0" applyFont="1" applyFill="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44" xfId="0" applyFont="1" applyBorder="1" applyAlignment="1">
      <alignment horizontal="center" vertical="center" textRotation="90" wrapText="1"/>
    </xf>
    <xf numFmtId="0" fontId="11" fillId="0" borderId="45" xfId="0" applyFont="1" applyBorder="1" applyAlignment="1">
      <alignment horizontal="center" vertical="center" textRotation="90" wrapText="1"/>
    </xf>
    <xf numFmtId="0" fontId="11" fillId="0" borderId="43" xfId="0" applyFont="1" applyBorder="1" applyAlignment="1">
      <alignment horizontal="center" vertical="center" textRotation="90" wrapText="1"/>
    </xf>
    <xf numFmtId="0" fontId="11" fillId="0" borderId="34" xfId="0" applyFont="1" applyBorder="1" applyAlignment="1">
      <alignment horizontal="center" vertical="center" textRotation="90" wrapText="1"/>
    </xf>
    <xf numFmtId="0" fontId="11" fillId="0" borderId="41" xfId="0" applyFont="1" applyBorder="1" applyAlignment="1">
      <alignment horizontal="center" vertical="center" textRotation="90" wrapText="1"/>
    </xf>
    <xf numFmtId="0" fontId="11" fillId="0" borderId="42" xfId="0" applyFont="1" applyBorder="1" applyAlignment="1">
      <alignment horizontal="center" vertical="center" textRotation="90" wrapText="1"/>
    </xf>
    <xf numFmtId="0" fontId="10" fillId="0" borderId="44" xfId="0" applyFont="1" applyBorder="1" applyAlignment="1">
      <alignment horizontal="center" vertical="center" textRotation="90" wrapText="1"/>
    </xf>
    <xf numFmtId="0" fontId="10" fillId="0" borderId="45" xfId="0" applyFont="1" applyBorder="1" applyAlignment="1">
      <alignment horizontal="center" vertical="center" textRotation="90" wrapText="1"/>
    </xf>
    <xf numFmtId="0" fontId="10" fillId="0" borderId="43" xfId="0" applyFont="1" applyBorder="1" applyAlignment="1">
      <alignment horizontal="center" vertical="center" textRotation="90" wrapText="1"/>
    </xf>
    <xf numFmtId="0" fontId="10" fillId="0" borderId="34" xfId="0" applyFont="1" applyBorder="1" applyAlignment="1">
      <alignment horizontal="center" vertical="center" textRotation="90" wrapText="1"/>
    </xf>
    <xf numFmtId="0" fontId="10" fillId="0" borderId="41" xfId="0" applyFont="1" applyBorder="1" applyAlignment="1">
      <alignment horizontal="center" vertical="center" textRotation="90" wrapText="1"/>
    </xf>
    <xf numFmtId="0" fontId="10" fillId="0" borderId="42" xfId="0" applyFont="1" applyBorder="1" applyAlignment="1">
      <alignment horizontal="center" vertical="center" textRotation="90" wrapText="1"/>
    </xf>
    <xf numFmtId="0" fontId="0" fillId="0" borderId="22" xfId="0" applyBorder="1" applyAlignment="1">
      <alignment horizontal="center"/>
    </xf>
    <xf numFmtId="0" fontId="0" fillId="8" borderId="22" xfId="0" applyFill="1" applyBorder="1" applyAlignment="1">
      <alignment horizontal="center"/>
    </xf>
    <xf numFmtId="0" fontId="2" fillId="9" borderId="22" xfId="0" applyFont="1" applyFill="1" applyBorder="1" applyAlignment="1">
      <alignment horizontal="center" vertical="center" wrapText="1"/>
    </xf>
    <xf numFmtId="0" fontId="2" fillId="10" borderId="22" xfId="0" applyFont="1" applyFill="1" applyBorder="1" applyAlignment="1">
      <alignment horizontal="center" vertical="center" wrapText="1"/>
    </xf>
    <xf numFmtId="0" fontId="34" fillId="0" borderId="2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11" fillId="0" borderId="0" xfId="0" applyFont="1" applyAlignment="1">
      <alignment horizontal="justify" vertical="center"/>
    </xf>
  </cellXfs>
  <cellStyles count="2">
    <cellStyle name="Hipervínculo" xfId="1" builtinId="8"/>
    <cellStyle name="Normal" xfId="0" builtinId="0"/>
  </cellStyles>
  <dxfs count="3">
    <dxf>
      <fill>
        <patternFill patternType="solid"/>
      </fill>
    </dxf>
    <dxf>
      <fill>
        <patternFill patternType="mediumGray"/>
      </fill>
    </dxf>
    <dxf>
      <fill>
        <patternFill patternType="mediumGray"/>
      </fill>
    </dxf>
  </dxfs>
  <tableStyles count="1" defaultTableStyle="TableStyleMedium2" defaultPivotStyle="PivotStyleLight16">
    <tableStyle name="Invisible" pivot="0" table="0" count="0"/>
  </tableStyles>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2" name="Imagen 1">
          <a:extLst>
            <a:ext uri="{FF2B5EF4-FFF2-40B4-BE49-F238E27FC236}">
              <a16:creationId xmlns:a16="http://schemas.microsoft.com/office/drawing/2014/main" xmlns="" id="{AD7CB784-4C7E-4DF2-A747-18AEF05B2492}"/>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two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E8268F20-2BFF-4B0F-BD27-AB99B51D6931}"/>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20</xdr:col>
      <xdr:colOff>209550</xdr:colOff>
      <xdr:row>0</xdr:row>
      <xdr:rowOff>0</xdr:rowOff>
    </xdr:from>
    <xdr:ext cx="2271600" cy="1137600"/>
    <xdr:pic>
      <xdr:nvPicPr>
        <xdr:cNvPr id="2" name="Imagen 1">
          <a:extLst>
            <a:ext uri="{FF2B5EF4-FFF2-40B4-BE49-F238E27FC236}">
              <a16:creationId xmlns:a16="http://schemas.microsoft.com/office/drawing/2014/main" xmlns="" id="{5AD3930D-06FF-43A5-AD43-1EB4A4819C04}"/>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one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43DB13AB-4E6E-40AA-B9CA-01EDBCF84562}"/>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20</xdr:col>
      <xdr:colOff>209550</xdr:colOff>
      <xdr:row>0</xdr:row>
      <xdr:rowOff>0</xdr:rowOff>
    </xdr:from>
    <xdr:ext cx="2271600" cy="1137600"/>
    <xdr:pic>
      <xdr:nvPicPr>
        <xdr:cNvPr id="2" name="Imagen 1">
          <a:extLst>
            <a:ext uri="{FF2B5EF4-FFF2-40B4-BE49-F238E27FC236}">
              <a16:creationId xmlns:a16="http://schemas.microsoft.com/office/drawing/2014/main" xmlns="" id="{970910E8-94A6-41EF-8DDF-F77541B729C7}"/>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one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EFED95CD-0C30-4832-9483-99D63E993A95}"/>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1094400" cy="1011600"/>
    <xdr:pic>
      <xdr:nvPicPr>
        <xdr:cNvPr id="2" name="Imagen 1">
          <a:extLst>
            <a:ext uri="{FF2B5EF4-FFF2-40B4-BE49-F238E27FC236}">
              <a16:creationId xmlns:a16="http://schemas.microsoft.com/office/drawing/2014/main" xmlns="" id="{3D1F26F6-1D3A-4C3D-9D2D-3490B21E09E0}"/>
            </a:ext>
          </a:extLst>
        </xdr:cNvPr>
        <xdr:cNvPicPr preferRelativeResize="0">
          <a:picLocks/>
        </xdr:cNvPicPr>
      </xdr:nvPicPr>
      <xdr:blipFill>
        <a:blip xmlns:r="http://schemas.openxmlformats.org/officeDocument/2006/relationships" r:embed="rId1"/>
        <a:stretch>
          <a:fillRect/>
        </a:stretch>
      </xdr:blipFill>
      <xdr:spPr>
        <a:xfrm>
          <a:off x="381000" y="0"/>
          <a:ext cx="1094400" cy="1011600"/>
        </a:xfrm>
        <a:prstGeom prst="rect">
          <a:avLst/>
        </a:prstGeom>
      </xdr:spPr>
    </xdr:pic>
    <xdr:clientData/>
  </xdr:oneCellAnchor>
  <xdr:oneCellAnchor>
    <xdr:from>
      <xdr:col>47</xdr:col>
      <xdr:colOff>200025</xdr:colOff>
      <xdr:row>0</xdr:row>
      <xdr:rowOff>0</xdr:rowOff>
    </xdr:from>
    <xdr:ext cx="2271600" cy="1137600"/>
    <xdr:pic>
      <xdr:nvPicPr>
        <xdr:cNvPr id="3" name="Imagen 2">
          <a:extLst>
            <a:ext uri="{FF2B5EF4-FFF2-40B4-BE49-F238E27FC236}">
              <a16:creationId xmlns:a16="http://schemas.microsoft.com/office/drawing/2014/main" xmlns="" id="{2A1C2173-6773-43BA-998F-0D7AB22AC5B4}"/>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0" t="12854" r="6675" b="13072"/>
        <a:stretch/>
      </xdr:blipFill>
      <xdr:spPr>
        <a:xfrm>
          <a:off x="11972925" y="0"/>
          <a:ext cx="2271600" cy="11376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2" name="Imagen 1">
          <a:extLst>
            <a:ext uri="{FF2B5EF4-FFF2-40B4-BE49-F238E27FC236}">
              <a16:creationId xmlns:a16="http://schemas.microsoft.com/office/drawing/2014/main" xmlns="" id="{D28B294E-FCDC-4453-88A0-F959130EEDCD}"/>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two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2D241BAD-62B2-4B03-A96C-D773158E3824}"/>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2" name="Imagen 1">
          <a:extLst>
            <a:ext uri="{FF2B5EF4-FFF2-40B4-BE49-F238E27FC236}">
              <a16:creationId xmlns:a16="http://schemas.microsoft.com/office/drawing/2014/main" xmlns="" id="{4EAD6AF9-5F43-4AB9-8063-496432DD2A97}"/>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two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6EDB4517-0183-493E-A008-E50643F90A0C}"/>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hernandezg@dgsp.gob.m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showGridLines="0" tabSelected="1" view="pageBreakPreview" zoomScale="140" zoomScaleNormal="100" zoomScaleSheetLayoutView="140" workbookViewId="0"/>
  </sheetViews>
  <sheetFormatPr baseColWidth="10" defaultColWidth="0" defaultRowHeight="15" customHeight="1" zeroHeight="1"/>
  <cols>
    <col min="1" max="1" width="5.7109375" style="1" customWidth="1"/>
    <col min="2" max="30" width="3.7109375" style="1" customWidth="1"/>
    <col min="31" max="31" width="5.7109375" style="1" customWidth="1"/>
    <col min="32" max="16384" width="3.7109375" style="1" hidden="1"/>
  </cols>
  <sheetData>
    <row r="1" spans="1:30" ht="173.25" customHeight="1">
      <c r="B1" s="110" t="s">
        <v>0</v>
      </c>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row>
    <row r="2" spans="1:30" ht="15" customHeight="1"/>
    <row r="3" spans="1:30" ht="45" customHeight="1">
      <c r="B3" s="112" t="s">
        <v>1</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row>
    <row r="4" spans="1:30" ht="15" customHeight="1"/>
    <row r="5" spans="1:30" ht="45" customHeight="1">
      <c r="B5" s="112" t="s">
        <v>190</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row>
    <row r="6" spans="1:30" ht="15" customHeight="1"/>
    <row r="7" spans="1:30" ht="60" customHeight="1">
      <c r="B7" s="112" t="s">
        <v>2</v>
      </c>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row>
    <row r="8" spans="1:30" ht="15" customHeight="1" thickBot="1">
      <c r="B8" s="2" t="s">
        <v>3</v>
      </c>
      <c r="N8" s="2" t="s">
        <v>4</v>
      </c>
    </row>
    <row r="9" spans="1:30" ht="15" customHeight="1" thickBot="1">
      <c r="B9" s="114" t="str">
        <f>IF(Presentación!B10="","",Presentación!B10)</f>
        <v>Veracruz de Ignacio de la Llave</v>
      </c>
      <c r="C9" s="115"/>
      <c r="D9" s="115"/>
      <c r="E9" s="115"/>
      <c r="F9" s="115"/>
      <c r="G9" s="115"/>
      <c r="H9" s="115"/>
      <c r="I9" s="115"/>
      <c r="J9" s="115"/>
      <c r="K9" s="115"/>
      <c r="L9" s="116"/>
      <c r="N9" s="114">
        <f>IF(Presentación!N10="","",Presentación!N10)</f>
        <v>230</v>
      </c>
      <c r="O9" s="116"/>
    </row>
    <row r="10" spans="1:30" ht="15" customHeight="1"/>
    <row r="11" spans="1:30" ht="15" customHeight="1">
      <c r="A11" s="41"/>
      <c r="B11" s="109" t="s">
        <v>5</v>
      </c>
      <c r="C11" s="109"/>
      <c r="D11" s="109"/>
      <c r="E11" s="109"/>
      <c r="F11" s="109"/>
      <c r="G11" s="109"/>
      <c r="H11" s="109"/>
      <c r="I11" s="109"/>
      <c r="J11" s="109"/>
      <c r="K11" s="109"/>
      <c r="L11" s="109"/>
      <c r="M11" s="109"/>
      <c r="N11" s="109"/>
      <c r="O11" s="109"/>
      <c r="P11" s="109"/>
      <c r="Q11" s="109"/>
      <c r="R11" s="109"/>
      <c r="S11" s="109"/>
      <c r="T11" s="109"/>
      <c r="U11" s="109"/>
      <c r="V11" s="41"/>
      <c r="W11" s="41"/>
      <c r="X11" s="41"/>
      <c r="Y11" s="41"/>
      <c r="Z11" s="41"/>
      <c r="AA11" s="41"/>
      <c r="AB11" s="41"/>
      <c r="AC11" s="41"/>
      <c r="AD11" s="41"/>
    </row>
    <row r="12" spans="1:30" ht="15" customHeight="1">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row>
    <row r="13" spans="1:30" ht="15" customHeight="1">
      <c r="A13" s="41"/>
      <c r="B13" s="109" t="s">
        <v>6</v>
      </c>
      <c r="C13" s="109"/>
      <c r="D13" s="109"/>
      <c r="E13" s="109"/>
      <c r="F13" s="109"/>
      <c r="G13" s="109"/>
      <c r="H13" s="109"/>
      <c r="I13" s="109"/>
      <c r="J13" s="109"/>
      <c r="K13" s="109"/>
      <c r="L13" s="109"/>
      <c r="M13" s="109"/>
      <c r="N13" s="109"/>
      <c r="O13" s="109"/>
      <c r="P13" s="109"/>
      <c r="Q13" s="109"/>
      <c r="R13" s="109"/>
      <c r="S13" s="109"/>
      <c r="T13" s="109"/>
      <c r="U13" s="109"/>
      <c r="V13" s="41"/>
      <c r="W13" s="41"/>
      <c r="X13" s="41"/>
      <c r="Y13" s="41"/>
      <c r="Z13" s="41"/>
      <c r="AA13" s="41"/>
      <c r="AB13" s="41"/>
      <c r="AC13" s="41"/>
      <c r="AD13" s="41"/>
    </row>
    <row r="14" spans="1:30" ht="15" customHeight="1">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row>
    <row r="15" spans="1:30" ht="15" customHeight="1">
      <c r="A15" s="41"/>
      <c r="B15" s="109" t="s">
        <v>7</v>
      </c>
      <c r="C15" s="109"/>
      <c r="D15" s="109"/>
      <c r="E15" s="109"/>
      <c r="F15" s="109"/>
      <c r="G15" s="109"/>
      <c r="H15" s="109"/>
      <c r="I15" s="109"/>
      <c r="J15" s="109"/>
      <c r="K15" s="109"/>
      <c r="L15" s="109"/>
      <c r="M15" s="109"/>
      <c r="N15" s="109"/>
      <c r="O15" s="109"/>
      <c r="P15" s="109"/>
      <c r="Q15" s="109"/>
      <c r="R15" s="109"/>
      <c r="S15" s="109"/>
      <c r="T15" s="109"/>
      <c r="U15" s="109"/>
      <c r="V15" s="41"/>
      <c r="W15" s="41"/>
      <c r="X15" s="41"/>
      <c r="Y15" s="41"/>
      <c r="Z15" s="41"/>
      <c r="AA15" s="41"/>
      <c r="AB15" s="41"/>
      <c r="AC15" s="41"/>
      <c r="AD15" s="41"/>
    </row>
    <row r="16" spans="1:30" ht="15" customHeight="1">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row>
    <row r="17" spans="1:30" ht="15" customHeight="1">
      <c r="A17" s="41"/>
      <c r="B17" s="109" t="s">
        <v>190</v>
      </c>
      <c r="C17" s="109"/>
      <c r="D17" s="109"/>
      <c r="E17" s="109"/>
      <c r="F17" s="109"/>
      <c r="G17" s="109"/>
      <c r="H17" s="109"/>
      <c r="I17" s="109"/>
      <c r="J17" s="109"/>
      <c r="K17" s="109"/>
      <c r="L17" s="109"/>
      <c r="M17" s="109"/>
      <c r="N17" s="109"/>
      <c r="O17" s="109"/>
      <c r="P17" s="109"/>
      <c r="Q17" s="109"/>
      <c r="R17" s="109"/>
      <c r="S17" s="109"/>
      <c r="T17" s="109"/>
      <c r="U17" s="109"/>
      <c r="V17" s="41"/>
      <c r="W17" s="41"/>
      <c r="X17" s="117" t="s">
        <v>191</v>
      </c>
      <c r="Y17" s="117"/>
      <c r="Z17" s="117"/>
      <c r="AA17" s="117"/>
      <c r="AB17" s="117"/>
      <c r="AC17" s="117"/>
      <c r="AD17" s="117"/>
    </row>
    <row r="18" spans="1:30" ht="15" customHeight="1">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row>
    <row r="19" spans="1:30" ht="15" customHeight="1">
      <c r="A19" s="41"/>
      <c r="B19" s="109" t="s">
        <v>8</v>
      </c>
      <c r="C19" s="109"/>
      <c r="D19" s="109"/>
      <c r="E19" s="109"/>
      <c r="F19" s="109"/>
      <c r="G19" s="109"/>
      <c r="H19" s="109"/>
      <c r="I19" s="109"/>
      <c r="J19" s="109"/>
      <c r="K19" s="109"/>
      <c r="L19" s="109"/>
      <c r="M19" s="109"/>
      <c r="N19" s="109"/>
      <c r="O19" s="109"/>
      <c r="P19" s="109"/>
      <c r="Q19" s="109"/>
      <c r="R19" s="109"/>
      <c r="S19" s="109"/>
      <c r="T19" s="109"/>
      <c r="U19" s="109"/>
      <c r="V19" s="41"/>
      <c r="W19" s="41"/>
      <c r="X19" s="41"/>
      <c r="Y19" s="41"/>
      <c r="Z19" s="41"/>
      <c r="AA19" s="41"/>
      <c r="AB19" s="41"/>
      <c r="AC19" s="41"/>
      <c r="AD19" s="41"/>
    </row>
    <row r="20" spans="1:30" ht="15" customHeight="1">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row>
    <row r="21" spans="1:30" ht="15" customHeight="1">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row>
    <row r="22" spans="1:30" ht="15" customHeight="1">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row>
    <row r="23" spans="1:30" ht="15" customHeight="1"/>
    <row r="24" spans="1:30" ht="15" customHeight="1"/>
    <row r="25" spans="1:30" ht="15" customHeight="1"/>
  </sheetData>
  <sheetProtection algorithmName="SHA-512" hashValue="5SC6mrhZieoT7/IRtgmroGeU8kMmKqhimEmukxT+XSWdhJI1jXSkbKKDCmjdLtDlY2E888es0P6Pz3cZ1m/laA==" saltValue="EIEyhxmseo0vwFsGqRyd9Q==" spinCount="100000" sheet="1" objects="1" scenarios="1"/>
  <mergeCells count="12">
    <mergeCell ref="B19:U19"/>
    <mergeCell ref="B1:AD1"/>
    <mergeCell ref="B3:AD3"/>
    <mergeCell ref="B5:AD5"/>
    <mergeCell ref="B7:AD7"/>
    <mergeCell ref="B9:L9"/>
    <mergeCell ref="N9:O9"/>
    <mergeCell ref="B11:U11"/>
    <mergeCell ref="B13:U13"/>
    <mergeCell ref="B15:U15"/>
    <mergeCell ref="B17:U17"/>
    <mergeCell ref="X17:AD17"/>
  </mergeCells>
  <hyperlinks>
    <hyperlink ref="B11:U11" location="Presentación!AA9" display="Presentación"/>
    <hyperlink ref="B13:U13" location="Informantes!AA9" display="Informantes"/>
    <hyperlink ref="B15:U15" location="Participantes!BB9" display="Participantes"/>
    <hyperlink ref="B17:U17" location="CNGE_2023_M1_Secc9!AA7" display="Sección IX. Libertad condicionada"/>
    <hyperlink ref="X17:AD17" location="CNGE_2023_M1_Secc9!AA7" display="Preguntas 9.1 y 9.2"/>
    <hyperlink ref="B19:U19" location="Glosario!AA9" display="Glosario"/>
  </hyperlinks>
  <pageMargins left="0.70866141732283472" right="0.70866141732283472" top="0.74803149606299213" bottom="0.74803149606299213" header="0.31496062992125984" footer="0.31496062992125984"/>
  <pageSetup scale="75" orientation="portrait" r:id="rId1"/>
  <headerFooter>
    <oddHeader>&amp;CMódulo 1 Sección IX
Índice</oddHeader>
    <oddFooter>&amp;LCenso Nacional de Gobiernos Estatales 2023&amp;R&amp;P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6"/>
  <sheetViews>
    <sheetView showGridLines="0" tabSelected="1" view="pageBreakPreview" zoomScale="140" zoomScaleNormal="100" zoomScaleSheetLayoutView="140" workbookViewId="0"/>
  </sheetViews>
  <sheetFormatPr baseColWidth="10" defaultColWidth="0" defaultRowHeight="0" customHeight="1" zeroHeight="1"/>
  <cols>
    <col min="1" max="1" width="5.7109375" style="3" customWidth="1"/>
    <col min="2" max="30" width="3.7109375" style="3" customWidth="1"/>
    <col min="31" max="31" width="5.7109375" style="3" customWidth="1"/>
    <col min="32" max="32" width="0" style="61" hidden="1" customWidth="1"/>
    <col min="33" max="35" width="0" style="3" hidden="1" customWidth="1"/>
    <col min="36" max="16384" width="3.7109375" style="3" hidden="1"/>
  </cols>
  <sheetData>
    <row r="1" spans="2:35" ht="173.25" customHeight="1">
      <c r="B1" s="110" t="s">
        <v>0</v>
      </c>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row>
    <row r="2" spans="2:35" ht="1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2:35" ht="45" customHeight="1">
      <c r="B3" s="112" t="s">
        <v>1</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row>
    <row r="4" spans="2:35" ht="15"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2:35" ht="45" customHeight="1">
      <c r="B5" s="112" t="s">
        <v>190</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row>
    <row r="6" spans="2:35" ht="1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2:35" ht="60" customHeight="1">
      <c r="B7" s="112" t="s">
        <v>5</v>
      </c>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H7" s="62" t="s">
        <v>228</v>
      </c>
      <c r="AI7" s="62" t="s">
        <v>229</v>
      </c>
    </row>
    <row r="8" spans="2:35" ht="15" customHeight="1">
      <c r="B8" s="2"/>
      <c r="C8" s="1"/>
      <c r="D8" s="1"/>
      <c r="E8" s="1"/>
      <c r="F8" s="1"/>
      <c r="G8" s="1"/>
      <c r="H8" s="1"/>
      <c r="I8" s="1"/>
      <c r="J8" s="1"/>
      <c r="K8" s="1"/>
      <c r="L8" s="1"/>
      <c r="M8" s="1"/>
      <c r="N8" s="2"/>
      <c r="O8" s="1"/>
      <c r="P8" s="1"/>
      <c r="Q8" s="1"/>
      <c r="R8" s="1"/>
      <c r="S8" s="1"/>
      <c r="T8" s="1"/>
      <c r="U8" s="1"/>
      <c r="V8" s="1"/>
      <c r="W8" s="1"/>
      <c r="X8" s="1"/>
      <c r="Y8" s="1"/>
      <c r="Z8" s="1"/>
      <c r="AA8" s="1"/>
      <c r="AB8" s="1"/>
      <c r="AC8" s="1"/>
      <c r="AD8" s="1"/>
      <c r="AH8" s="62" t="s">
        <v>230</v>
      </c>
      <c r="AI8" s="62">
        <v>201</v>
      </c>
    </row>
    <row r="9" spans="2:35" ht="15" customHeight="1" thickBot="1">
      <c r="B9" s="2" t="s">
        <v>3</v>
      </c>
      <c r="C9" s="49"/>
      <c r="D9" s="49"/>
      <c r="E9" s="49"/>
      <c r="F9" s="49"/>
      <c r="G9" s="49"/>
      <c r="H9" s="49"/>
      <c r="I9" s="49"/>
      <c r="J9" s="49"/>
      <c r="K9" s="49"/>
      <c r="L9" s="49"/>
      <c r="M9" s="49"/>
      <c r="N9" s="2" t="s">
        <v>4</v>
      </c>
      <c r="O9" s="49"/>
      <c r="P9" s="1"/>
      <c r="Q9" s="1"/>
      <c r="R9" s="1"/>
      <c r="S9" s="1"/>
      <c r="T9" s="1"/>
      <c r="U9" s="1"/>
      <c r="V9" s="1"/>
      <c r="W9" s="1"/>
      <c r="X9" s="1"/>
      <c r="Y9" s="1"/>
      <c r="Z9" s="1"/>
      <c r="AA9" s="119" t="s">
        <v>2</v>
      </c>
      <c r="AB9" s="119"/>
      <c r="AC9" s="119"/>
      <c r="AD9" s="119"/>
      <c r="AH9" s="62" t="s">
        <v>231</v>
      </c>
      <c r="AI9" s="62">
        <v>202</v>
      </c>
    </row>
    <row r="10" spans="2:35" ht="15" customHeight="1" thickBot="1">
      <c r="B10" s="120" t="s">
        <v>259</v>
      </c>
      <c r="C10" s="121"/>
      <c r="D10" s="121"/>
      <c r="E10" s="121"/>
      <c r="F10" s="121"/>
      <c r="G10" s="121"/>
      <c r="H10" s="121"/>
      <c r="I10" s="121"/>
      <c r="J10" s="121"/>
      <c r="K10" s="121"/>
      <c r="L10" s="122"/>
      <c r="M10" s="18"/>
      <c r="N10" s="114">
        <f>IFERROR(VLOOKUP($B$10,$AH$8:$AI$39,2,FALSE),"")</f>
        <v>230</v>
      </c>
      <c r="O10" s="116"/>
      <c r="AH10" s="62" t="s">
        <v>232</v>
      </c>
      <c r="AI10" s="62">
        <v>203</v>
      </c>
    </row>
    <row r="11" spans="2:35" ht="15" customHeight="1" thickBot="1">
      <c r="AH11" s="62" t="s">
        <v>233</v>
      </c>
      <c r="AI11" s="62">
        <v>204</v>
      </c>
    </row>
    <row r="12" spans="2:35" ht="15">
      <c r="B12" s="4"/>
      <c r="C12" s="5" t="s">
        <v>9</v>
      </c>
      <c r="D12" s="6"/>
      <c r="E12" s="6"/>
      <c r="F12" s="6"/>
      <c r="G12" s="6"/>
      <c r="H12" s="6"/>
      <c r="I12" s="6"/>
      <c r="J12" s="6"/>
      <c r="K12" s="6"/>
      <c r="L12" s="7"/>
      <c r="N12" s="8"/>
      <c r="O12" s="9" t="s">
        <v>10</v>
      </c>
      <c r="P12" s="10"/>
      <c r="Q12" s="10"/>
      <c r="R12" s="10"/>
      <c r="S12" s="10"/>
      <c r="T12" s="10"/>
      <c r="U12" s="10"/>
      <c r="V12" s="10"/>
      <c r="W12" s="10"/>
      <c r="X12" s="10"/>
      <c r="Y12" s="10"/>
      <c r="Z12" s="10"/>
      <c r="AA12" s="10"/>
      <c r="AB12" s="10"/>
      <c r="AC12" s="10"/>
      <c r="AD12" s="11"/>
      <c r="AH12" s="62" t="s">
        <v>234</v>
      </c>
      <c r="AI12" s="62">
        <v>205</v>
      </c>
    </row>
    <row r="13" spans="2:35" ht="144" customHeight="1" thickBot="1">
      <c r="B13" s="12"/>
      <c r="C13" s="123" t="s">
        <v>11</v>
      </c>
      <c r="D13" s="123"/>
      <c r="E13" s="123"/>
      <c r="F13" s="123"/>
      <c r="G13" s="123"/>
      <c r="H13" s="123"/>
      <c r="I13" s="123"/>
      <c r="J13" s="123"/>
      <c r="K13" s="123"/>
      <c r="L13" s="13"/>
      <c r="N13" s="14"/>
      <c r="O13" s="123" t="s">
        <v>12</v>
      </c>
      <c r="P13" s="123"/>
      <c r="Q13" s="123"/>
      <c r="R13" s="123"/>
      <c r="S13" s="123"/>
      <c r="T13" s="123"/>
      <c r="U13" s="123"/>
      <c r="V13" s="123"/>
      <c r="W13" s="123"/>
      <c r="X13" s="123"/>
      <c r="Y13" s="123"/>
      <c r="Z13" s="123"/>
      <c r="AA13" s="123"/>
      <c r="AB13" s="123"/>
      <c r="AC13" s="123"/>
      <c r="AD13" s="15"/>
      <c r="AH13" s="62" t="s">
        <v>235</v>
      </c>
      <c r="AI13" s="62">
        <v>206</v>
      </c>
    </row>
    <row r="14" spans="2:35" ht="15" customHeight="1" thickBot="1">
      <c r="AH14" s="62" t="s">
        <v>236</v>
      </c>
      <c r="AI14" s="62">
        <v>207</v>
      </c>
    </row>
    <row r="15" spans="2:35" ht="15">
      <c r="B15" s="4"/>
      <c r="C15" s="5" t="s">
        <v>13</v>
      </c>
      <c r="D15" s="6"/>
      <c r="E15" s="6"/>
      <c r="F15" s="6"/>
      <c r="G15" s="6"/>
      <c r="H15" s="6"/>
      <c r="I15" s="6"/>
      <c r="J15" s="6"/>
      <c r="K15" s="6"/>
      <c r="L15" s="6"/>
      <c r="M15" s="6"/>
      <c r="N15" s="6"/>
      <c r="O15" s="6"/>
      <c r="P15" s="6"/>
      <c r="Q15" s="6"/>
      <c r="R15" s="6"/>
      <c r="S15" s="6"/>
      <c r="T15" s="6"/>
      <c r="U15" s="6"/>
      <c r="V15" s="6"/>
      <c r="W15" s="6"/>
      <c r="X15" s="6"/>
      <c r="Y15" s="6"/>
      <c r="Z15" s="6"/>
      <c r="AA15" s="6"/>
      <c r="AB15" s="6"/>
      <c r="AC15" s="6"/>
      <c r="AD15" s="11"/>
      <c r="AH15" s="62" t="s">
        <v>237</v>
      </c>
      <c r="AI15" s="62">
        <v>208</v>
      </c>
    </row>
    <row r="16" spans="2:35" ht="36" customHeight="1" thickBot="1">
      <c r="B16" s="12"/>
      <c r="C16" s="123" t="s">
        <v>14</v>
      </c>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5"/>
      <c r="AH16" s="62" t="s">
        <v>238</v>
      </c>
      <c r="AI16" s="62">
        <v>209</v>
      </c>
    </row>
    <row r="17" spans="2:35" ht="15" customHeight="1" thickBot="1">
      <c r="AH17" s="62" t="s">
        <v>239</v>
      </c>
      <c r="AI17" s="62">
        <v>210</v>
      </c>
    </row>
    <row r="18" spans="2:35" ht="15" customHeight="1">
      <c r="B18" s="50"/>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2"/>
      <c r="AH18" s="62" t="s">
        <v>240</v>
      </c>
      <c r="AI18" s="62">
        <v>211</v>
      </c>
    </row>
    <row r="19" spans="2:35" ht="48" customHeight="1">
      <c r="B19" s="53"/>
      <c r="C19" s="118" t="s">
        <v>15</v>
      </c>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54"/>
      <c r="AH19" s="62" t="s">
        <v>241</v>
      </c>
      <c r="AI19" s="62">
        <v>212</v>
      </c>
    </row>
    <row r="20" spans="2:35" ht="6.75" customHeight="1">
      <c r="B20" s="53"/>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54"/>
      <c r="AH20" s="62" t="s">
        <v>242</v>
      </c>
      <c r="AI20" s="62">
        <v>213</v>
      </c>
    </row>
    <row r="21" spans="2:35" ht="36" customHeight="1">
      <c r="B21" s="53"/>
      <c r="C21" s="118" t="s">
        <v>16</v>
      </c>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54"/>
      <c r="AH21" s="62" t="s">
        <v>243</v>
      </c>
      <c r="AI21" s="62">
        <v>214</v>
      </c>
    </row>
    <row r="22" spans="2:35" ht="6.75" customHeight="1">
      <c r="B22" s="53"/>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54"/>
      <c r="AH22" s="62" t="s">
        <v>244</v>
      </c>
      <c r="AI22" s="62">
        <v>215</v>
      </c>
    </row>
    <row r="23" spans="2:35" ht="15" customHeight="1">
      <c r="B23" s="53"/>
      <c r="C23" s="118" t="s">
        <v>17</v>
      </c>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54"/>
      <c r="AH23" s="62" t="s">
        <v>245</v>
      </c>
      <c r="AI23" s="62">
        <v>216</v>
      </c>
    </row>
    <row r="24" spans="2:35" ht="6.75" customHeight="1">
      <c r="B24" s="53"/>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54"/>
      <c r="AH24" s="62" t="s">
        <v>246</v>
      </c>
      <c r="AI24" s="62">
        <v>217</v>
      </c>
    </row>
    <row r="25" spans="2:35" ht="48" customHeight="1">
      <c r="B25" s="53"/>
      <c r="C25" s="47"/>
      <c r="D25" s="118" t="s">
        <v>18</v>
      </c>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54"/>
      <c r="AH25" s="62" t="s">
        <v>247</v>
      </c>
      <c r="AI25" s="62">
        <v>218</v>
      </c>
    </row>
    <row r="26" spans="2:35" ht="6.75" customHeight="1">
      <c r="B26" s="53"/>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54"/>
      <c r="AH26" s="62" t="s">
        <v>248</v>
      </c>
      <c r="AI26" s="62">
        <v>219</v>
      </c>
    </row>
    <row r="27" spans="2:35" ht="36" customHeight="1">
      <c r="B27" s="53"/>
      <c r="C27" s="124" t="s">
        <v>135</v>
      </c>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54"/>
      <c r="AH27" s="62" t="s">
        <v>249</v>
      </c>
      <c r="AI27" s="62">
        <v>220</v>
      </c>
    </row>
    <row r="28" spans="2:35" ht="6.75" customHeight="1">
      <c r="B28" s="53"/>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54"/>
      <c r="AH28" s="62" t="s">
        <v>250</v>
      </c>
      <c r="AI28" s="62">
        <v>221</v>
      </c>
    </row>
    <row r="29" spans="2:35" ht="60" customHeight="1">
      <c r="B29" s="53"/>
      <c r="C29" s="118" t="s">
        <v>19</v>
      </c>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54"/>
      <c r="AH29" s="62" t="s">
        <v>251</v>
      </c>
      <c r="AI29" s="62">
        <v>222</v>
      </c>
    </row>
    <row r="30" spans="2:35" ht="6.75" customHeight="1">
      <c r="B30" s="53"/>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54"/>
      <c r="AH30" s="62" t="s">
        <v>252</v>
      </c>
      <c r="AI30" s="62">
        <v>223</v>
      </c>
    </row>
    <row r="31" spans="2:35" ht="48" customHeight="1">
      <c r="B31" s="53"/>
      <c r="C31" s="118" t="s">
        <v>20</v>
      </c>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54"/>
      <c r="AH31" s="62" t="s">
        <v>253</v>
      </c>
      <c r="AI31" s="62">
        <v>224</v>
      </c>
    </row>
    <row r="32" spans="2:35" ht="6.75" customHeight="1">
      <c r="B32" s="53"/>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54"/>
      <c r="AH32" s="62" t="s">
        <v>254</v>
      </c>
      <c r="AI32" s="62">
        <v>225</v>
      </c>
    </row>
    <row r="33" spans="2:35" ht="48" customHeight="1">
      <c r="B33" s="53"/>
      <c r="C33" s="124" t="s">
        <v>198</v>
      </c>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54"/>
      <c r="AH33" s="62" t="s">
        <v>255</v>
      </c>
      <c r="AI33" s="62">
        <v>226</v>
      </c>
    </row>
    <row r="34" spans="2:35" ht="6.75" customHeight="1">
      <c r="B34" s="53"/>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54"/>
      <c r="AH34" s="62" t="s">
        <v>256</v>
      </c>
      <c r="AI34" s="62">
        <v>227</v>
      </c>
    </row>
    <row r="35" spans="2:35" ht="84" customHeight="1">
      <c r="B35" s="53"/>
      <c r="C35" s="124" t="s">
        <v>136</v>
      </c>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54"/>
      <c r="AH35" s="62" t="s">
        <v>257</v>
      </c>
      <c r="AI35" s="62">
        <v>228</v>
      </c>
    </row>
    <row r="36" spans="2:35" ht="6.75" customHeight="1">
      <c r="B36" s="53"/>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54"/>
      <c r="AH36" s="62" t="s">
        <v>258</v>
      </c>
      <c r="AI36" s="62">
        <v>229</v>
      </c>
    </row>
    <row r="37" spans="2:35" ht="36" customHeight="1">
      <c r="B37" s="53"/>
      <c r="C37" s="124" t="s">
        <v>21</v>
      </c>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54"/>
      <c r="AH37" s="62" t="s">
        <v>259</v>
      </c>
      <c r="AI37" s="62">
        <v>230</v>
      </c>
    </row>
    <row r="38" spans="2:35" ht="6.75" customHeight="1">
      <c r="B38" s="53"/>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54"/>
      <c r="AH38" s="62" t="s">
        <v>260</v>
      </c>
      <c r="AI38" s="62">
        <v>231</v>
      </c>
    </row>
    <row r="39" spans="2:35" ht="36" customHeight="1">
      <c r="B39" s="53"/>
      <c r="C39" s="41"/>
      <c r="D39" s="124" t="s">
        <v>22</v>
      </c>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54"/>
      <c r="AH39" s="62" t="s">
        <v>261</v>
      </c>
      <c r="AI39" s="62">
        <v>232</v>
      </c>
    </row>
    <row r="40" spans="2:35" ht="6.75" customHeight="1">
      <c r="B40" s="53"/>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54"/>
    </row>
    <row r="41" spans="2:35" ht="72" customHeight="1">
      <c r="B41" s="53"/>
      <c r="C41" s="124" t="s">
        <v>23</v>
      </c>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54"/>
    </row>
    <row r="42" spans="2:35" ht="6.75" customHeight="1">
      <c r="B42" s="53"/>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54"/>
    </row>
    <row r="43" spans="2:35" ht="60" customHeight="1">
      <c r="B43" s="53"/>
      <c r="C43" s="124" t="s">
        <v>208</v>
      </c>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54"/>
    </row>
    <row r="44" spans="2:35" ht="6.75" customHeight="1">
      <c r="B44" s="53"/>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54"/>
    </row>
    <row r="45" spans="2:35" ht="24" customHeight="1">
      <c r="B45" s="53"/>
      <c r="C45" s="118" t="s">
        <v>209</v>
      </c>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54"/>
    </row>
    <row r="46" spans="2:35" ht="6.75" customHeight="1">
      <c r="B46" s="53"/>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54"/>
    </row>
    <row r="47" spans="2:35" ht="84" customHeight="1">
      <c r="B47" s="53"/>
      <c r="C47" s="118" t="s">
        <v>210</v>
      </c>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54"/>
    </row>
    <row r="48" spans="2:35" ht="6.75" customHeight="1">
      <c r="B48" s="53"/>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54"/>
    </row>
    <row r="49" spans="2:30" ht="72" customHeight="1">
      <c r="B49" s="53"/>
      <c r="C49" s="118" t="s">
        <v>211</v>
      </c>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54"/>
    </row>
    <row r="50" spans="2:30" ht="6.75" customHeight="1">
      <c r="B50" s="53"/>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54"/>
    </row>
    <row r="51" spans="2:30" ht="48" customHeight="1">
      <c r="B51" s="53"/>
      <c r="C51" s="118" t="s">
        <v>199</v>
      </c>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54"/>
    </row>
    <row r="52" spans="2:30" ht="6.75" customHeight="1">
      <c r="B52" s="53"/>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54"/>
    </row>
    <row r="53" spans="2:30" ht="36" customHeight="1">
      <c r="B53" s="53"/>
      <c r="C53" s="118" t="s">
        <v>200</v>
      </c>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54"/>
    </row>
    <row r="54" spans="2:30" ht="6.75" customHeight="1">
      <c r="B54" s="53"/>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54"/>
    </row>
    <row r="55" spans="2:30" ht="72" customHeight="1">
      <c r="B55" s="53"/>
      <c r="C55" s="118" t="s">
        <v>213</v>
      </c>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54"/>
    </row>
    <row r="56" spans="2:30" ht="6.75" customHeight="1">
      <c r="B56" s="53"/>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54"/>
    </row>
    <row r="57" spans="2:30" ht="60" customHeight="1">
      <c r="B57" s="53"/>
      <c r="C57" s="118" t="s">
        <v>212</v>
      </c>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54"/>
    </row>
    <row r="58" spans="2:30" ht="6.75" customHeight="1">
      <c r="B58" s="53"/>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54"/>
    </row>
    <row r="59" spans="2:30" ht="15" customHeight="1">
      <c r="B59" s="53"/>
      <c r="C59" s="118" t="s">
        <v>24</v>
      </c>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54"/>
    </row>
    <row r="60" spans="2:30" ht="6.75" customHeight="1">
      <c r="B60" s="53"/>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54"/>
    </row>
    <row r="61" spans="2:30" ht="84" customHeight="1">
      <c r="B61" s="53"/>
      <c r="C61" s="41"/>
      <c r="D61" s="118" t="s">
        <v>192</v>
      </c>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54"/>
    </row>
    <row r="62" spans="2:30" ht="6.75" customHeight="1">
      <c r="B62" s="53"/>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54"/>
    </row>
    <row r="63" spans="2:30" ht="15" customHeight="1">
      <c r="B63" s="53"/>
      <c r="C63" s="118" t="s">
        <v>25</v>
      </c>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54"/>
    </row>
    <row r="64" spans="2:30" ht="6.75" customHeight="1">
      <c r="B64" s="53"/>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54"/>
    </row>
    <row r="65" spans="2:30" ht="24" customHeight="1">
      <c r="B65" s="53"/>
      <c r="C65" s="41"/>
      <c r="D65" s="124" t="s">
        <v>137</v>
      </c>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54"/>
    </row>
    <row r="66" spans="2:30" ht="6.75" customHeight="1">
      <c r="B66" s="53"/>
      <c r="C66" s="41"/>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54"/>
    </row>
    <row r="67" spans="2:30" ht="24" customHeight="1">
      <c r="B67" s="53"/>
      <c r="C67" s="41"/>
      <c r="D67" s="124" t="s">
        <v>138</v>
      </c>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54"/>
    </row>
    <row r="68" spans="2:30" ht="6.75" customHeight="1">
      <c r="B68" s="53"/>
      <c r="C68" s="41"/>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54"/>
    </row>
    <row r="69" spans="2:30" ht="24" customHeight="1">
      <c r="B69" s="53"/>
      <c r="C69" s="41"/>
      <c r="D69" s="124" t="s">
        <v>139</v>
      </c>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54"/>
    </row>
    <row r="70" spans="2:30" ht="6.75" customHeight="1">
      <c r="B70" s="53"/>
      <c r="C70" s="41"/>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54"/>
    </row>
    <row r="71" spans="2:30" ht="36" customHeight="1">
      <c r="B71" s="53"/>
      <c r="C71" s="41"/>
      <c r="D71" s="124" t="s">
        <v>140</v>
      </c>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54"/>
    </row>
    <row r="72" spans="2:30" ht="6.75" customHeight="1">
      <c r="B72" s="53"/>
      <c r="C72" s="41"/>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54"/>
    </row>
    <row r="73" spans="2:30" ht="15" customHeight="1">
      <c r="B73" s="53"/>
      <c r="C73" s="41"/>
      <c r="D73" s="124" t="s">
        <v>141</v>
      </c>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54"/>
    </row>
    <row r="74" spans="2:30" ht="6.75" customHeight="1">
      <c r="B74" s="53"/>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54"/>
    </row>
    <row r="75" spans="2:30" ht="36" customHeight="1">
      <c r="B75" s="53"/>
      <c r="C75" s="124" t="s">
        <v>201</v>
      </c>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54"/>
    </row>
    <row r="76" spans="2:30" ht="6.75" customHeight="1">
      <c r="B76" s="53"/>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54"/>
    </row>
    <row r="77" spans="2:30" ht="72" customHeight="1">
      <c r="B77" s="53"/>
      <c r="C77" s="118" t="s">
        <v>206</v>
      </c>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54"/>
    </row>
    <row r="78" spans="2:30" ht="6.75" customHeight="1">
      <c r="B78" s="53"/>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54"/>
    </row>
    <row r="79" spans="2:30" ht="15" customHeight="1">
      <c r="B79" s="53"/>
      <c r="C79" s="118" t="s">
        <v>227</v>
      </c>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54"/>
    </row>
    <row r="80" spans="2:30" ht="6.75" customHeight="1">
      <c r="B80" s="53"/>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54"/>
    </row>
    <row r="81" spans="2:30" ht="146.1" customHeight="1">
      <c r="B81" s="53"/>
      <c r="C81" s="41"/>
      <c r="D81" s="118" t="s">
        <v>207</v>
      </c>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54"/>
    </row>
    <row r="82" spans="2:30" ht="6.75" customHeight="1">
      <c r="B82" s="53"/>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54"/>
    </row>
    <row r="83" spans="2:30" ht="60" customHeight="1">
      <c r="B83" s="53"/>
      <c r="C83" s="124" t="s">
        <v>142</v>
      </c>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54"/>
    </row>
    <row r="84" spans="2:30" ht="6.75" customHeight="1">
      <c r="B84" s="53"/>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54"/>
    </row>
    <row r="85" spans="2:30" ht="60" customHeight="1">
      <c r="B85" s="53"/>
      <c r="C85" s="124" t="s">
        <v>143</v>
      </c>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54"/>
    </row>
    <row r="86" spans="2:30" ht="6.75" customHeight="1">
      <c r="B86" s="53"/>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54"/>
    </row>
    <row r="87" spans="2:30" ht="24" customHeight="1">
      <c r="B87" s="53"/>
      <c r="C87" s="124" t="s">
        <v>144</v>
      </c>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54"/>
    </row>
    <row r="88" spans="2:30" ht="15" customHeight="1" thickBot="1">
      <c r="B88" s="55"/>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7"/>
    </row>
    <row r="89" spans="2:30" ht="15" customHeight="1" thickBot="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row>
    <row r="90" spans="2:30" ht="15" customHeight="1">
      <c r="B90" s="50"/>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2"/>
    </row>
    <row r="91" spans="2:30" ht="48" customHeight="1">
      <c r="B91" s="53"/>
      <c r="C91" s="124" t="s">
        <v>145</v>
      </c>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54"/>
    </row>
    <row r="92" spans="2:30" ht="6.75" customHeight="1">
      <c r="B92" s="53"/>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54"/>
    </row>
    <row r="93" spans="2:30" ht="72" customHeight="1">
      <c r="B93" s="53"/>
      <c r="C93" s="118" t="s">
        <v>146</v>
      </c>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54"/>
    </row>
    <row r="94" spans="2:30" ht="6.75" customHeight="1">
      <c r="B94" s="53"/>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54"/>
    </row>
    <row r="95" spans="2:30" ht="60" customHeight="1">
      <c r="B95" s="53"/>
      <c r="C95" s="118" t="s">
        <v>147</v>
      </c>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54"/>
    </row>
    <row r="96" spans="2:30" ht="6.75" customHeight="1">
      <c r="B96" s="53"/>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54"/>
    </row>
    <row r="97" spans="2:30" ht="36" customHeight="1">
      <c r="B97" s="53"/>
      <c r="C97" s="124" t="s">
        <v>296</v>
      </c>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54"/>
    </row>
    <row r="98" spans="2:30" ht="6.75" customHeight="1">
      <c r="B98" s="53"/>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54"/>
    </row>
    <row r="99" spans="2:30" ht="24" customHeight="1">
      <c r="B99" s="53"/>
      <c r="C99" s="124" t="s">
        <v>148</v>
      </c>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54"/>
    </row>
    <row r="100" spans="2:30" ht="6.75" customHeight="1">
      <c r="B100" s="53"/>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54"/>
    </row>
    <row r="101" spans="2:30" ht="15" customHeight="1">
      <c r="B101" s="53"/>
      <c r="C101" s="41"/>
      <c r="D101" s="41"/>
      <c r="E101" s="41"/>
      <c r="F101" s="125" t="s">
        <v>202</v>
      </c>
      <c r="G101" s="126"/>
      <c r="H101" s="126"/>
      <c r="I101" s="126"/>
      <c r="J101" s="127"/>
      <c r="K101" s="128" t="s">
        <v>26</v>
      </c>
      <c r="L101" s="128"/>
      <c r="M101" s="128"/>
      <c r="N101" s="128"/>
      <c r="O101" s="128"/>
      <c r="P101" s="128"/>
      <c r="Q101" s="128"/>
      <c r="R101" s="128"/>
      <c r="S101" s="128"/>
      <c r="T101" s="128"/>
      <c r="U101" s="128"/>
      <c r="V101" s="128"/>
      <c r="W101" s="128"/>
      <c r="X101" s="128"/>
      <c r="Y101" s="128"/>
      <c r="Z101" s="128"/>
      <c r="AA101" s="41"/>
      <c r="AB101" s="41"/>
      <c r="AC101" s="41"/>
      <c r="AD101" s="54"/>
    </row>
    <row r="102" spans="2:30" ht="24" customHeight="1">
      <c r="B102" s="53"/>
      <c r="C102" s="41"/>
      <c r="D102" s="41"/>
      <c r="E102" s="41"/>
      <c r="F102" s="129" t="s">
        <v>297</v>
      </c>
      <c r="G102" s="130"/>
      <c r="H102" s="130"/>
      <c r="I102" s="130"/>
      <c r="J102" s="131"/>
      <c r="K102" s="132" t="s">
        <v>27</v>
      </c>
      <c r="L102" s="132"/>
      <c r="M102" s="132"/>
      <c r="N102" s="132"/>
      <c r="O102" s="132"/>
      <c r="P102" s="132"/>
      <c r="Q102" s="132"/>
      <c r="R102" s="132"/>
      <c r="S102" s="132"/>
      <c r="T102" s="132"/>
      <c r="U102" s="132"/>
      <c r="V102" s="132"/>
      <c r="W102" s="132"/>
      <c r="X102" s="132"/>
      <c r="Y102" s="132"/>
      <c r="Z102" s="132"/>
      <c r="AA102" s="41"/>
      <c r="AB102" s="41"/>
      <c r="AC102" s="41"/>
      <c r="AD102" s="54"/>
    </row>
    <row r="103" spans="2:30" ht="36" customHeight="1">
      <c r="B103" s="53"/>
      <c r="C103" s="41"/>
      <c r="D103" s="41"/>
      <c r="E103" s="41"/>
      <c r="F103" s="129" t="s">
        <v>298</v>
      </c>
      <c r="G103" s="130"/>
      <c r="H103" s="130"/>
      <c r="I103" s="130"/>
      <c r="J103" s="131"/>
      <c r="K103" s="132" t="s">
        <v>28</v>
      </c>
      <c r="L103" s="132"/>
      <c r="M103" s="132"/>
      <c r="N103" s="132"/>
      <c r="O103" s="132"/>
      <c r="P103" s="132"/>
      <c r="Q103" s="132"/>
      <c r="R103" s="132"/>
      <c r="S103" s="132"/>
      <c r="T103" s="132"/>
      <c r="U103" s="132"/>
      <c r="V103" s="132"/>
      <c r="W103" s="132"/>
      <c r="X103" s="132"/>
      <c r="Y103" s="132"/>
      <c r="Z103" s="132"/>
      <c r="AA103" s="41"/>
      <c r="AB103" s="41"/>
      <c r="AC103" s="41"/>
      <c r="AD103" s="54"/>
    </row>
    <row r="104" spans="2:30" ht="36" customHeight="1">
      <c r="B104" s="53"/>
      <c r="C104" s="41"/>
      <c r="D104" s="41"/>
      <c r="E104" s="41"/>
      <c r="F104" s="129" t="s">
        <v>299</v>
      </c>
      <c r="G104" s="130"/>
      <c r="H104" s="130"/>
      <c r="I104" s="130"/>
      <c r="J104" s="131"/>
      <c r="K104" s="132" t="s">
        <v>29</v>
      </c>
      <c r="L104" s="132"/>
      <c r="M104" s="132"/>
      <c r="N104" s="132"/>
      <c r="O104" s="132"/>
      <c r="P104" s="132"/>
      <c r="Q104" s="132"/>
      <c r="R104" s="132"/>
      <c r="S104" s="132"/>
      <c r="T104" s="132"/>
      <c r="U104" s="132"/>
      <c r="V104" s="132"/>
      <c r="W104" s="132"/>
      <c r="X104" s="132"/>
      <c r="Y104" s="132"/>
      <c r="Z104" s="132"/>
      <c r="AA104" s="41"/>
      <c r="AB104" s="41"/>
      <c r="AC104" s="41"/>
      <c r="AD104" s="54"/>
    </row>
    <row r="105" spans="2:30" ht="24" customHeight="1">
      <c r="B105" s="53"/>
      <c r="C105" s="41"/>
      <c r="D105" s="41"/>
      <c r="E105" s="41"/>
      <c r="F105" s="129" t="s">
        <v>300</v>
      </c>
      <c r="G105" s="130"/>
      <c r="H105" s="130"/>
      <c r="I105" s="130"/>
      <c r="J105" s="131"/>
      <c r="K105" s="132" t="s">
        <v>30</v>
      </c>
      <c r="L105" s="132"/>
      <c r="M105" s="132"/>
      <c r="N105" s="132"/>
      <c r="O105" s="132"/>
      <c r="P105" s="132"/>
      <c r="Q105" s="132"/>
      <c r="R105" s="132"/>
      <c r="S105" s="132"/>
      <c r="T105" s="132"/>
      <c r="U105" s="132"/>
      <c r="V105" s="132"/>
      <c r="W105" s="132"/>
      <c r="X105" s="132"/>
      <c r="Y105" s="132"/>
      <c r="Z105" s="132"/>
      <c r="AA105" s="41"/>
      <c r="AB105" s="41"/>
      <c r="AC105" s="41"/>
      <c r="AD105" s="54"/>
    </row>
    <row r="106" spans="2:30" ht="6.75" customHeight="1">
      <c r="B106" s="53"/>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54"/>
    </row>
    <row r="107" spans="2:30" ht="24" customHeight="1">
      <c r="B107" s="53"/>
      <c r="C107" s="118" t="s">
        <v>149</v>
      </c>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54"/>
    </row>
    <row r="108" spans="2:30" ht="6.75" customHeight="1">
      <c r="B108" s="53"/>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54"/>
    </row>
    <row r="109" spans="2:30" ht="15" customHeight="1">
      <c r="B109" s="53"/>
      <c r="C109" s="38"/>
      <c r="D109" s="37" t="s">
        <v>31</v>
      </c>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54"/>
    </row>
    <row r="110" spans="2:30" ht="6.75" customHeight="1">
      <c r="B110" s="53"/>
      <c r="C110" s="38"/>
      <c r="D110" s="37"/>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54"/>
    </row>
    <row r="111" spans="2:30" ht="36" customHeight="1">
      <c r="B111" s="53"/>
      <c r="C111" s="38"/>
      <c r="D111" s="124" t="s">
        <v>301</v>
      </c>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54"/>
    </row>
    <row r="112" spans="2:30" ht="6.75" customHeight="1">
      <c r="B112" s="53"/>
      <c r="C112" s="38"/>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54"/>
    </row>
    <row r="113" spans="2:30" ht="15" customHeight="1">
      <c r="B113" s="53"/>
      <c r="C113" s="38"/>
      <c r="D113" s="37" t="s">
        <v>32</v>
      </c>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54"/>
    </row>
    <row r="114" spans="2:30" ht="6.75" customHeight="1">
      <c r="B114" s="53"/>
      <c r="C114" s="38"/>
      <c r="D114" s="37"/>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54"/>
    </row>
    <row r="115" spans="2:30" ht="24" customHeight="1">
      <c r="B115" s="53"/>
      <c r="C115" s="38"/>
      <c r="D115" s="124" t="s">
        <v>150</v>
      </c>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54"/>
    </row>
    <row r="116" spans="2:30" ht="6.75" customHeight="1">
      <c r="B116" s="53"/>
      <c r="C116" s="38"/>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54"/>
    </row>
    <row r="117" spans="2:30" ht="15" customHeight="1">
      <c r="B117" s="53"/>
      <c r="C117" s="38"/>
      <c r="D117" s="37" t="s">
        <v>33</v>
      </c>
      <c r="E117" s="43"/>
      <c r="F117" s="43"/>
      <c r="G117" s="44"/>
      <c r="H117" s="136" t="s">
        <v>302</v>
      </c>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54"/>
    </row>
    <row r="118" spans="2:30" ht="6.75" customHeight="1">
      <c r="B118" s="53"/>
      <c r="C118" s="38"/>
      <c r="D118" s="40"/>
      <c r="E118" s="40"/>
      <c r="F118" s="40"/>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54"/>
    </row>
    <row r="119" spans="2:30" ht="15" customHeight="1">
      <c r="B119" s="53"/>
      <c r="C119" s="38"/>
      <c r="D119" s="37" t="s">
        <v>203</v>
      </c>
      <c r="E119" s="37"/>
      <c r="F119" s="37"/>
      <c r="G119" s="46"/>
      <c r="H119" s="136" t="s">
        <v>303</v>
      </c>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54"/>
    </row>
    <row r="120" spans="2:30" ht="15" customHeight="1" thickBot="1">
      <c r="B120" s="55"/>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7"/>
    </row>
    <row r="121" spans="2:30" ht="15" customHeight="1" thickBot="1"/>
    <row r="122" spans="2:30" ht="15" customHeight="1">
      <c r="B122" s="50"/>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2"/>
    </row>
    <row r="123" spans="2:30" ht="36" customHeight="1">
      <c r="B123" s="53"/>
      <c r="C123" s="124" t="s">
        <v>151</v>
      </c>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54"/>
    </row>
    <row r="124" spans="2:30" ht="6.75" customHeight="1">
      <c r="B124" s="53"/>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54"/>
    </row>
    <row r="125" spans="2:30" ht="15" customHeight="1">
      <c r="B125" s="53"/>
      <c r="C125" s="38"/>
      <c r="D125" s="26" t="s">
        <v>34</v>
      </c>
      <c r="E125" s="38"/>
      <c r="F125" s="38"/>
      <c r="G125" s="133" t="s">
        <v>304</v>
      </c>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54"/>
    </row>
    <row r="126" spans="2:30" ht="15" customHeight="1">
      <c r="B126" s="53"/>
      <c r="C126" s="38"/>
      <c r="D126" s="26" t="s">
        <v>35</v>
      </c>
      <c r="E126" s="38"/>
      <c r="F126" s="38"/>
      <c r="G126" s="38"/>
      <c r="H126" s="38"/>
      <c r="I126" s="38"/>
      <c r="J126" s="38"/>
      <c r="K126" s="135" t="s">
        <v>305</v>
      </c>
      <c r="L126" s="135"/>
      <c r="M126" s="135"/>
      <c r="N126" s="135"/>
      <c r="O126" s="135"/>
      <c r="P126" s="135"/>
      <c r="Q126" s="135"/>
      <c r="R126" s="135"/>
      <c r="S126" s="135"/>
      <c r="T126" s="135"/>
      <c r="U126" s="135"/>
      <c r="V126" s="135"/>
      <c r="W126" s="135"/>
      <c r="X126" s="135"/>
      <c r="Y126" s="135"/>
      <c r="Z126" s="135"/>
      <c r="AA126" s="135"/>
      <c r="AB126" s="135"/>
      <c r="AC126" s="135"/>
      <c r="AD126" s="54"/>
    </row>
    <row r="127" spans="2:30" ht="15" customHeight="1">
      <c r="B127" s="53"/>
      <c r="C127" s="38"/>
      <c r="D127" s="26" t="s">
        <v>36</v>
      </c>
      <c r="E127" s="38"/>
      <c r="F127" s="38"/>
      <c r="G127" s="133" t="s">
        <v>306</v>
      </c>
      <c r="H127" s="133"/>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54"/>
    </row>
    <row r="128" spans="2:30" ht="15" customHeight="1">
      <c r="B128" s="53"/>
      <c r="C128" s="38"/>
      <c r="D128" s="26" t="s">
        <v>37</v>
      </c>
      <c r="E128" s="38"/>
      <c r="F128" s="38"/>
      <c r="G128" s="38"/>
      <c r="H128" s="38"/>
      <c r="I128" s="134" t="s">
        <v>307</v>
      </c>
      <c r="J128" s="134"/>
      <c r="K128" s="134"/>
      <c r="L128" s="134"/>
      <c r="M128" s="134"/>
      <c r="N128" s="134"/>
      <c r="O128" s="134"/>
      <c r="P128" s="134"/>
      <c r="Q128" s="134"/>
      <c r="R128" s="134"/>
      <c r="S128" s="134"/>
      <c r="T128" s="134"/>
      <c r="U128" s="134"/>
      <c r="V128" s="134"/>
      <c r="W128" s="134"/>
      <c r="X128" s="134"/>
      <c r="Y128" s="134"/>
      <c r="Z128" s="134"/>
      <c r="AA128" s="134"/>
      <c r="AB128" s="134"/>
      <c r="AC128" s="134"/>
      <c r="AD128" s="54"/>
    </row>
    <row r="129" spans="2:30" ht="15" customHeight="1">
      <c r="B129" s="53"/>
      <c r="C129" s="38"/>
      <c r="D129" s="26" t="s">
        <v>38</v>
      </c>
      <c r="E129" s="38"/>
      <c r="F129" s="38"/>
      <c r="G129" s="133" t="s">
        <v>308</v>
      </c>
      <c r="H129" s="133"/>
      <c r="I129" s="133"/>
      <c r="J129" s="133"/>
      <c r="K129" s="133"/>
      <c r="L129" s="133"/>
      <c r="M129" s="133"/>
      <c r="N129" s="133"/>
      <c r="O129" s="133"/>
      <c r="P129" s="133"/>
      <c r="Q129" s="133"/>
      <c r="R129" s="26" t="s">
        <v>39</v>
      </c>
      <c r="S129" s="26"/>
      <c r="T129" s="26"/>
      <c r="U129" s="135">
        <v>8496</v>
      </c>
      <c r="V129" s="135"/>
      <c r="W129" s="135"/>
      <c r="X129" s="135"/>
      <c r="Y129" s="135"/>
      <c r="Z129" s="135"/>
      <c r="AA129" s="135"/>
      <c r="AB129" s="135"/>
      <c r="AC129" s="135"/>
      <c r="AD129" s="54"/>
    </row>
    <row r="130" spans="2:30" ht="15" customHeight="1" thickBot="1">
      <c r="B130" s="55"/>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7"/>
    </row>
    <row r="131" spans="2:30" ht="15" customHeight="1"/>
    <row r="132" spans="2:30" ht="15" customHeight="1"/>
    <row r="133" spans="2:30" ht="15" customHeight="1"/>
    <row r="134" spans="2:30" ht="15" customHeight="1"/>
    <row r="135" spans="2:30" ht="15" customHeight="1"/>
    <row r="136" spans="2:30" ht="15" customHeight="1"/>
  </sheetData>
  <sheetProtection algorithmName="SHA-512" hashValue="IejSTgUhAHClLyQGQfTqnLRjhg2tE2FK1fRUPyIFM3CRx5sIAPgi+H9FGaLVVHoTfLSl6CjHcnBC68AE8yiHuA==" saltValue="xDhO70Z/gRMm0rrqa/RsPw==" spinCount="100000" sheet="1" objects="1" scenarios="1"/>
  <mergeCells count="72">
    <mergeCell ref="G127:AC127"/>
    <mergeCell ref="I128:AC128"/>
    <mergeCell ref="G129:Q129"/>
    <mergeCell ref="U129:AC129"/>
    <mergeCell ref="D115:AC115"/>
    <mergeCell ref="H117:AC117"/>
    <mergeCell ref="H119:AC119"/>
    <mergeCell ref="C123:AC123"/>
    <mergeCell ref="G125:AC125"/>
    <mergeCell ref="K126:AC126"/>
    <mergeCell ref="D111:AC111"/>
    <mergeCell ref="C99:AC99"/>
    <mergeCell ref="F101:J101"/>
    <mergeCell ref="K101:Z101"/>
    <mergeCell ref="F102:J102"/>
    <mergeCell ref="K102:Z102"/>
    <mergeCell ref="F103:J103"/>
    <mergeCell ref="K103:Z103"/>
    <mergeCell ref="F104:J104"/>
    <mergeCell ref="K104:Z104"/>
    <mergeCell ref="F105:J105"/>
    <mergeCell ref="K105:Z105"/>
    <mergeCell ref="C107:AC107"/>
    <mergeCell ref="C97:AC97"/>
    <mergeCell ref="D73:AC73"/>
    <mergeCell ref="C75:AC75"/>
    <mergeCell ref="C77:AC77"/>
    <mergeCell ref="C79:AC79"/>
    <mergeCell ref="D81:AC81"/>
    <mergeCell ref="C83:AC83"/>
    <mergeCell ref="C85:AC85"/>
    <mergeCell ref="C87:AC87"/>
    <mergeCell ref="C91:AC91"/>
    <mergeCell ref="C93:AC93"/>
    <mergeCell ref="C95:AC95"/>
    <mergeCell ref="D71:AC71"/>
    <mergeCell ref="C49:AC49"/>
    <mergeCell ref="C51:AC51"/>
    <mergeCell ref="C53:AC53"/>
    <mergeCell ref="C55:AC55"/>
    <mergeCell ref="C57:AC57"/>
    <mergeCell ref="C59:AC59"/>
    <mergeCell ref="D61:AC61"/>
    <mergeCell ref="C63:AC63"/>
    <mergeCell ref="D65:AC65"/>
    <mergeCell ref="D67:AC67"/>
    <mergeCell ref="D69:AC69"/>
    <mergeCell ref="C47:AC47"/>
    <mergeCell ref="D25:AC25"/>
    <mergeCell ref="C27:AC27"/>
    <mergeCell ref="C29:AC29"/>
    <mergeCell ref="C31:AC31"/>
    <mergeCell ref="C33:AC33"/>
    <mergeCell ref="C35:AC35"/>
    <mergeCell ref="C37:AC37"/>
    <mergeCell ref="D39:AC39"/>
    <mergeCell ref="C41:AC41"/>
    <mergeCell ref="C43:AC43"/>
    <mergeCell ref="C45:AC45"/>
    <mergeCell ref="C23:AC23"/>
    <mergeCell ref="B1:AD1"/>
    <mergeCell ref="B3:AD3"/>
    <mergeCell ref="B5:AD5"/>
    <mergeCell ref="B7:AD7"/>
    <mergeCell ref="AA9:AD9"/>
    <mergeCell ref="B10:L10"/>
    <mergeCell ref="N10:O10"/>
    <mergeCell ref="C13:K13"/>
    <mergeCell ref="O13:AC13"/>
    <mergeCell ref="C16:AC16"/>
    <mergeCell ref="C19:AC19"/>
    <mergeCell ref="C21:AC21"/>
  </mergeCells>
  <dataValidations count="1">
    <dataValidation type="list" allowBlank="1" showInputMessage="1" showErrorMessage="1" sqref="B10:L10">
      <formula1>$AH$8:$AH$39</formula1>
    </dataValidation>
  </dataValidations>
  <hyperlinks>
    <hyperlink ref="AA9:AD9" location="Índice!B11" display="Índice"/>
  </hyperlinks>
  <pageMargins left="0.70866141732283472" right="0.70866141732283472" top="0.74803149606299213" bottom="0.74803149606299213" header="0.31496062992125984" footer="0.31496062992125984"/>
  <pageSetup scale="75" orientation="portrait" r:id="rId1"/>
  <headerFooter>
    <oddHeader>&amp;C Módulo 1 Sección IX
Presentación</oddHeader>
    <oddFooter>&amp;LCenso Nacional de Gobiernos Estatales 2023&amp;R&amp;P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8"/>
  <sheetViews>
    <sheetView showGridLines="0" tabSelected="1" view="pageBreakPreview" zoomScale="140" zoomScaleNormal="100" zoomScaleSheetLayoutView="140" workbookViewId="0"/>
  </sheetViews>
  <sheetFormatPr baseColWidth="10" defaultColWidth="0" defaultRowHeight="0" customHeight="1" zeroHeight="1"/>
  <cols>
    <col min="1" max="1" width="5.7109375" style="17" customWidth="1"/>
    <col min="2" max="30" width="3.7109375" style="17" customWidth="1"/>
    <col min="31" max="31" width="5.7109375" style="17" customWidth="1"/>
    <col min="32" max="16384" width="3.7109375" style="17" hidden="1"/>
  </cols>
  <sheetData>
    <row r="1" spans="2:30" ht="173.25" customHeight="1">
      <c r="B1" s="110" t="s">
        <v>0</v>
      </c>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row>
    <row r="2" spans="2:30" ht="1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2:30" ht="45" customHeight="1">
      <c r="B3" s="112" t="s">
        <v>1</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row>
    <row r="4" spans="2:30" ht="15"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2:30" ht="45" customHeight="1">
      <c r="B5" s="112" t="s">
        <v>190</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row>
    <row r="6" spans="2:30" ht="1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2:30" ht="60" customHeight="1">
      <c r="B7" s="112" t="s">
        <v>54</v>
      </c>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row>
    <row r="8" spans="2:30" ht="15" customHeight="1">
      <c r="B8" s="2"/>
      <c r="C8" s="1"/>
      <c r="D8" s="1"/>
      <c r="E8" s="1"/>
      <c r="F8" s="1"/>
      <c r="G8" s="1"/>
      <c r="H8" s="1"/>
      <c r="I8" s="1"/>
      <c r="J8" s="1"/>
      <c r="K8" s="1"/>
      <c r="L8" s="1"/>
      <c r="M8" s="1"/>
      <c r="N8" s="2"/>
      <c r="O8" s="1"/>
      <c r="P8" s="1"/>
      <c r="Q8" s="1"/>
      <c r="R8" s="1"/>
      <c r="S8" s="1"/>
      <c r="T8" s="1"/>
      <c r="U8" s="1"/>
      <c r="V8" s="1"/>
      <c r="W8" s="1"/>
      <c r="X8" s="1"/>
      <c r="Y8" s="1"/>
      <c r="Z8" s="1"/>
      <c r="AA8" s="1"/>
      <c r="AB8" s="1"/>
      <c r="AC8" s="1"/>
      <c r="AD8" s="1"/>
    </row>
    <row r="9" spans="2:30" ht="15" customHeight="1" thickBot="1">
      <c r="B9" s="2" t="s">
        <v>3</v>
      </c>
      <c r="C9" s="49"/>
      <c r="D9" s="49"/>
      <c r="E9" s="49"/>
      <c r="F9" s="49"/>
      <c r="G9" s="49"/>
      <c r="H9" s="49"/>
      <c r="I9" s="49"/>
      <c r="J9" s="49"/>
      <c r="K9" s="49"/>
      <c r="L9" s="49"/>
      <c r="M9" s="49"/>
      <c r="N9" s="2" t="s">
        <v>4</v>
      </c>
      <c r="O9" s="49"/>
      <c r="P9" s="1"/>
      <c r="Q9" s="1"/>
      <c r="R9" s="1"/>
      <c r="S9" s="1"/>
      <c r="T9" s="1"/>
      <c r="U9" s="1"/>
      <c r="V9" s="1"/>
      <c r="W9" s="1"/>
      <c r="X9" s="1"/>
      <c r="Y9" s="1"/>
      <c r="Z9" s="1"/>
      <c r="AA9" s="119" t="s">
        <v>2</v>
      </c>
      <c r="AB9" s="119"/>
      <c r="AC9" s="119"/>
      <c r="AD9" s="119"/>
    </row>
    <row r="10" spans="2:30" ht="15" customHeight="1" thickBot="1">
      <c r="B10" s="114" t="str">
        <f>IF(Presentación!B10="","",Presentación!B10)</f>
        <v>Veracruz de Ignacio de la Llave</v>
      </c>
      <c r="C10" s="115"/>
      <c r="D10" s="115"/>
      <c r="E10" s="115"/>
      <c r="F10" s="115"/>
      <c r="G10" s="115"/>
      <c r="H10" s="115"/>
      <c r="I10" s="115"/>
      <c r="J10" s="115"/>
      <c r="K10" s="115"/>
      <c r="L10" s="116"/>
      <c r="M10" s="18"/>
      <c r="N10" s="114">
        <f>IF(Presentación!N10="","",Presentación!N10)</f>
        <v>230</v>
      </c>
      <c r="O10" s="116"/>
      <c r="P10" s="3"/>
      <c r="Q10" s="3"/>
      <c r="R10" s="3"/>
      <c r="S10" s="3"/>
      <c r="T10" s="3"/>
      <c r="U10" s="3"/>
      <c r="V10" s="3"/>
      <c r="W10" s="3"/>
      <c r="X10" s="3"/>
      <c r="Y10" s="3"/>
      <c r="Z10" s="3"/>
      <c r="AA10" s="3"/>
      <c r="AB10" s="3"/>
      <c r="AC10" s="3"/>
      <c r="AD10" s="3"/>
    </row>
    <row r="11" spans="2:30" ht="15" customHeight="1" thickBot="1"/>
    <row r="12" spans="2:30" ht="15" customHeight="1" thickBot="1">
      <c r="B12" s="137" t="s">
        <v>40</v>
      </c>
      <c r="C12" s="138"/>
      <c r="D12" s="138"/>
      <c r="E12" s="138"/>
      <c r="F12" s="138"/>
      <c r="G12" s="138"/>
      <c r="H12" s="138"/>
      <c r="I12" s="138"/>
      <c r="J12" s="138"/>
      <c r="K12" s="138"/>
      <c r="L12" s="138"/>
      <c r="M12" s="138"/>
      <c r="N12" s="138"/>
      <c r="O12" s="138"/>
      <c r="P12" s="138"/>
      <c r="Q12" s="138"/>
      <c r="R12" s="139"/>
      <c r="S12" s="18"/>
      <c r="T12" s="137" t="s">
        <v>41</v>
      </c>
      <c r="U12" s="138"/>
      <c r="V12" s="138"/>
      <c r="W12" s="138"/>
      <c r="X12" s="138"/>
      <c r="Y12" s="138"/>
      <c r="Z12" s="138"/>
      <c r="AA12" s="138"/>
      <c r="AB12" s="138"/>
      <c r="AC12" s="138"/>
      <c r="AD12" s="139"/>
    </row>
    <row r="13" spans="2:30" ht="48" customHeight="1" thickBot="1">
      <c r="B13" s="19"/>
      <c r="C13" s="140" t="s">
        <v>42</v>
      </c>
      <c r="D13" s="140"/>
      <c r="E13" s="140"/>
      <c r="F13" s="140"/>
      <c r="G13" s="140"/>
      <c r="H13" s="140"/>
      <c r="I13" s="140"/>
      <c r="J13" s="140"/>
      <c r="K13" s="140"/>
      <c r="L13" s="140"/>
      <c r="M13" s="140"/>
      <c r="N13" s="140"/>
      <c r="O13" s="140"/>
      <c r="P13" s="140"/>
      <c r="Q13" s="140"/>
      <c r="R13" s="20"/>
      <c r="S13" s="18"/>
      <c r="T13" s="141" t="s">
        <v>43</v>
      </c>
      <c r="U13" s="142"/>
      <c r="V13" s="142"/>
      <c r="W13" s="142"/>
      <c r="X13" s="142"/>
      <c r="Y13" s="142"/>
      <c r="Z13" s="142"/>
      <c r="AA13" s="142"/>
      <c r="AB13" s="142"/>
      <c r="AC13" s="142"/>
      <c r="AD13" s="143"/>
    </row>
    <row r="14" spans="2:30" ht="15" customHeight="1">
      <c r="B14" s="21"/>
      <c r="C14" s="22"/>
      <c r="D14" s="22"/>
      <c r="E14" s="22"/>
      <c r="F14" s="22"/>
      <c r="G14" s="22"/>
      <c r="H14" s="22"/>
      <c r="I14" s="22"/>
      <c r="J14" s="22"/>
      <c r="K14" s="22"/>
      <c r="L14" s="22"/>
      <c r="M14" s="22"/>
      <c r="N14" s="22"/>
      <c r="O14" s="22"/>
      <c r="P14" s="22"/>
      <c r="Q14" s="22"/>
      <c r="R14" s="23"/>
      <c r="S14" s="18"/>
      <c r="T14" s="24"/>
      <c r="U14" s="18"/>
      <c r="V14" s="18"/>
      <c r="W14"/>
      <c r="X14"/>
      <c r="Y14"/>
      <c r="Z14"/>
      <c r="AA14"/>
      <c r="AB14" s="18"/>
      <c r="AC14" s="18"/>
      <c r="AD14" s="25"/>
    </row>
    <row r="15" spans="2:30" ht="15" customHeight="1">
      <c r="B15" s="24"/>
      <c r="C15" s="26" t="s">
        <v>204</v>
      </c>
      <c r="D15" s="27"/>
      <c r="E15" s="27"/>
      <c r="F15" s="27"/>
      <c r="G15" s="27"/>
      <c r="H15" s="16"/>
      <c r="I15" s="16"/>
      <c r="J15" s="16"/>
      <c r="K15" s="16"/>
      <c r="L15" s="16"/>
      <c r="M15" s="144"/>
      <c r="N15" s="144"/>
      <c r="O15" s="144"/>
      <c r="P15" s="144"/>
      <c r="Q15" s="144"/>
      <c r="R15" s="25"/>
      <c r="S15" s="18"/>
      <c r="T15" s="24"/>
      <c r="U15" s="129" t="s">
        <v>44</v>
      </c>
      <c r="V15" s="130"/>
      <c r="W15" s="130"/>
      <c r="X15" s="130"/>
      <c r="Y15" s="130"/>
      <c r="Z15" s="130"/>
      <c r="AA15" s="130"/>
      <c r="AB15" s="130"/>
      <c r="AC15" s="131"/>
      <c r="AD15" s="25"/>
    </row>
    <row r="16" spans="2:30" ht="15" customHeight="1">
      <c r="B16" s="24"/>
      <c r="C16" s="26" t="s">
        <v>45</v>
      </c>
      <c r="D16" s="27"/>
      <c r="E16" s="27"/>
      <c r="F16" s="144"/>
      <c r="G16" s="144"/>
      <c r="H16" s="144"/>
      <c r="I16" s="144"/>
      <c r="J16" s="144"/>
      <c r="K16" s="144"/>
      <c r="L16" s="144"/>
      <c r="M16" s="144"/>
      <c r="N16" s="144"/>
      <c r="O16" s="144"/>
      <c r="P16" s="144"/>
      <c r="Q16" s="144"/>
      <c r="R16" s="25"/>
      <c r="S16" s="18"/>
      <c r="T16" s="24"/>
      <c r="U16" s="145"/>
      <c r="V16" s="145"/>
      <c r="W16" s="145"/>
      <c r="X16" s="145"/>
      <c r="Y16" s="145"/>
      <c r="Z16" s="145"/>
      <c r="AA16" s="145"/>
      <c r="AB16" s="145"/>
      <c r="AC16" s="145"/>
      <c r="AD16" s="25"/>
    </row>
    <row r="17" spans="2:30" ht="15" customHeight="1">
      <c r="B17" s="24"/>
      <c r="C17" s="26" t="s">
        <v>46</v>
      </c>
      <c r="D17" s="27"/>
      <c r="E17" s="27"/>
      <c r="F17" s="27"/>
      <c r="G17" s="146"/>
      <c r="H17" s="146"/>
      <c r="I17" s="146"/>
      <c r="J17" s="146"/>
      <c r="K17" s="146"/>
      <c r="L17" s="146"/>
      <c r="M17" s="146"/>
      <c r="N17" s="146"/>
      <c r="O17" s="146"/>
      <c r="P17" s="146"/>
      <c r="Q17" s="146"/>
      <c r="R17" s="25"/>
      <c r="S17" s="18"/>
      <c r="T17" s="24"/>
      <c r="U17" s="145"/>
      <c r="V17" s="145"/>
      <c r="W17" s="145"/>
      <c r="X17" s="145"/>
      <c r="Y17" s="145"/>
      <c r="Z17" s="145"/>
      <c r="AA17" s="145"/>
      <c r="AB17" s="145"/>
      <c r="AC17" s="145"/>
      <c r="AD17" s="25"/>
    </row>
    <row r="18" spans="2:30" ht="15" customHeight="1">
      <c r="B18" s="24"/>
      <c r="C18" s="26" t="s">
        <v>47</v>
      </c>
      <c r="D18" s="27"/>
      <c r="E18" s="27"/>
      <c r="F18" s="27"/>
      <c r="G18" s="27"/>
      <c r="H18" s="146"/>
      <c r="I18" s="146"/>
      <c r="J18" s="146"/>
      <c r="K18" s="146"/>
      <c r="L18" s="146"/>
      <c r="M18" s="146"/>
      <c r="N18" s="146"/>
      <c r="O18" s="146"/>
      <c r="P18" s="146"/>
      <c r="Q18" s="146"/>
      <c r="R18" s="25"/>
      <c r="S18" s="18"/>
      <c r="T18" s="24"/>
      <c r="U18" s="145"/>
      <c r="V18" s="145"/>
      <c r="W18" s="145"/>
      <c r="X18" s="145"/>
      <c r="Y18" s="145"/>
      <c r="Z18" s="145"/>
      <c r="AA18" s="145"/>
      <c r="AB18" s="145"/>
      <c r="AC18" s="145"/>
      <c r="AD18" s="25"/>
    </row>
    <row r="19" spans="2:30" ht="15" customHeight="1">
      <c r="B19" s="24"/>
      <c r="C19" s="26" t="s">
        <v>48</v>
      </c>
      <c r="D19" s="27"/>
      <c r="E19" s="27"/>
      <c r="F19" s="27"/>
      <c r="G19" s="27"/>
      <c r="H19" s="146"/>
      <c r="I19" s="146"/>
      <c r="J19" s="146"/>
      <c r="K19" s="146"/>
      <c r="L19" s="146"/>
      <c r="M19" s="146"/>
      <c r="N19" s="146"/>
      <c r="O19" s="146"/>
      <c r="P19" s="146"/>
      <c r="Q19" s="146"/>
      <c r="R19" s="25"/>
      <c r="S19" s="18"/>
      <c r="T19" s="24"/>
      <c r="U19" s="145"/>
      <c r="V19" s="145"/>
      <c r="W19" s="145"/>
      <c r="X19" s="145"/>
      <c r="Y19" s="145"/>
      <c r="Z19" s="145"/>
      <c r="AA19" s="145"/>
      <c r="AB19" s="145"/>
      <c r="AC19" s="145"/>
      <c r="AD19" s="25"/>
    </row>
    <row r="20" spans="2:30" ht="15" customHeight="1">
      <c r="B20" s="24"/>
      <c r="C20" s="26" t="s">
        <v>36</v>
      </c>
      <c r="D20" s="27"/>
      <c r="E20" s="144"/>
      <c r="F20" s="144"/>
      <c r="G20" s="144"/>
      <c r="H20" s="144"/>
      <c r="I20" s="144"/>
      <c r="J20" s="144"/>
      <c r="K20" s="144"/>
      <c r="L20" s="144"/>
      <c r="M20" s="144"/>
      <c r="N20" s="144"/>
      <c r="O20" s="144"/>
      <c r="P20" s="144"/>
      <c r="Q20" s="144"/>
      <c r="R20" s="25"/>
      <c r="S20" s="18"/>
      <c r="T20" s="24"/>
      <c r="U20" s="145"/>
      <c r="V20" s="145"/>
      <c r="W20" s="145"/>
      <c r="X20" s="145"/>
      <c r="Y20" s="145"/>
      <c r="Z20" s="145"/>
      <c r="AA20" s="145"/>
      <c r="AB20" s="145"/>
      <c r="AC20" s="145"/>
      <c r="AD20" s="25"/>
    </row>
    <row r="21" spans="2:30" ht="15" customHeight="1">
      <c r="B21" s="24"/>
      <c r="C21" s="26" t="s">
        <v>38</v>
      </c>
      <c r="D21" s="27"/>
      <c r="E21" s="27"/>
      <c r="F21" s="146"/>
      <c r="G21" s="146"/>
      <c r="H21" s="146"/>
      <c r="I21" s="146"/>
      <c r="J21" s="146"/>
      <c r="K21" s="146"/>
      <c r="L21" s="146"/>
      <c r="M21" s="146"/>
      <c r="N21" s="146"/>
      <c r="O21" s="146"/>
      <c r="P21" s="146"/>
      <c r="Q21" s="146"/>
      <c r="R21" s="25"/>
      <c r="S21" s="18"/>
      <c r="T21" s="24"/>
      <c r="U21" s="145"/>
      <c r="V21" s="145"/>
      <c r="W21" s="145"/>
      <c r="X21" s="145"/>
      <c r="Y21" s="145"/>
      <c r="Z21" s="145"/>
      <c r="AA21" s="145"/>
      <c r="AB21" s="145"/>
      <c r="AC21" s="145"/>
      <c r="AD21" s="25"/>
    </row>
    <row r="22" spans="2:30" ht="15" customHeight="1">
      <c r="B22" s="24"/>
      <c r="C22" s="26" t="s">
        <v>37</v>
      </c>
      <c r="D22" s="27"/>
      <c r="E22" s="27"/>
      <c r="F22" s="28"/>
      <c r="G22" s="28"/>
      <c r="H22" s="146"/>
      <c r="I22" s="146"/>
      <c r="J22" s="146"/>
      <c r="K22" s="146"/>
      <c r="L22" s="146"/>
      <c r="M22" s="146"/>
      <c r="N22" s="146"/>
      <c r="O22" s="146"/>
      <c r="P22" s="146"/>
      <c r="Q22" s="146"/>
      <c r="R22" s="25"/>
      <c r="S22" s="18"/>
      <c r="T22" s="24"/>
      <c r="U22" s="145"/>
      <c r="V22" s="145"/>
      <c r="W22" s="145"/>
      <c r="X22" s="145"/>
      <c r="Y22" s="145"/>
      <c r="Z22" s="145"/>
      <c r="AA22" s="145"/>
      <c r="AB22" s="145"/>
      <c r="AC22" s="145"/>
      <c r="AD22" s="25"/>
    </row>
    <row r="23" spans="2:30" ht="15" customHeight="1" thickBot="1">
      <c r="B23" s="29"/>
      <c r="C23" s="30"/>
      <c r="D23" s="30"/>
      <c r="E23" s="30"/>
      <c r="F23" s="30"/>
      <c r="G23" s="30"/>
      <c r="H23" s="30"/>
      <c r="I23" s="30"/>
      <c r="J23" s="30"/>
      <c r="K23" s="30"/>
      <c r="L23" s="30"/>
      <c r="M23" s="30"/>
      <c r="N23" s="30"/>
      <c r="O23" s="30"/>
      <c r="P23" s="30"/>
      <c r="Q23" s="30"/>
      <c r="R23" s="31"/>
      <c r="S23" s="18"/>
      <c r="T23" s="29"/>
      <c r="U23" s="30"/>
      <c r="V23" s="30"/>
      <c r="W23" s="30"/>
      <c r="X23" s="30"/>
      <c r="Y23" s="30"/>
      <c r="Z23" s="30"/>
      <c r="AA23" s="30"/>
      <c r="AB23" s="30"/>
      <c r="AC23" s="30"/>
      <c r="AD23" s="31"/>
    </row>
    <row r="24" spans="2:30" ht="15" customHeight="1" thickBot="1">
      <c r="B24"/>
      <c r="C24"/>
      <c r="D24"/>
      <c r="E24"/>
      <c r="F24"/>
      <c r="G24"/>
      <c r="H24"/>
      <c r="I24"/>
      <c r="J24"/>
      <c r="K24"/>
      <c r="L24"/>
      <c r="M24"/>
      <c r="N24"/>
      <c r="O24"/>
      <c r="P24"/>
      <c r="Q24"/>
      <c r="R24"/>
      <c r="S24"/>
      <c r="T24"/>
      <c r="U24"/>
      <c r="V24"/>
      <c r="W24"/>
      <c r="X24"/>
      <c r="Y24"/>
      <c r="Z24"/>
      <c r="AA24"/>
      <c r="AB24"/>
      <c r="AC24"/>
      <c r="AD24"/>
    </row>
    <row r="25" spans="2:30" ht="15" customHeight="1" thickBot="1">
      <c r="B25" s="137" t="s">
        <v>49</v>
      </c>
      <c r="C25" s="138"/>
      <c r="D25" s="138"/>
      <c r="E25" s="138"/>
      <c r="F25" s="138"/>
      <c r="G25" s="138"/>
      <c r="H25" s="138"/>
      <c r="I25" s="138"/>
      <c r="J25" s="138"/>
      <c r="K25" s="138"/>
      <c r="L25" s="138"/>
      <c r="M25" s="138"/>
      <c r="N25" s="138"/>
      <c r="O25" s="138"/>
      <c r="P25" s="138"/>
      <c r="Q25" s="138"/>
      <c r="R25" s="139"/>
      <c r="S25" s="18"/>
      <c r="T25" s="137" t="s">
        <v>41</v>
      </c>
      <c r="U25" s="138"/>
      <c r="V25" s="138"/>
      <c r="W25" s="138"/>
      <c r="X25" s="138"/>
      <c r="Y25" s="138"/>
      <c r="Z25" s="138"/>
      <c r="AA25" s="138"/>
      <c r="AB25" s="138"/>
      <c r="AC25" s="138"/>
      <c r="AD25" s="139"/>
    </row>
    <row r="26" spans="2:30" ht="60" customHeight="1" thickBot="1">
      <c r="B26" s="19"/>
      <c r="C26" s="140" t="s">
        <v>50</v>
      </c>
      <c r="D26" s="140"/>
      <c r="E26" s="140"/>
      <c r="F26" s="140"/>
      <c r="G26" s="140"/>
      <c r="H26" s="140"/>
      <c r="I26" s="140"/>
      <c r="J26" s="140"/>
      <c r="K26" s="140"/>
      <c r="L26" s="140"/>
      <c r="M26" s="140"/>
      <c r="N26" s="140"/>
      <c r="O26" s="140"/>
      <c r="P26" s="140"/>
      <c r="Q26" s="140"/>
      <c r="R26" s="20"/>
      <c r="S26" s="18"/>
      <c r="T26" s="141" t="s">
        <v>43</v>
      </c>
      <c r="U26" s="142"/>
      <c r="V26" s="142"/>
      <c r="W26" s="142"/>
      <c r="X26" s="142"/>
      <c r="Y26" s="142"/>
      <c r="Z26" s="142"/>
      <c r="AA26" s="142"/>
      <c r="AB26" s="142"/>
      <c r="AC26" s="142"/>
      <c r="AD26" s="143"/>
    </row>
    <row r="27" spans="2:30" ht="15" customHeight="1">
      <c r="B27" s="21"/>
      <c r="C27" s="22"/>
      <c r="D27" s="22"/>
      <c r="E27" s="22"/>
      <c r="F27" s="22"/>
      <c r="G27" s="22"/>
      <c r="H27" s="22"/>
      <c r="I27" s="22"/>
      <c r="J27" s="22"/>
      <c r="K27" s="22"/>
      <c r="L27" s="22"/>
      <c r="M27" s="22"/>
      <c r="N27" s="22"/>
      <c r="O27" s="22"/>
      <c r="P27" s="22"/>
      <c r="Q27" s="22"/>
      <c r="R27" s="23"/>
      <c r="S27" s="18"/>
      <c r="T27" s="24"/>
      <c r="U27" s="18"/>
      <c r="V27" s="18"/>
      <c r="W27"/>
      <c r="X27"/>
      <c r="Y27"/>
      <c r="Z27"/>
      <c r="AA27"/>
      <c r="AB27" s="18"/>
      <c r="AC27" s="18"/>
      <c r="AD27" s="25"/>
    </row>
    <row r="28" spans="2:30" ht="15" customHeight="1">
      <c r="B28" s="24"/>
      <c r="C28" s="26" t="s">
        <v>204</v>
      </c>
      <c r="D28" s="27"/>
      <c r="E28" s="27"/>
      <c r="F28" s="27"/>
      <c r="G28" s="27"/>
      <c r="H28" s="16"/>
      <c r="I28" s="16"/>
      <c r="J28" s="16"/>
      <c r="K28" s="16"/>
      <c r="L28" s="16"/>
      <c r="M28" s="144"/>
      <c r="N28" s="144"/>
      <c r="O28" s="144"/>
      <c r="P28" s="144"/>
      <c r="Q28" s="144"/>
      <c r="R28" s="25"/>
      <c r="S28" s="18"/>
      <c r="T28" s="24"/>
      <c r="U28" s="129" t="s">
        <v>44</v>
      </c>
      <c r="V28" s="130"/>
      <c r="W28" s="130"/>
      <c r="X28" s="130"/>
      <c r="Y28" s="130"/>
      <c r="Z28" s="130"/>
      <c r="AA28" s="130"/>
      <c r="AB28" s="130"/>
      <c r="AC28" s="131"/>
      <c r="AD28" s="25"/>
    </row>
    <row r="29" spans="2:30" ht="15" customHeight="1">
      <c r="B29" s="24"/>
      <c r="C29" s="26" t="s">
        <v>45</v>
      </c>
      <c r="D29" s="27"/>
      <c r="E29" s="27"/>
      <c r="F29" s="144"/>
      <c r="G29" s="144"/>
      <c r="H29" s="144"/>
      <c r="I29" s="144"/>
      <c r="J29" s="144"/>
      <c r="K29" s="144"/>
      <c r="L29" s="144"/>
      <c r="M29" s="144"/>
      <c r="N29" s="144"/>
      <c r="O29" s="144"/>
      <c r="P29" s="144"/>
      <c r="Q29" s="144"/>
      <c r="R29" s="25"/>
      <c r="S29" s="18"/>
      <c r="T29" s="24"/>
      <c r="U29" s="145"/>
      <c r="V29" s="145"/>
      <c r="W29" s="145"/>
      <c r="X29" s="145"/>
      <c r="Y29" s="145"/>
      <c r="Z29" s="145"/>
      <c r="AA29" s="145"/>
      <c r="AB29" s="145"/>
      <c r="AC29" s="145"/>
      <c r="AD29" s="25"/>
    </row>
    <row r="30" spans="2:30" ht="15" customHeight="1">
      <c r="B30" s="24"/>
      <c r="C30" s="26" t="s">
        <v>46</v>
      </c>
      <c r="D30" s="27"/>
      <c r="E30" s="27"/>
      <c r="F30" s="27"/>
      <c r="G30" s="146"/>
      <c r="H30" s="146"/>
      <c r="I30" s="146"/>
      <c r="J30" s="146"/>
      <c r="K30" s="146"/>
      <c r="L30" s="146"/>
      <c r="M30" s="146"/>
      <c r="N30" s="146"/>
      <c r="O30" s="146"/>
      <c r="P30" s="146"/>
      <c r="Q30" s="146"/>
      <c r="R30" s="25"/>
      <c r="S30" s="18"/>
      <c r="T30" s="24"/>
      <c r="U30" s="145"/>
      <c r="V30" s="145"/>
      <c r="W30" s="145"/>
      <c r="X30" s="145"/>
      <c r="Y30" s="145"/>
      <c r="Z30" s="145"/>
      <c r="AA30" s="145"/>
      <c r="AB30" s="145"/>
      <c r="AC30" s="145"/>
      <c r="AD30" s="25"/>
    </row>
    <row r="31" spans="2:30" ht="15" customHeight="1">
      <c r="B31" s="24"/>
      <c r="C31" s="26" t="s">
        <v>47</v>
      </c>
      <c r="D31" s="27"/>
      <c r="E31" s="27"/>
      <c r="F31" s="27"/>
      <c r="G31" s="27"/>
      <c r="H31" s="146"/>
      <c r="I31" s="146"/>
      <c r="J31" s="146"/>
      <c r="K31" s="146"/>
      <c r="L31" s="146"/>
      <c r="M31" s="146"/>
      <c r="N31" s="146"/>
      <c r="O31" s="146"/>
      <c r="P31" s="146"/>
      <c r="Q31" s="146"/>
      <c r="R31" s="25"/>
      <c r="S31" s="18"/>
      <c r="T31" s="24"/>
      <c r="U31" s="145"/>
      <c r="V31" s="145"/>
      <c r="W31" s="145"/>
      <c r="X31" s="145"/>
      <c r="Y31" s="145"/>
      <c r="Z31" s="145"/>
      <c r="AA31" s="145"/>
      <c r="AB31" s="145"/>
      <c r="AC31" s="145"/>
      <c r="AD31" s="25"/>
    </row>
    <row r="32" spans="2:30" ht="15" customHeight="1">
      <c r="B32" s="24"/>
      <c r="C32" s="26" t="s">
        <v>48</v>
      </c>
      <c r="D32" s="27"/>
      <c r="E32" s="27"/>
      <c r="F32" s="27"/>
      <c r="G32" s="27"/>
      <c r="H32" s="146"/>
      <c r="I32" s="146"/>
      <c r="J32" s="146"/>
      <c r="K32" s="146"/>
      <c r="L32" s="146"/>
      <c r="M32" s="146"/>
      <c r="N32" s="146"/>
      <c r="O32" s="146"/>
      <c r="P32" s="146"/>
      <c r="Q32" s="146"/>
      <c r="R32" s="25"/>
      <c r="S32" s="18"/>
      <c r="T32" s="24"/>
      <c r="U32" s="145"/>
      <c r="V32" s="145"/>
      <c r="W32" s="145"/>
      <c r="X32" s="145"/>
      <c r="Y32" s="145"/>
      <c r="Z32" s="145"/>
      <c r="AA32" s="145"/>
      <c r="AB32" s="145"/>
      <c r="AC32" s="145"/>
      <c r="AD32" s="25"/>
    </row>
    <row r="33" spans="2:30" ht="15" customHeight="1">
      <c r="B33" s="24"/>
      <c r="C33" s="26" t="s">
        <v>36</v>
      </c>
      <c r="D33" s="27"/>
      <c r="E33" s="144"/>
      <c r="F33" s="144"/>
      <c r="G33" s="144"/>
      <c r="H33" s="144"/>
      <c r="I33" s="144"/>
      <c r="J33" s="144"/>
      <c r="K33" s="144"/>
      <c r="L33" s="144"/>
      <c r="M33" s="144"/>
      <c r="N33" s="144"/>
      <c r="O33" s="144"/>
      <c r="P33" s="144"/>
      <c r="Q33" s="144"/>
      <c r="R33" s="25"/>
      <c r="S33" s="18"/>
      <c r="T33" s="24"/>
      <c r="U33" s="145"/>
      <c r="V33" s="145"/>
      <c r="W33" s="145"/>
      <c r="X33" s="145"/>
      <c r="Y33" s="145"/>
      <c r="Z33" s="145"/>
      <c r="AA33" s="145"/>
      <c r="AB33" s="145"/>
      <c r="AC33" s="145"/>
      <c r="AD33" s="25"/>
    </row>
    <row r="34" spans="2:30" ht="15" customHeight="1">
      <c r="B34" s="24"/>
      <c r="C34" s="26" t="s">
        <v>38</v>
      </c>
      <c r="D34" s="27"/>
      <c r="E34" s="27"/>
      <c r="F34" s="146"/>
      <c r="G34" s="146"/>
      <c r="H34" s="146"/>
      <c r="I34" s="146"/>
      <c r="J34" s="146"/>
      <c r="K34" s="146"/>
      <c r="L34" s="146"/>
      <c r="M34" s="146"/>
      <c r="N34" s="146"/>
      <c r="O34" s="146"/>
      <c r="P34" s="146"/>
      <c r="Q34" s="146"/>
      <c r="R34" s="25"/>
      <c r="S34" s="18"/>
      <c r="T34" s="24"/>
      <c r="U34" s="145"/>
      <c r="V34" s="145"/>
      <c r="W34" s="145"/>
      <c r="X34" s="145"/>
      <c r="Y34" s="145"/>
      <c r="Z34" s="145"/>
      <c r="AA34" s="145"/>
      <c r="AB34" s="145"/>
      <c r="AC34" s="145"/>
      <c r="AD34" s="25"/>
    </row>
    <row r="35" spans="2:30" ht="15" customHeight="1">
      <c r="B35" s="24"/>
      <c r="C35" s="26" t="s">
        <v>37</v>
      </c>
      <c r="D35" s="27"/>
      <c r="E35" s="27"/>
      <c r="F35" s="28"/>
      <c r="G35" s="28"/>
      <c r="H35" s="146"/>
      <c r="I35" s="146"/>
      <c r="J35" s="146"/>
      <c r="K35" s="146"/>
      <c r="L35" s="146"/>
      <c r="M35" s="146"/>
      <c r="N35" s="146"/>
      <c r="O35" s="146"/>
      <c r="P35" s="146"/>
      <c r="Q35" s="146"/>
      <c r="R35" s="25"/>
      <c r="S35" s="18"/>
      <c r="T35" s="24"/>
      <c r="U35" s="145"/>
      <c r="V35" s="145"/>
      <c r="W35" s="145"/>
      <c r="X35" s="145"/>
      <c r="Y35" s="145"/>
      <c r="Z35" s="145"/>
      <c r="AA35" s="145"/>
      <c r="AB35" s="145"/>
      <c r="AC35" s="145"/>
      <c r="AD35" s="25"/>
    </row>
    <row r="36" spans="2:30" ht="15" customHeight="1" thickBot="1">
      <c r="B36" s="29"/>
      <c r="C36" s="30"/>
      <c r="D36" s="30"/>
      <c r="E36" s="30"/>
      <c r="F36" s="30"/>
      <c r="G36" s="30"/>
      <c r="H36" s="30"/>
      <c r="I36" s="30"/>
      <c r="J36" s="30"/>
      <c r="K36" s="30"/>
      <c r="L36" s="30"/>
      <c r="M36" s="30"/>
      <c r="N36" s="30"/>
      <c r="O36" s="30"/>
      <c r="P36" s="30"/>
      <c r="Q36" s="30"/>
      <c r="R36" s="31"/>
      <c r="S36" s="18"/>
      <c r="T36" s="29"/>
      <c r="U36" s="30"/>
      <c r="V36" s="30"/>
      <c r="W36" s="30"/>
      <c r="X36" s="30"/>
      <c r="Y36" s="30"/>
      <c r="Z36" s="30"/>
      <c r="AA36" s="30"/>
      <c r="AB36" s="30"/>
      <c r="AC36" s="30"/>
      <c r="AD36" s="31"/>
    </row>
    <row r="37" spans="2:30" ht="15" customHeight="1" thickBot="1">
      <c r="B37"/>
      <c r="C37"/>
      <c r="D37"/>
      <c r="E37"/>
      <c r="F37"/>
      <c r="G37"/>
      <c r="H37"/>
      <c r="I37"/>
      <c r="J37"/>
      <c r="K37"/>
      <c r="L37"/>
      <c r="M37"/>
      <c r="N37"/>
      <c r="O37"/>
      <c r="P37"/>
      <c r="Q37"/>
      <c r="R37"/>
      <c r="S37"/>
      <c r="T37"/>
      <c r="U37"/>
      <c r="V37"/>
      <c r="W37"/>
      <c r="X37"/>
      <c r="Y37"/>
      <c r="Z37"/>
      <c r="AA37"/>
      <c r="AB37"/>
      <c r="AC37"/>
      <c r="AD37"/>
    </row>
    <row r="38" spans="2:30" ht="15" customHeight="1" thickBot="1">
      <c r="B38" s="137" t="s">
        <v>51</v>
      </c>
      <c r="C38" s="138"/>
      <c r="D38" s="138"/>
      <c r="E38" s="138"/>
      <c r="F38" s="138"/>
      <c r="G38" s="138"/>
      <c r="H38" s="138"/>
      <c r="I38" s="138"/>
      <c r="J38" s="138"/>
      <c r="K38" s="138"/>
      <c r="L38" s="138"/>
      <c r="M38" s="138"/>
      <c r="N38" s="138"/>
      <c r="O38" s="138"/>
      <c r="P38" s="138"/>
      <c r="Q38" s="138"/>
      <c r="R38" s="139"/>
      <c r="S38" s="18"/>
      <c r="T38" s="137" t="s">
        <v>41</v>
      </c>
      <c r="U38" s="138"/>
      <c r="V38" s="138"/>
      <c r="W38" s="138"/>
      <c r="X38" s="138"/>
      <c r="Y38" s="138"/>
      <c r="Z38" s="138"/>
      <c r="AA38" s="138"/>
      <c r="AB38" s="138"/>
      <c r="AC38" s="138"/>
      <c r="AD38" s="139"/>
    </row>
    <row r="39" spans="2:30" ht="72" customHeight="1" thickBot="1">
      <c r="B39" s="19"/>
      <c r="C39" s="147" t="s">
        <v>52</v>
      </c>
      <c r="D39" s="147"/>
      <c r="E39" s="147"/>
      <c r="F39" s="147"/>
      <c r="G39" s="147"/>
      <c r="H39" s="147"/>
      <c r="I39" s="147"/>
      <c r="J39" s="147"/>
      <c r="K39" s="147"/>
      <c r="L39" s="147"/>
      <c r="M39" s="147"/>
      <c r="N39" s="147"/>
      <c r="O39" s="147"/>
      <c r="P39" s="147"/>
      <c r="Q39" s="147"/>
      <c r="R39" s="20"/>
      <c r="S39" s="18"/>
      <c r="T39" s="141" t="s">
        <v>43</v>
      </c>
      <c r="U39" s="142"/>
      <c r="V39" s="142"/>
      <c r="W39" s="142"/>
      <c r="X39" s="142"/>
      <c r="Y39" s="142"/>
      <c r="Z39" s="142"/>
      <c r="AA39" s="142"/>
      <c r="AB39" s="142"/>
      <c r="AC39" s="142"/>
      <c r="AD39" s="143"/>
    </row>
    <row r="40" spans="2:30" ht="15" customHeight="1">
      <c r="B40" s="21"/>
      <c r="C40" s="22"/>
      <c r="D40" s="22"/>
      <c r="E40" s="22"/>
      <c r="F40" s="22"/>
      <c r="G40" s="22"/>
      <c r="H40" s="22"/>
      <c r="I40" s="22"/>
      <c r="J40" s="22"/>
      <c r="K40" s="22"/>
      <c r="L40" s="22"/>
      <c r="M40" s="22"/>
      <c r="N40" s="22"/>
      <c r="O40" s="22"/>
      <c r="P40" s="22"/>
      <c r="Q40" s="22"/>
      <c r="R40" s="23"/>
      <c r="S40" s="18"/>
      <c r="T40" s="24"/>
      <c r="U40" s="18"/>
      <c r="V40" s="18"/>
      <c r="W40"/>
      <c r="X40"/>
      <c r="Y40"/>
      <c r="Z40"/>
      <c r="AA40"/>
      <c r="AB40" s="18"/>
      <c r="AC40" s="18"/>
      <c r="AD40" s="25"/>
    </row>
    <row r="41" spans="2:30" ht="15" customHeight="1">
      <c r="B41" s="24"/>
      <c r="C41" s="26" t="s">
        <v>204</v>
      </c>
      <c r="D41" s="27"/>
      <c r="E41" s="27"/>
      <c r="F41" s="27"/>
      <c r="G41" s="27"/>
      <c r="H41" s="16"/>
      <c r="I41" s="16"/>
      <c r="J41" s="16"/>
      <c r="K41" s="16"/>
      <c r="L41" s="16"/>
      <c r="M41" s="144"/>
      <c r="N41" s="144"/>
      <c r="O41" s="144"/>
      <c r="P41" s="144"/>
      <c r="Q41" s="144"/>
      <c r="R41" s="25"/>
      <c r="S41" s="18"/>
      <c r="T41" s="24"/>
      <c r="U41" s="129" t="s">
        <v>44</v>
      </c>
      <c r="V41" s="130"/>
      <c r="W41" s="130"/>
      <c r="X41" s="130"/>
      <c r="Y41" s="130"/>
      <c r="Z41" s="130"/>
      <c r="AA41" s="130"/>
      <c r="AB41" s="130"/>
      <c r="AC41" s="131"/>
      <c r="AD41" s="25"/>
    </row>
    <row r="42" spans="2:30" ht="15" customHeight="1">
      <c r="B42" s="24"/>
      <c r="C42" s="26" t="s">
        <v>45</v>
      </c>
      <c r="D42" s="27"/>
      <c r="E42" s="27"/>
      <c r="F42" s="144"/>
      <c r="G42" s="144"/>
      <c r="H42" s="144"/>
      <c r="I42" s="144"/>
      <c r="J42" s="144"/>
      <c r="K42" s="144"/>
      <c r="L42" s="144"/>
      <c r="M42" s="144"/>
      <c r="N42" s="144"/>
      <c r="O42" s="144"/>
      <c r="P42" s="144"/>
      <c r="Q42" s="144"/>
      <c r="R42" s="25"/>
      <c r="S42" s="18"/>
      <c r="T42" s="24"/>
      <c r="U42" s="145"/>
      <c r="V42" s="145"/>
      <c r="W42" s="145"/>
      <c r="X42" s="145"/>
      <c r="Y42" s="145"/>
      <c r="Z42" s="145"/>
      <c r="AA42" s="145"/>
      <c r="AB42" s="145"/>
      <c r="AC42" s="145"/>
      <c r="AD42" s="25"/>
    </row>
    <row r="43" spans="2:30" ht="15" customHeight="1">
      <c r="B43" s="24"/>
      <c r="C43" s="26" t="s">
        <v>46</v>
      </c>
      <c r="D43" s="27"/>
      <c r="E43" s="27"/>
      <c r="F43" s="27"/>
      <c r="G43" s="146"/>
      <c r="H43" s="146"/>
      <c r="I43" s="146"/>
      <c r="J43" s="146"/>
      <c r="K43" s="146"/>
      <c r="L43" s="146"/>
      <c r="M43" s="146"/>
      <c r="N43" s="146"/>
      <c r="O43" s="146"/>
      <c r="P43" s="146"/>
      <c r="Q43" s="146"/>
      <c r="R43" s="25"/>
      <c r="S43" s="18"/>
      <c r="T43" s="24"/>
      <c r="U43" s="145"/>
      <c r="V43" s="145"/>
      <c r="W43" s="145"/>
      <c r="X43" s="145"/>
      <c r="Y43" s="145"/>
      <c r="Z43" s="145"/>
      <c r="AA43" s="145"/>
      <c r="AB43" s="145"/>
      <c r="AC43" s="145"/>
      <c r="AD43" s="25"/>
    </row>
    <row r="44" spans="2:30" ht="15" customHeight="1">
      <c r="B44" s="24"/>
      <c r="C44" s="26" t="s">
        <v>47</v>
      </c>
      <c r="D44" s="27"/>
      <c r="E44" s="27"/>
      <c r="F44" s="27"/>
      <c r="G44" s="27"/>
      <c r="H44" s="146"/>
      <c r="I44" s="146"/>
      <c r="J44" s="146"/>
      <c r="K44" s="146"/>
      <c r="L44" s="146"/>
      <c r="M44" s="146"/>
      <c r="N44" s="146"/>
      <c r="O44" s="146"/>
      <c r="P44" s="146"/>
      <c r="Q44" s="146"/>
      <c r="R44" s="25"/>
      <c r="S44" s="18"/>
      <c r="T44" s="24"/>
      <c r="U44" s="145"/>
      <c r="V44" s="145"/>
      <c r="W44" s="145"/>
      <c r="X44" s="145"/>
      <c r="Y44" s="145"/>
      <c r="Z44" s="145"/>
      <c r="AA44" s="145"/>
      <c r="AB44" s="145"/>
      <c r="AC44" s="145"/>
      <c r="AD44" s="25"/>
    </row>
    <row r="45" spans="2:30" ht="15" customHeight="1">
      <c r="B45" s="24"/>
      <c r="C45" s="26" t="s">
        <v>48</v>
      </c>
      <c r="D45" s="27"/>
      <c r="E45" s="27"/>
      <c r="F45" s="27"/>
      <c r="G45" s="27"/>
      <c r="H45" s="146"/>
      <c r="I45" s="146"/>
      <c r="J45" s="146"/>
      <c r="K45" s="146"/>
      <c r="L45" s="146"/>
      <c r="M45" s="146"/>
      <c r="N45" s="146"/>
      <c r="O45" s="146"/>
      <c r="P45" s="146"/>
      <c r="Q45" s="146"/>
      <c r="R45" s="25"/>
      <c r="S45" s="18"/>
      <c r="T45" s="24"/>
      <c r="U45" s="145"/>
      <c r="V45" s="145"/>
      <c r="W45" s="145"/>
      <c r="X45" s="145"/>
      <c r="Y45" s="145"/>
      <c r="Z45" s="145"/>
      <c r="AA45" s="145"/>
      <c r="AB45" s="145"/>
      <c r="AC45" s="145"/>
      <c r="AD45" s="25"/>
    </row>
    <row r="46" spans="2:30" ht="15" customHeight="1">
      <c r="B46" s="24"/>
      <c r="C46" s="26" t="s">
        <v>36</v>
      </c>
      <c r="D46" s="27"/>
      <c r="E46" s="144"/>
      <c r="F46" s="144"/>
      <c r="G46" s="144"/>
      <c r="H46" s="144"/>
      <c r="I46" s="144"/>
      <c r="J46" s="144"/>
      <c r="K46" s="144"/>
      <c r="L46" s="144"/>
      <c r="M46" s="144"/>
      <c r="N46" s="144"/>
      <c r="O46" s="144"/>
      <c r="P46" s="144"/>
      <c r="Q46" s="144"/>
      <c r="R46" s="25"/>
      <c r="S46" s="18"/>
      <c r="T46" s="24"/>
      <c r="U46" s="145"/>
      <c r="V46" s="145"/>
      <c r="W46" s="145"/>
      <c r="X46" s="145"/>
      <c r="Y46" s="145"/>
      <c r="Z46" s="145"/>
      <c r="AA46" s="145"/>
      <c r="AB46" s="145"/>
      <c r="AC46" s="145"/>
      <c r="AD46" s="25"/>
    </row>
    <row r="47" spans="2:30" ht="15" customHeight="1">
      <c r="B47" s="24"/>
      <c r="C47" s="26" t="s">
        <v>38</v>
      </c>
      <c r="D47" s="27"/>
      <c r="E47" s="27"/>
      <c r="F47" s="146"/>
      <c r="G47" s="146"/>
      <c r="H47" s="146"/>
      <c r="I47" s="146"/>
      <c r="J47" s="146"/>
      <c r="K47" s="146"/>
      <c r="L47" s="146"/>
      <c r="M47" s="146"/>
      <c r="N47" s="146"/>
      <c r="O47" s="146"/>
      <c r="P47" s="146"/>
      <c r="Q47" s="146"/>
      <c r="R47" s="25"/>
      <c r="S47" s="18"/>
      <c r="T47" s="24"/>
      <c r="U47" s="145"/>
      <c r="V47" s="145"/>
      <c r="W47" s="145"/>
      <c r="X47" s="145"/>
      <c r="Y47" s="145"/>
      <c r="Z47" s="145"/>
      <c r="AA47" s="145"/>
      <c r="AB47" s="145"/>
      <c r="AC47" s="145"/>
      <c r="AD47" s="25"/>
    </row>
    <row r="48" spans="2:30" ht="15" customHeight="1">
      <c r="B48" s="24"/>
      <c r="C48" s="26" t="s">
        <v>37</v>
      </c>
      <c r="D48" s="27"/>
      <c r="E48" s="27"/>
      <c r="F48" s="28"/>
      <c r="G48" s="28"/>
      <c r="H48" s="146"/>
      <c r="I48" s="146"/>
      <c r="J48" s="146"/>
      <c r="K48" s="146"/>
      <c r="L48" s="146"/>
      <c r="M48" s="146"/>
      <c r="N48" s="146"/>
      <c r="O48" s="146"/>
      <c r="P48" s="146"/>
      <c r="Q48" s="146"/>
      <c r="R48" s="25"/>
      <c r="S48" s="18"/>
      <c r="T48" s="24"/>
      <c r="U48" s="145"/>
      <c r="V48" s="145"/>
      <c r="W48" s="145"/>
      <c r="X48" s="145"/>
      <c r="Y48" s="145"/>
      <c r="Z48" s="145"/>
      <c r="AA48" s="145"/>
      <c r="AB48" s="145"/>
      <c r="AC48" s="145"/>
      <c r="AD48" s="25"/>
    </row>
    <row r="49" spans="2:30" ht="15" customHeight="1" thickBot="1">
      <c r="B49" s="29"/>
      <c r="C49" s="30"/>
      <c r="D49" s="30"/>
      <c r="E49" s="30"/>
      <c r="F49" s="30"/>
      <c r="G49" s="30"/>
      <c r="H49" s="30"/>
      <c r="I49" s="30"/>
      <c r="J49" s="30"/>
      <c r="K49" s="30"/>
      <c r="L49" s="30"/>
      <c r="M49" s="30"/>
      <c r="N49" s="30"/>
      <c r="O49" s="30"/>
      <c r="P49" s="30"/>
      <c r="Q49" s="30"/>
      <c r="R49" s="31"/>
      <c r="S49" s="18"/>
      <c r="T49" s="29"/>
      <c r="U49" s="30"/>
      <c r="V49" s="30"/>
      <c r="W49" s="30"/>
      <c r="X49" s="30"/>
      <c r="Y49" s="30"/>
      <c r="Z49" s="30"/>
      <c r="AA49" s="30"/>
      <c r="AB49" s="30"/>
      <c r="AC49" s="30"/>
      <c r="AD49" s="31"/>
    </row>
    <row r="50" spans="2:30" ht="15" customHeight="1" thickBot="1">
      <c r="B50"/>
      <c r="C50"/>
      <c r="D50"/>
      <c r="E50"/>
      <c r="F50"/>
      <c r="G50"/>
      <c r="H50"/>
      <c r="I50"/>
      <c r="J50"/>
      <c r="K50"/>
      <c r="L50"/>
      <c r="M50"/>
      <c r="N50"/>
      <c r="O50"/>
      <c r="P50"/>
      <c r="Q50"/>
      <c r="R50"/>
      <c r="S50"/>
      <c r="T50"/>
      <c r="U50"/>
      <c r="V50"/>
      <c r="W50"/>
      <c r="X50"/>
      <c r="Y50"/>
      <c r="Z50"/>
      <c r="AA50"/>
      <c r="AB50"/>
      <c r="AC50"/>
      <c r="AD50"/>
    </row>
    <row r="51" spans="2:30" ht="15" customHeight="1">
      <c r="B51" s="32"/>
      <c r="C51" s="33" t="s">
        <v>53</v>
      </c>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4"/>
    </row>
    <row r="52" spans="2:30" ht="72" customHeight="1" thickBot="1">
      <c r="B52" s="35"/>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36"/>
    </row>
    <row r="53" spans="2:30" ht="15" customHeight="1"/>
    <row r="54" spans="2:30" ht="15" customHeight="1"/>
    <row r="55" spans="2:30" ht="15" customHeight="1"/>
    <row r="56" spans="2:30" ht="15" customHeight="1"/>
    <row r="57" spans="2:30" ht="15" customHeight="1"/>
    <row r="58" spans="2:30" ht="15" customHeight="1"/>
  </sheetData>
  <sheetProtection algorithmName="SHA-512" hashValue="lutEWysLvCnyVUCUbBthPFPpD1Gd1946a0c3aQM+bpGBgCztg8Ed/hRln+xEasnBXzRisJAw1msHYKuOUpLE+Q==" saltValue="ULqJBz5SS2TpAb2P+/bWew==" spinCount="100000" sheet="1" objects="1" scenarios="1"/>
  <mergeCells count="50">
    <mergeCell ref="C52:AC52"/>
    <mergeCell ref="F42:Q42"/>
    <mergeCell ref="U42:AC48"/>
    <mergeCell ref="G43:Q43"/>
    <mergeCell ref="H44:Q44"/>
    <mergeCell ref="H45:Q45"/>
    <mergeCell ref="E46:Q46"/>
    <mergeCell ref="F47:Q47"/>
    <mergeCell ref="H48:Q48"/>
    <mergeCell ref="B38:R38"/>
    <mergeCell ref="T38:AD38"/>
    <mergeCell ref="C39:Q39"/>
    <mergeCell ref="T39:AD39"/>
    <mergeCell ref="M41:Q41"/>
    <mergeCell ref="U41:AC41"/>
    <mergeCell ref="F29:Q29"/>
    <mergeCell ref="U29:AC35"/>
    <mergeCell ref="G30:Q30"/>
    <mergeCell ref="H31:Q31"/>
    <mergeCell ref="H32:Q32"/>
    <mergeCell ref="E33:Q33"/>
    <mergeCell ref="F34:Q34"/>
    <mergeCell ref="H35:Q35"/>
    <mergeCell ref="B25:R25"/>
    <mergeCell ref="T25:AD25"/>
    <mergeCell ref="C26:Q26"/>
    <mergeCell ref="T26:AD26"/>
    <mergeCell ref="M28:Q28"/>
    <mergeCell ref="U28:AC28"/>
    <mergeCell ref="F16:Q16"/>
    <mergeCell ref="U16:AC22"/>
    <mergeCell ref="G17:Q17"/>
    <mergeCell ref="H18:Q18"/>
    <mergeCell ref="H19:Q19"/>
    <mergeCell ref="E20:Q20"/>
    <mergeCell ref="F21:Q21"/>
    <mergeCell ref="H22:Q22"/>
    <mergeCell ref="B12:R12"/>
    <mergeCell ref="T12:AD12"/>
    <mergeCell ref="C13:Q13"/>
    <mergeCell ref="T13:AD13"/>
    <mergeCell ref="M15:Q15"/>
    <mergeCell ref="U15:AC15"/>
    <mergeCell ref="B10:L10"/>
    <mergeCell ref="N10:O10"/>
    <mergeCell ref="B1:AD1"/>
    <mergeCell ref="B3:AD3"/>
    <mergeCell ref="B5:AD5"/>
    <mergeCell ref="B7:AD7"/>
    <mergeCell ref="AA9:AD9"/>
  </mergeCells>
  <hyperlinks>
    <hyperlink ref="AA9:AD9" location="Índice!B13" display="Índice"/>
  </hyperlinks>
  <pageMargins left="0.70866141732283472" right="0.70866141732283472" top="0.74803149606299213" bottom="0.74803149606299213" header="0.31496062992125984" footer="0.31496062992125984"/>
  <pageSetup scale="75" orientation="portrait" r:id="rId1"/>
  <headerFooter>
    <oddHeader>&amp;CMódulo 1 Sección IX
Informantes</oddHeader>
    <oddFooter>&amp;LCenso Nacional de Gobiernos Estatales 2023&amp;R&amp;P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72"/>
  <sheetViews>
    <sheetView showGridLines="0" tabSelected="1" view="pageBreakPreview" zoomScale="140" zoomScaleNormal="100" zoomScaleSheetLayoutView="140" workbookViewId="0"/>
  </sheetViews>
  <sheetFormatPr baseColWidth="10" defaultColWidth="0" defaultRowHeight="0" customHeight="1" zeroHeight="1"/>
  <cols>
    <col min="1" max="1" width="5.7109375" customWidth="1"/>
    <col min="2" max="57" width="3.7109375" customWidth="1"/>
    <col min="58" max="58" width="5.7109375" customWidth="1"/>
    <col min="59" max="16383" width="11.42578125" hidden="1"/>
    <col min="16384" max="16384" width="3.7109375" hidden="1"/>
  </cols>
  <sheetData>
    <row r="1" spans="1:61" s="88" customFormat="1" ht="173.25" customHeight="1">
      <c r="B1" s="110" t="s">
        <v>0</v>
      </c>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row>
    <row r="2" spans="1:61" s="89" customFormat="1" ht="15" customHeight="1"/>
    <row r="3" spans="1:61" s="18" customFormat="1" ht="45" customHeight="1">
      <c r="B3" s="149" t="s">
        <v>1</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row>
    <row r="4" spans="1:61" s="89" customFormat="1" ht="15" customHeight="1"/>
    <row r="5" spans="1:61" s="16" customFormat="1" ht="45" customHeight="1">
      <c r="B5" s="112" t="s">
        <v>190</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row>
    <row r="6" spans="1:61" s="16" customFormat="1" ht="1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61" s="18" customFormat="1" ht="60" customHeight="1">
      <c r="B7" s="150" t="s">
        <v>196</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row>
    <row r="8" spans="1:61" s="89" customFormat="1" ht="15" customHeight="1"/>
    <row r="9" spans="1:61" s="65" customFormat="1" ht="15" customHeight="1" thickBot="1">
      <c r="B9" s="90" t="s">
        <v>3</v>
      </c>
      <c r="N9" s="90" t="s">
        <v>4</v>
      </c>
      <c r="AA9"/>
      <c r="AB9"/>
      <c r="AC9"/>
      <c r="AD9"/>
      <c r="AE9"/>
      <c r="AF9"/>
      <c r="AG9"/>
      <c r="AH9"/>
      <c r="AI9"/>
      <c r="AJ9"/>
      <c r="AK9"/>
      <c r="AL9"/>
      <c r="AM9"/>
      <c r="AN9"/>
      <c r="AO9"/>
      <c r="AP9"/>
      <c r="AQ9"/>
      <c r="AR9"/>
      <c r="AS9"/>
      <c r="AT9"/>
      <c r="AU9"/>
      <c r="AV9"/>
      <c r="AW9"/>
      <c r="AX9"/>
      <c r="AY9"/>
      <c r="AZ9"/>
      <c r="BA9"/>
      <c r="BB9" s="151" t="s">
        <v>2</v>
      </c>
      <c r="BC9" s="151"/>
      <c r="BD9" s="151"/>
      <c r="BE9" s="151"/>
    </row>
    <row r="10" spans="1:61" s="18" customFormat="1" ht="15" customHeight="1" thickBot="1">
      <c r="A10" s="91"/>
      <c r="B10" s="114" t="str">
        <f>IF(Presentación!B10="","",Presentación!B10)</f>
        <v>Veracruz de Ignacio de la Llave</v>
      </c>
      <c r="C10" s="115"/>
      <c r="D10" s="115"/>
      <c r="E10" s="115"/>
      <c r="F10" s="115"/>
      <c r="G10" s="115"/>
      <c r="H10" s="115"/>
      <c r="I10" s="115"/>
      <c r="J10" s="115"/>
      <c r="K10" s="115"/>
      <c r="L10" s="116"/>
      <c r="M10" s="27"/>
      <c r="N10" s="114">
        <f>IF(Presentación!N10="","",Presentación!N10)</f>
        <v>230</v>
      </c>
      <c r="O10" s="116"/>
    </row>
    <row r="11" spans="1:61" ht="15.75" thickBot="1"/>
    <row r="12" spans="1:61" ht="15" customHeight="1" thickBot="1">
      <c r="A12" s="92"/>
      <c r="B12" s="137" t="s">
        <v>197</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93"/>
      <c r="BG12" s="93"/>
      <c r="BH12" s="93"/>
      <c r="BI12" s="93"/>
    </row>
    <row r="13" spans="1:61" ht="15" customHeight="1">
      <c r="A13" s="94"/>
      <c r="B13" s="158" t="s">
        <v>152</v>
      </c>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60"/>
    </row>
    <row r="14" spans="1:61" ht="15" customHeight="1">
      <c r="A14" s="94"/>
      <c r="B14" s="95"/>
      <c r="C14" s="152" t="s">
        <v>153</v>
      </c>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3"/>
      <c r="BF14" s="96"/>
    </row>
    <row r="15" spans="1:61" ht="15" customHeight="1">
      <c r="A15" s="94"/>
      <c r="B15" s="95"/>
      <c r="C15" s="152" t="s">
        <v>154</v>
      </c>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3"/>
      <c r="BF15" s="96"/>
    </row>
    <row r="16" spans="1:61" ht="15" customHeight="1">
      <c r="A16" s="94"/>
      <c r="B16" s="95"/>
      <c r="C16" s="152" t="s">
        <v>155</v>
      </c>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3"/>
      <c r="BF16" s="96"/>
    </row>
    <row r="17" spans="1:61" ht="15" customHeight="1">
      <c r="A17" s="94"/>
      <c r="B17" s="95"/>
      <c r="C17" s="152" t="s">
        <v>156</v>
      </c>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3"/>
      <c r="BF17" s="96"/>
    </row>
    <row r="18" spans="1:61" ht="15" customHeight="1">
      <c r="A18" s="94"/>
      <c r="B18" s="97"/>
      <c r="C18" s="152" t="s">
        <v>157</v>
      </c>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3"/>
      <c r="BF18" s="96"/>
    </row>
    <row r="19" spans="1:61" ht="15" customHeight="1">
      <c r="A19" s="94"/>
      <c r="B19" s="97"/>
      <c r="C19" s="152" t="s">
        <v>158</v>
      </c>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3"/>
      <c r="BF19" s="96"/>
    </row>
    <row r="20" spans="1:61" ht="48" customHeight="1">
      <c r="A20" s="94"/>
      <c r="B20" s="97"/>
      <c r="C20" s="152" t="s">
        <v>159</v>
      </c>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3"/>
      <c r="BF20" s="96"/>
    </row>
    <row r="21" spans="1:61" ht="15" customHeight="1">
      <c r="A21" s="94"/>
      <c r="B21" s="97"/>
      <c r="C21" s="154" t="s">
        <v>160</v>
      </c>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5"/>
    </row>
    <row r="22" spans="1:61" ht="15" customHeight="1">
      <c r="A22" s="94"/>
      <c r="B22" s="97"/>
      <c r="D22" s="156" t="s">
        <v>161</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7"/>
    </row>
    <row r="23" spans="1:61" ht="15" customHeight="1">
      <c r="A23" s="94"/>
      <c r="B23" s="97"/>
      <c r="D23" s="156" t="s">
        <v>162</v>
      </c>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7"/>
    </row>
    <row r="24" spans="1:61" ht="15" customHeight="1">
      <c r="A24" s="94"/>
      <c r="B24" s="97"/>
      <c r="D24" s="156" t="s">
        <v>163</v>
      </c>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7"/>
    </row>
    <row r="25" spans="1:61" s="98" customFormat="1" ht="216" customHeight="1">
      <c r="B25" s="99"/>
      <c r="E25" s="152" t="s">
        <v>164</v>
      </c>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3"/>
    </row>
    <row r="26" spans="1:61" ht="15" customHeight="1">
      <c r="A26" s="94"/>
      <c r="B26" s="100"/>
      <c r="C26" s="163" t="s">
        <v>205</v>
      </c>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4"/>
    </row>
    <row r="27" spans="1:61" ht="15" customHeight="1" thickBot="1">
      <c r="A27" s="94"/>
      <c r="B27" s="38"/>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row>
    <row r="28" spans="1:61" ht="15" customHeight="1">
      <c r="A28" s="101"/>
      <c r="B28" s="165" t="s">
        <v>55</v>
      </c>
      <c r="C28" s="161" t="s">
        <v>98</v>
      </c>
      <c r="D28" s="161"/>
      <c r="E28" s="161"/>
      <c r="F28" s="161" t="s">
        <v>56</v>
      </c>
      <c r="G28" s="161"/>
      <c r="H28" s="161"/>
      <c r="I28" s="161" t="s">
        <v>57</v>
      </c>
      <c r="J28" s="161"/>
      <c r="K28" s="161"/>
      <c r="L28" s="161" t="s">
        <v>58</v>
      </c>
      <c r="M28" s="161"/>
      <c r="N28" s="161"/>
      <c r="O28" s="161" t="s">
        <v>59</v>
      </c>
      <c r="P28" s="161"/>
      <c r="Q28" s="161"/>
      <c r="R28" s="161"/>
      <c r="S28" s="161" t="s">
        <v>60</v>
      </c>
      <c r="T28" s="161"/>
      <c r="U28" s="161"/>
      <c r="V28" s="161" t="s">
        <v>61</v>
      </c>
      <c r="W28" s="161"/>
      <c r="X28" s="161"/>
      <c r="Y28" s="161" t="s">
        <v>165</v>
      </c>
      <c r="Z28" s="161"/>
      <c r="AA28" s="161"/>
      <c r="AB28" s="161" t="s">
        <v>166</v>
      </c>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7"/>
      <c r="BF28" s="102"/>
      <c r="BG28" s="102"/>
      <c r="BH28" s="102"/>
      <c r="BI28" s="102"/>
    </row>
    <row r="29" spans="1:61" ht="15" customHeight="1">
      <c r="A29" s="101"/>
      <c r="B29" s="166"/>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t="s">
        <v>167</v>
      </c>
      <c r="AC29" s="162"/>
      <c r="AD29" s="162"/>
      <c r="AE29" s="162"/>
      <c r="AF29" s="162"/>
      <c r="AG29" s="162"/>
      <c r="AH29" s="162"/>
      <c r="AI29" s="162"/>
      <c r="AJ29" s="162" t="s">
        <v>168</v>
      </c>
      <c r="AK29" s="162"/>
      <c r="AL29" s="162"/>
      <c r="AM29" s="162"/>
      <c r="AN29" s="162"/>
      <c r="AO29" s="162"/>
      <c r="AP29" s="162"/>
      <c r="AQ29" s="162"/>
      <c r="AR29" s="162" t="s">
        <v>169</v>
      </c>
      <c r="AS29" s="162"/>
      <c r="AT29" s="162"/>
      <c r="AU29" s="162"/>
      <c r="AV29" s="162"/>
      <c r="AW29" s="162"/>
      <c r="AX29" s="162"/>
      <c r="AY29" s="162"/>
      <c r="AZ29" s="162" t="s">
        <v>170</v>
      </c>
      <c r="BA29" s="162"/>
      <c r="BB29" s="162"/>
      <c r="BC29" s="162"/>
      <c r="BD29" s="162"/>
      <c r="BE29" s="168"/>
      <c r="BF29" s="102"/>
      <c r="BG29" s="102"/>
      <c r="BH29" s="102"/>
      <c r="BI29" s="102"/>
    </row>
    <row r="30" spans="1:61" ht="24" customHeight="1">
      <c r="A30" s="101"/>
      <c r="B30" s="166"/>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t="s">
        <v>171</v>
      </c>
      <c r="AC30" s="162"/>
      <c r="AD30" s="162"/>
      <c r="AE30" s="162"/>
      <c r="AF30" s="162" t="s">
        <v>172</v>
      </c>
      <c r="AG30" s="162"/>
      <c r="AH30" s="162"/>
      <c r="AI30" s="162"/>
      <c r="AJ30" s="162" t="s">
        <v>171</v>
      </c>
      <c r="AK30" s="162"/>
      <c r="AL30" s="162"/>
      <c r="AM30" s="162"/>
      <c r="AN30" s="162" t="s">
        <v>172</v>
      </c>
      <c r="AO30" s="162"/>
      <c r="AP30" s="162"/>
      <c r="AQ30" s="162"/>
      <c r="AR30" s="162" t="s">
        <v>171</v>
      </c>
      <c r="AS30" s="162"/>
      <c r="AT30" s="162"/>
      <c r="AU30" s="162"/>
      <c r="AV30" s="162" t="s">
        <v>172</v>
      </c>
      <c r="AW30" s="162"/>
      <c r="AX30" s="162"/>
      <c r="AY30" s="162"/>
      <c r="AZ30" s="162"/>
      <c r="BA30" s="162"/>
      <c r="BB30" s="162"/>
      <c r="BC30" s="162"/>
      <c r="BD30" s="162"/>
      <c r="BE30" s="168"/>
      <c r="BF30" s="102"/>
      <c r="BG30" s="102"/>
      <c r="BH30" s="102"/>
      <c r="BI30" s="102"/>
    </row>
    <row r="31" spans="1:61" ht="48" customHeight="1">
      <c r="A31" s="103"/>
      <c r="B31" s="104" t="s">
        <v>173</v>
      </c>
      <c r="C31" s="172" t="s">
        <v>99</v>
      </c>
      <c r="D31" s="172"/>
      <c r="E31" s="172"/>
      <c r="F31" s="172" t="s">
        <v>100</v>
      </c>
      <c r="G31" s="172"/>
      <c r="H31" s="172"/>
      <c r="I31" s="172" t="s">
        <v>101</v>
      </c>
      <c r="J31" s="172"/>
      <c r="K31" s="172"/>
      <c r="L31" s="172" t="s">
        <v>102</v>
      </c>
      <c r="M31" s="172"/>
      <c r="N31" s="172"/>
      <c r="O31" s="172" t="s">
        <v>62</v>
      </c>
      <c r="P31" s="172"/>
      <c r="Q31" s="172"/>
      <c r="R31" s="172"/>
      <c r="S31" s="172" t="s">
        <v>174</v>
      </c>
      <c r="T31" s="172"/>
      <c r="U31" s="172"/>
      <c r="V31" s="173" t="s">
        <v>175</v>
      </c>
      <c r="W31" s="174"/>
      <c r="X31" s="174"/>
      <c r="Y31" s="172" t="s">
        <v>176</v>
      </c>
      <c r="Z31" s="172"/>
      <c r="AA31" s="172"/>
      <c r="AB31" s="169" t="s">
        <v>177</v>
      </c>
      <c r="AC31" s="169"/>
      <c r="AD31" s="169"/>
      <c r="AE31" s="169"/>
      <c r="AF31" s="169" t="s">
        <v>178</v>
      </c>
      <c r="AG31" s="169"/>
      <c r="AH31" s="169"/>
      <c r="AI31" s="169"/>
      <c r="AJ31" s="169" t="s">
        <v>179</v>
      </c>
      <c r="AK31" s="169"/>
      <c r="AL31" s="169"/>
      <c r="AM31" s="169"/>
      <c r="AN31" s="169" t="s">
        <v>180</v>
      </c>
      <c r="AO31" s="169"/>
      <c r="AP31" s="169"/>
      <c r="AQ31" s="169"/>
      <c r="AR31" s="169" t="s">
        <v>177</v>
      </c>
      <c r="AS31" s="169"/>
      <c r="AT31" s="169"/>
      <c r="AU31" s="169"/>
      <c r="AV31" s="169" t="s">
        <v>181</v>
      </c>
      <c r="AW31" s="169"/>
      <c r="AX31" s="169"/>
      <c r="AY31" s="169"/>
      <c r="AZ31" s="169"/>
      <c r="BA31" s="169"/>
      <c r="BB31" s="169"/>
      <c r="BC31" s="169"/>
      <c r="BD31" s="169"/>
      <c r="BE31" s="170"/>
      <c r="BF31" s="94"/>
      <c r="BG31" s="94"/>
      <c r="BH31" s="94"/>
      <c r="BI31" s="94"/>
    </row>
    <row r="32" spans="1:61" ht="15" customHeight="1">
      <c r="B32" s="105" t="s">
        <v>63</v>
      </c>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5"/>
      <c r="BG32">
        <v>1</v>
      </c>
      <c r="BH32" t="s">
        <v>180</v>
      </c>
    </row>
    <row r="33" spans="2:60" ht="15" customHeight="1">
      <c r="B33" s="105" t="s">
        <v>64</v>
      </c>
      <c r="C33" s="176"/>
      <c r="D33" s="177"/>
      <c r="E33" s="178"/>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5"/>
      <c r="BG33">
        <v>2</v>
      </c>
      <c r="BH33" t="s">
        <v>182</v>
      </c>
    </row>
    <row r="34" spans="2:60" ht="15" customHeight="1">
      <c r="B34" s="105" t="s">
        <v>65</v>
      </c>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6"/>
      <c r="BA34" s="177"/>
      <c r="BB34" s="171"/>
      <c r="BC34" s="171"/>
      <c r="BD34" s="177"/>
      <c r="BE34" s="179"/>
      <c r="BG34">
        <v>3</v>
      </c>
      <c r="BH34" t="s">
        <v>178</v>
      </c>
    </row>
    <row r="35" spans="2:60" ht="15" customHeight="1">
      <c r="B35" s="105" t="s">
        <v>66</v>
      </c>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5"/>
      <c r="BG35">
        <v>4</v>
      </c>
      <c r="BH35" t="s">
        <v>183</v>
      </c>
    </row>
    <row r="36" spans="2:60" ht="15" customHeight="1">
      <c r="B36" s="105" t="s">
        <v>67</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5"/>
      <c r="BG36">
        <v>5</v>
      </c>
      <c r="BH36" t="s">
        <v>184</v>
      </c>
    </row>
    <row r="37" spans="2:60" ht="15" customHeight="1">
      <c r="B37" s="105" t="s">
        <v>68</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5"/>
      <c r="BG37">
        <v>6</v>
      </c>
      <c r="BH37" t="s">
        <v>185</v>
      </c>
    </row>
    <row r="38" spans="2:60" ht="15" customHeight="1">
      <c r="B38" s="105" t="s">
        <v>69</v>
      </c>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5"/>
      <c r="BG38">
        <v>7</v>
      </c>
      <c r="BH38" t="s">
        <v>186</v>
      </c>
    </row>
    <row r="39" spans="2:60" ht="15" customHeight="1">
      <c r="B39" s="105" t="s">
        <v>70</v>
      </c>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5"/>
      <c r="BG39">
        <v>8</v>
      </c>
      <c r="BH39" t="s">
        <v>187</v>
      </c>
    </row>
    <row r="40" spans="2:60" ht="15" customHeight="1">
      <c r="B40" s="105" t="s">
        <v>71</v>
      </c>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5"/>
      <c r="BG40">
        <v>9</v>
      </c>
      <c r="BH40" t="s">
        <v>188</v>
      </c>
    </row>
    <row r="41" spans="2:60" ht="15" customHeight="1">
      <c r="B41" s="105" t="s">
        <v>72</v>
      </c>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5"/>
      <c r="BG41">
        <v>10</v>
      </c>
      <c r="BH41" t="s">
        <v>189</v>
      </c>
    </row>
    <row r="42" spans="2:60" ht="15" customHeight="1">
      <c r="B42" s="105" t="s">
        <v>73</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5"/>
    </row>
    <row r="43" spans="2:60" ht="15" customHeight="1">
      <c r="B43" s="105" t="s">
        <v>74</v>
      </c>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5"/>
    </row>
    <row r="44" spans="2:60" ht="15" customHeight="1">
      <c r="B44" s="105" t="s">
        <v>75</v>
      </c>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5"/>
    </row>
    <row r="45" spans="2:60" ht="15" customHeight="1">
      <c r="B45" s="105" t="s">
        <v>76</v>
      </c>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5"/>
    </row>
    <row r="46" spans="2:60" ht="15" customHeight="1">
      <c r="B46" s="105" t="s">
        <v>77</v>
      </c>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5"/>
    </row>
    <row r="47" spans="2:60" ht="15" customHeight="1">
      <c r="B47" s="105" t="s">
        <v>78</v>
      </c>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5"/>
    </row>
    <row r="48" spans="2:60" ht="15" customHeight="1">
      <c r="B48" s="105" t="s">
        <v>79</v>
      </c>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5"/>
    </row>
    <row r="49" spans="2:57" ht="15" customHeight="1">
      <c r="B49" s="105" t="s">
        <v>80</v>
      </c>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5"/>
    </row>
    <row r="50" spans="2:57" ht="15" customHeight="1">
      <c r="B50" s="105" t="s">
        <v>81</v>
      </c>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5"/>
    </row>
    <row r="51" spans="2:57" ht="15" customHeight="1">
      <c r="B51" s="105" t="s">
        <v>82</v>
      </c>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5"/>
    </row>
    <row r="52" spans="2:57" ht="15" customHeight="1">
      <c r="B52" s="105" t="s">
        <v>83</v>
      </c>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5"/>
    </row>
    <row r="53" spans="2:57" ht="15" customHeight="1">
      <c r="B53" s="105" t="s">
        <v>84</v>
      </c>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c r="BB53" s="171"/>
      <c r="BC53" s="171"/>
      <c r="BD53" s="171"/>
      <c r="BE53" s="175"/>
    </row>
    <row r="54" spans="2:57" ht="15" customHeight="1">
      <c r="B54" s="105" t="s">
        <v>85</v>
      </c>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1"/>
      <c r="AY54" s="171"/>
      <c r="AZ54" s="171"/>
      <c r="BA54" s="171"/>
      <c r="BB54" s="171"/>
      <c r="BC54" s="171"/>
      <c r="BD54" s="171"/>
      <c r="BE54" s="175"/>
    </row>
    <row r="55" spans="2:57" ht="15" customHeight="1">
      <c r="B55" s="105" t="s">
        <v>86</v>
      </c>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171"/>
      <c r="AZ55" s="171"/>
      <c r="BA55" s="171"/>
      <c r="BB55" s="171"/>
      <c r="BC55" s="171"/>
      <c r="BD55" s="171"/>
      <c r="BE55" s="175"/>
    </row>
    <row r="56" spans="2:57" ht="15" customHeight="1">
      <c r="B56" s="105" t="s">
        <v>87</v>
      </c>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1"/>
      <c r="AY56" s="171"/>
      <c r="AZ56" s="171"/>
      <c r="BA56" s="171"/>
      <c r="BB56" s="171"/>
      <c r="BC56" s="171"/>
      <c r="BD56" s="171"/>
      <c r="BE56" s="175"/>
    </row>
    <row r="57" spans="2:57" ht="15" customHeight="1">
      <c r="B57" s="105" t="s">
        <v>88</v>
      </c>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1"/>
      <c r="AY57" s="171"/>
      <c r="AZ57" s="171"/>
      <c r="BA57" s="171"/>
      <c r="BB57" s="171"/>
      <c r="BC57" s="171"/>
      <c r="BD57" s="171"/>
      <c r="BE57" s="175"/>
    </row>
    <row r="58" spans="2:57" ht="15" customHeight="1">
      <c r="B58" s="105" t="s">
        <v>89</v>
      </c>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1"/>
      <c r="AY58" s="171"/>
      <c r="AZ58" s="171"/>
      <c r="BA58" s="171"/>
      <c r="BB58" s="171"/>
      <c r="BC58" s="171"/>
      <c r="BD58" s="171"/>
      <c r="BE58" s="175"/>
    </row>
    <row r="59" spans="2:57" ht="15" customHeight="1">
      <c r="B59" s="105" t="s">
        <v>90</v>
      </c>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1"/>
      <c r="AY59" s="171"/>
      <c r="AZ59" s="171"/>
      <c r="BA59" s="171"/>
      <c r="BB59" s="171"/>
      <c r="BC59" s="171"/>
      <c r="BD59" s="171"/>
      <c r="BE59" s="175"/>
    </row>
    <row r="60" spans="2:57" ht="15" customHeight="1">
      <c r="B60" s="105" t="s">
        <v>91</v>
      </c>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5"/>
    </row>
    <row r="61" spans="2:57" ht="15" customHeight="1">
      <c r="B61" s="105" t="s">
        <v>92</v>
      </c>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5"/>
    </row>
    <row r="62" spans="2:57" ht="15" customHeight="1">
      <c r="B62" s="105" t="s">
        <v>93</v>
      </c>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1"/>
      <c r="AY62" s="171"/>
      <c r="AZ62" s="171"/>
      <c r="BA62" s="171"/>
      <c r="BB62" s="171"/>
      <c r="BC62" s="171"/>
      <c r="BD62" s="171"/>
      <c r="BE62" s="175"/>
    </row>
    <row r="63" spans="2:57" ht="15" customHeight="1">
      <c r="B63" s="105" t="s">
        <v>94</v>
      </c>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c r="AR63" s="171"/>
      <c r="AS63" s="171"/>
      <c r="AT63" s="171"/>
      <c r="AU63" s="171"/>
      <c r="AV63" s="171"/>
      <c r="AW63" s="171"/>
      <c r="AX63" s="171"/>
      <c r="AY63" s="171"/>
      <c r="AZ63" s="171"/>
      <c r="BA63" s="171"/>
      <c r="BB63" s="171"/>
      <c r="BC63" s="171"/>
      <c r="BD63" s="171"/>
      <c r="BE63" s="175"/>
    </row>
    <row r="64" spans="2:57" ht="15" customHeight="1">
      <c r="B64" s="105" t="s">
        <v>95</v>
      </c>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171"/>
      <c r="BA64" s="171"/>
      <c r="BB64" s="171"/>
      <c r="BC64" s="171"/>
      <c r="BD64" s="171"/>
      <c r="BE64" s="175"/>
    </row>
    <row r="65" spans="2:57" ht="15" customHeight="1">
      <c r="B65" s="105" t="s">
        <v>96</v>
      </c>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171"/>
      <c r="BC65" s="171"/>
      <c r="BD65" s="171"/>
      <c r="BE65" s="175"/>
    </row>
    <row r="66" spans="2:57" ht="15" customHeight="1" thickBot="1">
      <c r="B66" s="106" t="s">
        <v>97</v>
      </c>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0"/>
      <c r="AN66" s="180"/>
      <c r="AO66" s="180"/>
      <c r="AP66" s="180"/>
      <c r="AQ66" s="180"/>
      <c r="AR66" s="180"/>
      <c r="AS66" s="180"/>
      <c r="AT66" s="180"/>
      <c r="AU66" s="180"/>
      <c r="AV66" s="180"/>
      <c r="AW66" s="180"/>
      <c r="AX66" s="180"/>
      <c r="AY66" s="180"/>
      <c r="AZ66" s="180"/>
      <c r="BA66" s="180"/>
      <c r="BB66" s="180"/>
      <c r="BC66" s="180"/>
      <c r="BD66" s="180"/>
      <c r="BE66" s="181"/>
    </row>
    <row r="67" spans="2:57" ht="15">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07"/>
      <c r="BC67" s="107"/>
      <c r="BD67" s="107"/>
      <c r="BE67" s="107"/>
    </row>
    <row r="68" spans="2:57" ht="15">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row>
    <row r="69" spans="2:57" ht="15">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row>
    <row r="70" spans="2:57" ht="15"/>
    <row r="71" spans="2:57" ht="15"/>
    <row r="72" spans="2:57" ht="15"/>
  </sheetData>
  <sheetProtection algorithmName="SHA-512" hashValue="X2XLknLhyW6wmYkYJS7ZbEDJSL6L6R7Yl27JgrYKj+I4KACYqdvgmAS5fQyYyUdRDOKq6FAIWyCzfZhZ4nxW4w==" saltValue="e2WvHHZyCEa7vykFWuwPmw==" spinCount="100000" sheet="1" objects="1" scenarios="1"/>
  <mergeCells count="582">
    <mergeCell ref="AR66:AU66"/>
    <mergeCell ref="AV66:AY66"/>
    <mergeCell ref="AZ66:BE66"/>
    <mergeCell ref="V66:X66"/>
    <mergeCell ref="Y66:AA66"/>
    <mergeCell ref="AB66:AE66"/>
    <mergeCell ref="AF66:AI66"/>
    <mergeCell ref="AJ66:AM66"/>
    <mergeCell ref="AN66:AQ66"/>
    <mergeCell ref="C66:E66"/>
    <mergeCell ref="F66:H66"/>
    <mergeCell ref="I66:K66"/>
    <mergeCell ref="L66:N66"/>
    <mergeCell ref="O66:R66"/>
    <mergeCell ref="S66:U66"/>
    <mergeCell ref="AF65:AI65"/>
    <mergeCell ref="AJ65:AM65"/>
    <mergeCell ref="AN65:AQ65"/>
    <mergeCell ref="C65:E65"/>
    <mergeCell ref="F65:H65"/>
    <mergeCell ref="I65:K65"/>
    <mergeCell ref="L65:N65"/>
    <mergeCell ref="O65:R65"/>
    <mergeCell ref="S65:U65"/>
    <mergeCell ref="V65:X65"/>
    <mergeCell ref="Y65:AA65"/>
    <mergeCell ref="AB65:AE65"/>
    <mergeCell ref="AR65:AU65"/>
    <mergeCell ref="AV65:AY65"/>
    <mergeCell ref="AZ65:BE65"/>
    <mergeCell ref="AZ64:BE64"/>
    <mergeCell ref="AB64:AE64"/>
    <mergeCell ref="AF64:AI64"/>
    <mergeCell ref="AJ64:AM64"/>
    <mergeCell ref="AN64:AQ64"/>
    <mergeCell ref="AR64:AU64"/>
    <mergeCell ref="AV64:AY64"/>
    <mergeCell ref="O62:R62"/>
    <mergeCell ref="S62:U62"/>
    <mergeCell ref="AV63:AY63"/>
    <mergeCell ref="AZ63:BE63"/>
    <mergeCell ref="C64:E64"/>
    <mergeCell ref="F64:H64"/>
    <mergeCell ref="I64:K64"/>
    <mergeCell ref="L64:N64"/>
    <mergeCell ref="O64:R64"/>
    <mergeCell ref="S64:U64"/>
    <mergeCell ref="V64:X64"/>
    <mergeCell ref="Y64:AA64"/>
    <mergeCell ref="Y63:AA63"/>
    <mergeCell ref="AB63:AE63"/>
    <mergeCell ref="AF63:AI63"/>
    <mergeCell ref="AJ63:AM63"/>
    <mergeCell ref="AN63:AQ63"/>
    <mergeCell ref="AR63:AU63"/>
    <mergeCell ref="I60:K60"/>
    <mergeCell ref="L60:N60"/>
    <mergeCell ref="O60:R60"/>
    <mergeCell ref="S60:U60"/>
    <mergeCell ref="AR62:AU62"/>
    <mergeCell ref="AV62:AY62"/>
    <mergeCell ref="AZ62:BE62"/>
    <mergeCell ref="C63:E63"/>
    <mergeCell ref="F63:H63"/>
    <mergeCell ref="I63:K63"/>
    <mergeCell ref="L63:N63"/>
    <mergeCell ref="O63:R63"/>
    <mergeCell ref="S63:U63"/>
    <mergeCell ref="V63:X63"/>
    <mergeCell ref="V62:X62"/>
    <mergeCell ref="Y62:AA62"/>
    <mergeCell ref="AB62:AE62"/>
    <mergeCell ref="AF62:AI62"/>
    <mergeCell ref="AJ62:AM62"/>
    <mergeCell ref="AN62:AQ62"/>
    <mergeCell ref="C62:E62"/>
    <mergeCell ref="F62:H62"/>
    <mergeCell ref="I62:K62"/>
    <mergeCell ref="L62:N62"/>
    <mergeCell ref="AF61:AI61"/>
    <mergeCell ref="AJ61:AM61"/>
    <mergeCell ref="AN61:AQ61"/>
    <mergeCell ref="AR61:AU61"/>
    <mergeCell ref="AV61:AY61"/>
    <mergeCell ref="AZ61:BE61"/>
    <mergeCell ref="AZ60:BE60"/>
    <mergeCell ref="C61:E61"/>
    <mergeCell ref="F61:H61"/>
    <mergeCell ref="I61:K61"/>
    <mergeCell ref="L61:N61"/>
    <mergeCell ref="O61:R61"/>
    <mergeCell ref="S61:U61"/>
    <mergeCell ref="V61:X61"/>
    <mergeCell ref="Y61:AA61"/>
    <mergeCell ref="AB61:AE61"/>
    <mergeCell ref="AB60:AE60"/>
    <mergeCell ref="AF60:AI60"/>
    <mergeCell ref="AJ60:AM60"/>
    <mergeCell ref="AN60:AQ60"/>
    <mergeCell ref="AR60:AU60"/>
    <mergeCell ref="AV60:AY60"/>
    <mergeCell ref="C60:E60"/>
    <mergeCell ref="F60:H60"/>
    <mergeCell ref="C58:E58"/>
    <mergeCell ref="F58:H58"/>
    <mergeCell ref="I58:K58"/>
    <mergeCell ref="L58:N58"/>
    <mergeCell ref="O58:R58"/>
    <mergeCell ref="AB59:AE59"/>
    <mergeCell ref="AF59:AI59"/>
    <mergeCell ref="AJ59:AM59"/>
    <mergeCell ref="AN59:AQ59"/>
    <mergeCell ref="AN56:AQ56"/>
    <mergeCell ref="AR56:AU56"/>
    <mergeCell ref="AV56:AY56"/>
    <mergeCell ref="C56:E56"/>
    <mergeCell ref="F56:H56"/>
    <mergeCell ref="I56:K56"/>
    <mergeCell ref="V60:X60"/>
    <mergeCell ref="Y60:AA60"/>
    <mergeCell ref="Y59:AA59"/>
    <mergeCell ref="AR58:AU58"/>
    <mergeCell ref="AV58:AY58"/>
    <mergeCell ref="C59:E59"/>
    <mergeCell ref="F59:H59"/>
    <mergeCell ref="I59:K59"/>
    <mergeCell ref="L59:N59"/>
    <mergeCell ref="O59:R59"/>
    <mergeCell ref="S59:U59"/>
    <mergeCell ref="V59:X59"/>
    <mergeCell ref="V58:X58"/>
    <mergeCell ref="Y58:AA58"/>
    <mergeCell ref="AB58:AE58"/>
    <mergeCell ref="AF58:AI58"/>
    <mergeCell ref="AJ58:AM58"/>
    <mergeCell ref="AN58:AQ58"/>
    <mergeCell ref="C57:E57"/>
    <mergeCell ref="F57:H57"/>
    <mergeCell ref="I57:K57"/>
    <mergeCell ref="L57:N57"/>
    <mergeCell ref="O57:R57"/>
    <mergeCell ref="S57:U57"/>
    <mergeCell ref="V57:X57"/>
    <mergeCell ref="Y57:AA57"/>
    <mergeCell ref="AB57:AE57"/>
    <mergeCell ref="AF57:AI57"/>
    <mergeCell ref="AJ57:AM57"/>
    <mergeCell ref="AN57:AQ57"/>
    <mergeCell ref="AR57:AU57"/>
    <mergeCell ref="S58:U58"/>
    <mergeCell ref="AV59:AY59"/>
    <mergeCell ref="AZ59:BE59"/>
    <mergeCell ref="AV57:AY57"/>
    <mergeCell ref="AZ57:BE57"/>
    <mergeCell ref="AZ58:BE58"/>
    <mergeCell ref="AR59:AU59"/>
    <mergeCell ref="L56:N56"/>
    <mergeCell ref="O56:R56"/>
    <mergeCell ref="S56:U56"/>
    <mergeCell ref="V56:X56"/>
    <mergeCell ref="Y56:AA56"/>
    <mergeCell ref="Y55:AA55"/>
    <mergeCell ref="AR54:AU54"/>
    <mergeCell ref="AV54:AY54"/>
    <mergeCell ref="AZ54:BE54"/>
    <mergeCell ref="AB54:AE54"/>
    <mergeCell ref="AF54:AI54"/>
    <mergeCell ref="AJ54:AM54"/>
    <mergeCell ref="AN54:AQ54"/>
    <mergeCell ref="AV55:AY55"/>
    <mergeCell ref="AZ55:BE55"/>
    <mergeCell ref="AB55:AE55"/>
    <mergeCell ref="AF55:AI55"/>
    <mergeCell ref="AJ55:AM55"/>
    <mergeCell ref="AN55:AQ55"/>
    <mergeCell ref="AR55:AU55"/>
    <mergeCell ref="AZ56:BE56"/>
    <mergeCell ref="AB56:AE56"/>
    <mergeCell ref="AF56:AI56"/>
    <mergeCell ref="AJ56:AM56"/>
    <mergeCell ref="V55:X55"/>
    <mergeCell ref="V54:X54"/>
    <mergeCell ref="Y54:AA54"/>
    <mergeCell ref="C54:E54"/>
    <mergeCell ref="F54:H54"/>
    <mergeCell ref="I54:K54"/>
    <mergeCell ref="L54:N54"/>
    <mergeCell ref="O54:R54"/>
    <mergeCell ref="S54:U54"/>
    <mergeCell ref="I52:K52"/>
    <mergeCell ref="L52:N52"/>
    <mergeCell ref="O52:R52"/>
    <mergeCell ref="S52:U52"/>
    <mergeCell ref="C55:E55"/>
    <mergeCell ref="F55:H55"/>
    <mergeCell ref="I55:K55"/>
    <mergeCell ref="L55:N55"/>
    <mergeCell ref="O55:R55"/>
    <mergeCell ref="S55:U55"/>
    <mergeCell ref="AF53:AI53"/>
    <mergeCell ref="AJ53:AM53"/>
    <mergeCell ref="AN53:AQ53"/>
    <mergeCell ref="AR53:AU53"/>
    <mergeCell ref="AV53:AY53"/>
    <mergeCell ref="AZ53:BE53"/>
    <mergeCell ref="AZ52:BE52"/>
    <mergeCell ref="C53:E53"/>
    <mergeCell ref="F53:H53"/>
    <mergeCell ref="I53:K53"/>
    <mergeCell ref="L53:N53"/>
    <mergeCell ref="O53:R53"/>
    <mergeCell ref="S53:U53"/>
    <mergeCell ref="V53:X53"/>
    <mergeCell ref="Y53:AA53"/>
    <mergeCell ref="AB53:AE53"/>
    <mergeCell ref="AB52:AE52"/>
    <mergeCell ref="AF52:AI52"/>
    <mergeCell ref="AJ52:AM52"/>
    <mergeCell ref="AN52:AQ52"/>
    <mergeCell ref="AR52:AU52"/>
    <mergeCell ref="AV52:AY52"/>
    <mergeCell ref="C52:E52"/>
    <mergeCell ref="F52:H52"/>
    <mergeCell ref="C50:E50"/>
    <mergeCell ref="F50:H50"/>
    <mergeCell ref="I50:K50"/>
    <mergeCell ref="L50:N50"/>
    <mergeCell ref="O50:R50"/>
    <mergeCell ref="AB51:AE51"/>
    <mergeCell ref="AF51:AI51"/>
    <mergeCell ref="AJ51:AM51"/>
    <mergeCell ref="AN51:AQ51"/>
    <mergeCell ref="AN48:AQ48"/>
    <mergeCell ref="AR48:AU48"/>
    <mergeCell ref="AV48:AY48"/>
    <mergeCell ref="C48:E48"/>
    <mergeCell ref="F48:H48"/>
    <mergeCell ref="I48:K48"/>
    <mergeCell ref="V52:X52"/>
    <mergeCell ref="Y52:AA52"/>
    <mergeCell ref="Y51:AA51"/>
    <mergeCell ref="AR50:AU50"/>
    <mergeCell ref="AV50:AY50"/>
    <mergeCell ref="C51:E51"/>
    <mergeCell ref="F51:H51"/>
    <mergeCell ref="I51:K51"/>
    <mergeCell ref="L51:N51"/>
    <mergeCell ref="O51:R51"/>
    <mergeCell ref="S51:U51"/>
    <mergeCell ref="V51:X51"/>
    <mergeCell ref="V50:X50"/>
    <mergeCell ref="Y50:AA50"/>
    <mergeCell ref="AB50:AE50"/>
    <mergeCell ref="AF50:AI50"/>
    <mergeCell ref="AJ50:AM50"/>
    <mergeCell ref="AN50:AQ50"/>
    <mergeCell ref="C49:E49"/>
    <mergeCell ref="F49:H49"/>
    <mergeCell ref="I49:K49"/>
    <mergeCell ref="L49:N49"/>
    <mergeCell ref="O49:R49"/>
    <mergeCell ref="S49:U49"/>
    <mergeCell ref="V49:X49"/>
    <mergeCell ref="Y49:AA49"/>
    <mergeCell ref="AB49:AE49"/>
    <mergeCell ref="AF49:AI49"/>
    <mergeCell ref="AJ49:AM49"/>
    <mergeCell ref="AN49:AQ49"/>
    <mergeCell ref="AR49:AU49"/>
    <mergeCell ref="S50:U50"/>
    <mergeCell ref="AV51:AY51"/>
    <mergeCell ref="AZ51:BE51"/>
    <mergeCell ref="AV49:AY49"/>
    <mergeCell ref="AZ49:BE49"/>
    <mergeCell ref="AZ50:BE50"/>
    <mergeCell ref="AR51:AU51"/>
    <mergeCell ref="L48:N48"/>
    <mergeCell ref="O48:R48"/>
    <mergeCell ref="S48:U48"/>
    <mergeCell ref="V48:X48"/>
    <mergeCell ref="Y48:AA48"/>
    <mergeCell ref="Y47:AA47"/>
    <mergeCell ref="AR46:AU46"/>
    <mergeCell ref="AV46:AY46"/>
    <mergeCell ref="AZ46:BE46"/>
    <mergeCell ref="AB46:AE46"/>
    <mergeCell ref="AF46:AI46"/>
    <mergeCell ref="AJ46:AM46"/>
    <mergeCell ref="AN46:AQ46"/>
    <mergeCell ref="AV47:AY47"/>
    <mergeCell ref="AZ47:BE47"/>
    <mergeCell ref="AB47:AE47"/>
    <mergeCell ref="AF47:AI47"/>
    <mergeCell ref="AJ47:AM47"/>
    <mergeCell ref="AN47:AQ47"/>
    <mergeCell ref="AR47:AU47"/>
    <mergeCell ref="AZ48:BE48"/>
    <mergeCell ref="AB48:AE48"/>
    <mergeCell ref="AF48:AI48"/>
    <mergeCell ref="AJ48:AM48"/>
    <mergeCell ref="V47:X47"/>
    <mergeCell ref="V46:X46"/>
    <mergeCell ref="Y46:AA46"/>
    <mergeCell ref="C46:E46"/>
    <mergeCell ref="F46:H46"/>
    <mergeCell ref="I46:K46"/>
    <mergeCell ref="L46:N46"/>
    <mergeCell ref="O46:R46"/>
    <mergeCell ref="S46:U46"/>
    <mergeCell ref="I44:K44"/>
    <mergeCell ref="L44:N44"/>
    <mergeCell ref="O44:R44"/>
    <mergeCell ref="S44:U44"/>
    <mergeCell ref="C47:E47"/>
    <mergeCell ref="F47:H47"/>
    <mergeCell ref="I47:K47"/>
    <mergeCell ref="L47:N47"/>
    <mergeCell ref="O47:R47"/>
    <mergeCell ref="S47:U47"/>
    <mergeCell ref="AF45:AI45"/>
    <mergeCell ref="AJ45:AM45"/>
    <mergeCell ref="AN45:AQ45"/>
    <mergeCell ref="AR45:AU45"/>
    <mergeCell ref="AV45:AY45"/>
    <mergeCell ref="AZ45:BE45"/>
    <mergeCell ref="AZ44:BE44"/>
    <mergeCell ref="C45:E45"/>
    <mergeCell ref="F45:H45"/>
    <mergeCell ref="I45:K45"/>
    <mergeCell ref="L45:N45"/>
    <mergeCell ref="O45:R45"/>
    <mergeCell ref="S45:U45"/>
    <mergeCell ref="V45:X45"/>
    <mergeCell ref="Y45:AA45"/>
    <mergeCell ref="AB45:AE45"/>
    <mergeCell ref="AB44:AE44"/>
    <mergeCell ref="AF44:AI44"/>
    <mergeCell ref="AJ44:AM44"/>
    <mergeCell ref="AN44:AQ44"/>
    <mergeCell ref="AR44:AU44"/>
    <mergeCell ref="AV44:AY44"/>
    <mergeCell ref="C44:E44"/>
    <mergeCell ref="F44:H44"/>
    <mergeCell ref="C42:E42"/>
    <mergeCell ref="F42:H42"/>
    <mergeCell ref="I42:K42"/>
    <mergeCell ref="L42:N42"/>
    <mergeCell ref="O42:R42"/>
    <mergeCell ref="AB43:AE43"/>
    <mergeCell ref="AF43:AI43"/>
    <mergeCell ref="AJ43:AM43"/>
    <mergeCell ref="AN43:AQ43"/>
    <mergeCell ref="AN40:AQ40"/>
    <mergeCell ref="AR40:AU40"/>
    <mergeCell ref="AV40:AY40"/>
    <mergeCell ref="C40:E40"/>
    <mergeCell ref="F40:H40"/>
    <mergeCell ref="I40:K40"/>
    <mergeCell ref="V44:X44"/>
    <mergeCell ref="Y44:AA44"/>
    <mergeCell ref="Y43:AA43"/>
    <mergeCell ref="AR42:AU42"/>
    <mergeCell ref="AV42:AY42"/>
    <mergeCell ref="C43:E43"/>
    <mergeCell ref="F43:H43"/>
    <mergeCell ref="I43:K43"/>
    <mergeCell ref="L43:N43"/>
    <mergeCell ref="O43:R43"/>
    <mergeCell ref="S43:U43"/>
    <mergeCell ref="V43:X43"/>
    <mergeCell ref="V42:X42"/>
    <mergeCell ref="Y42:AA42"/>
    <mergeCell ref="AB42:AE42"/>
    <mergeCell ref="AF42:AI42"/>
    <mergeCell ref="AJ42:AM42"/>
    <mergeCell ref="AN42:AQ42"/>
    <mergeCell ref="C41:E41"/>
    <mergeCell ref="F41:H41"/>
    <mergeCell ref="I41:K41"/>
    <mergeCell ref="L41:N41"/>
    <mergeCell ref="O41:R41"/>
    <mergeCell ref="S41:U41"/>
    <mergeCell ref="V41:X41"/>
    <mergeCell ref="Y41:AA41"/>
    <mergeCell ref="AB41:AE41"/>
    <mergeCell ref="AF41:AI41"/>
    <mergeCell ref="AJ41:AM41"/>
    <mergeCell ref="AN41:AQ41"/>
    <mergeCell ref="AR41:AU41"/>
    <mergeCell ref="S42:U42"/>
    <mergeCell ref="AV43:AY43"/>
    <mergeCell ref="AZ43:BE43"/>
    <mergeCell ref="AV41:AY41"/>
    <mergeCell ref="AZ41:BE41"/>
    <mergeCell ref="AZ42:BE42"/>
    <mergeCell ref="AR43:AU43"/>
    <mergeCell ref="L40:N40"/>
    <mergeCell ref="O40:R40"/>
    <mergeCell ref="S40:U40"/>
    <mergeCell ref="V40:X40"/>
    <mergeCell ref="Y40:AA40"/>
    <mergeCell ref="Y39:AA39"/>
    <mergeCell ref="AR38:AU38"/>
    <mergeCell ref="AV38:AY38"/>
    <mergeCell ref="AZ38:BE38"/>
    <mergeCell ref="AB38:AE38"/>
    <mergeCell ref="AF38:AI38"/>
    <mergeCell ref="AJ38:AM38"/>
    <mergeCell ref="AN38:AQ38"/>
    <mergeCell ref="AV39:AY39"/>
    <mergeCell ref="AZ39:BE39"/>
    <mergeCell ref="AB39:AE39"/>
    <mergeCell ref="AF39:AI39"/>
    <mergeCell ref="AJ39:AM39"/>
    <mergeCell ref="AN39:AQ39"/>
    <mergeCell ref="AR39:AU39"/>
    <mergeCell ref="AZ40:BE40"/>
    <mergeCell ref="AB40:AE40"/>
    <mergeCell ref="AF40:AI40"/>
    <mergeCell ref="AJ40:AM40"/>
    <mergeCell ref="V39:X39"/>
    <mergeCell ref="V38:X38"/>
    <mergeCell ref="Y38:AA38"/>
    <mergeCell ref="C38:E38"/>
    <mergeCell ref="F38:H38"/>
    <mergeCell ref="I38:K38"/>
    <mergeCell ref="L38:N38"/>
    <mergeCell ref="O38:R38"/>
    <mergeCell ref="S38:U38"/>
    <mergeCell ref="I36:K36"/>
    <mergeCell ref="L36:N36"/>
    <mergeCell ref="O36:R36"/>
    <mergeCell ref="S36:U36"/>
    <mergeCell ref="C39:E39"/>
    <mergeCell ref="F39:H39"/>
    <mergeCell ref="I39:K39"/>
    <mergeCell ref="L39:N39"/>
    <mergeCell ref="O39:R39"/>
    <mergeCell ref="S39:U39"/>
    <mergeCell ref="AF37:AI37"/>
    <mergeCell ref="AJ37:AM37"/>
    <mergeCell ref="AN37:AQ37"/>
    <mergeCell ref="AR37:AU37"/>
    <mergeCell ref="AV37:AY37"/>
    <mergeCell ref="AZ37:BE37"/>
    <mergeCell ref="AZ36:BE36"/>
    <mergeCell ref="C37:E37"/>
    <mergeCell ref="F37:H37"/>
    <mergeCell ref="I37:K37"/>
    <mergeCell ref="L37:N37"/>
    <mergeCell ref="O37:R37"/>
    <mergeCell ref="S37:U37"/>
    <mergeCell ref="V37:X37"/>
    <mergeCell ref="Y37:AA37"/>
    <mergeCell ref="AB37:AE37"/>
    <mergeCell ref="AB36:AE36"/>
    <mergeCell ref="AF36:AI36"/>
    <mergeCell ref="AJ36:AM36"/>
    <mergeCell ref="AN36:AQ36"/>
    <mergeCell ref="AR36:AU36"/>
    <mergeCell ref="AV36:AY36"/>
    <mergeCell ref="C36:E36"/>
    <mergeCell ref="F36:H36"/>
    <mergeCell ref="V36:X36"/>
    <mergeCell ref="Y36:AA36"/>
    <mergeCell ref="Y35:AA35"/>
    <mergeCell ref="AR34:AU34"/>
    <mergeCell ref="AV34:AY34"/>
    <mergeCell ref="AZ34:BE34"/>
    <mergeCell ref="C35:E35"/>
    <mergeCell ref="F35:H35"/>
    <mergeCell ref="I35:K35"/>
    <mergeCell ref="L35:N35"/>
    <mergeCell ref="O35:R35"/>
    <mergeCell ref="S35:U35"/>
    <mergeCell ref="V35:X35"/>
    <mergeCell ref="V34:X34"/>
    <mergeCell ref="Y34:AA34"/>
    <mergeCell ref="AB34:AE34"/>
    <mergeCell ref="AF34:AI34"/>
    <mergeCell ref="AJ34:AM34"/>
    <mergeCell ref="AN34:AQ34"/>
    <mergeCell ref="C34:E34"/>
    <mergeCell ref="F34:H34"/>
    <mergeCell ref="I34:K34"/>
    <mergeCell ref="L34:N34"/>
    <mergeCell ref="O34:R34"/>
    <mergeCell ref="AB32:AE32"/>
    <mergeCell ref="AF32:AI32"/>
    <mergeCell ref="AJ32:AM32"/>
    <mergeCell ref="AN32:AQ32"/>
    <mergeCell ref="AR32:AU32"/>
    <mergeCell ref="AV32:AY32"/>
    <mergeCell ref="S34:U34"/>
    <mergeCell ref="AV35:AY35"/>
    <mergeCell ref="AZ35:BE35"/>
    <mergeCell ref="AF33:AI33"/>
    <mergeCell ref="AJ33:AM33"/>
    <mergeCell ref="AN33:AQ33"/>
    <mergeCell ref="AR33:AU33"/>
    <mergeCell ref="AV33:AY33"/>
    <mergeCell ref="AZ33:BE33"/>
    <mergeCell ref="AB35:AE35"/>
    <mergeCell ref="AF35:AI35"/>
    <mergeCell ref="AJ35:AM35"/>
    <mergeCell ref="AN35:AQ35"/>
    <mergeCell ref="AR35:AU35"/>
    <mergeCell ref="C33:E33"/>
    <mergeCell ref="F33:H33"/>
    <mergeCell ref="I33:K33"/>
    <mergeCell ref="L33:N33"/>
    <mergeCell ref="O33:R33"/>
    <mergeCell ref="S33:U33"/>
    <mergeCell ref="V33:X33"/>
    <mergeCell ref="Y33:AA33"/>
    <mergeCell ref="AB33:AE33"/>
    <mergeCell ref="AV31:AY31"/>
    <mergeCell ref="AZ31:BE31"/>
    <mergeCell ref="C32:E32"/>
    <mergeCell ref="F32:H32"/>
    <mergeCell ref="I32:K32"/>
    <mergeCell ref="L32:N32"/>
    <mergeCell ref="O32:R32"/>
    <mergeCell ref="S32:U32"/>
    <mergeCell ref="V32:X32"/>
    <mergeCell ref="Y32:AA32"/>
    <mergeCell ref="Y31:AA31"/>
    <mergeCell ref="AB31:AE31"/>
    <mergeCell ref="AF31:AI31"/>
    <mergeCell ref="AJ31:AM31"/>
    <mergeCell ref="AN31:AQ31"/>
    <mergeCell ref="AR31:AU31"/>
    <mergeCell ref="C31:E31"/>
    <mergeCell ref="F31:H31"/>
    <mergeCell ref="I31:K31"/>
    <mergeCell ref="L31:N31"/>
    <mergeCell ref="O31:R31"/>
    <mergeCell ref="S31:U31"/>
    <mergeCell ref="V31:X31"/>
    <mergeCell ref="AZ32:BE32"/>
    <mergeCell ref="V28:X30"/>
    <mergeCell ref="Y28:AA30"/>
    <mergeCell ref="D24:BE24"/>
    <mergeCell ref="E25:BE25"/>
    <mergeCell ref="C26:BE26"/>
    <mergeCell ref="B28:B30"/>
    <mergeCell ref="C28:E30"/>
    <mergeCell ref="F28:H30"/>
    <mergeCell ref="I28:K30"/>
    <mergeCell ref="L28:N30"/>
    <mergeCell ref="O28:R30"/>
    <mergeCell ref="S28:U30"/>
    <mergeCell ref="AN30:AQ30"/>
    <mergeCell ref="AR30:AU30"/>
    <mergeCell ref="AV30:AY30"/>
    <mergeCell ref="AB28:BE28"/>
    <mergeCell ref="AB29:AI29"/>
    <mergeCell ref="AJ29:AQ29"/>
    <mergeCell ref="AR29:AY29"/>
    <mergeCell ref="AZ29:BE30"/>
    <mergeCell ref="AB30:AE30"/>
    <mergeCell ref="AF30:AI30"/>
    <mergeCell ref="AJ30:AM30"/>
    <mergeCell ref="C20:BE20"/>
    <mergeCell ref="C21:BE21"/>
    <mergeCell ref="D22:BE22"/>
    <mergeCell ref="D23:BE23"/>
    <mergeCell ref="B12:BE12"/>
    <mergeCell ref="B13:BE13"/>
    <mergeCell ref="C14:BE14"/>
    <mergeCell ref="C15:BE15"/>
    <mergeCell ref="C16:BE16"/>
    <mergeCell ref="C17:BE17"/>
    <mergeCell ref="B1:BE1"/>
    <mergeCell ref="B3:BE3"/>
    <mergeCell ref="B5:BE5"/>
    <mergeCell ref="B7:BE7"/>
    <mergeCell ref="BB9:BE9"/>
    <mergeCell ref="B10:L10"/>
    <mergeCell ref="N10:O10"/>
    <mergeCell ref="C18:BE18"/>
    <mergeCell ref="C19:BE19"/>
  </mergeCells>
  <phoneticPr fontId="36" type="noConversion"/>
  <dataValidations count="1">
    <dataValidation type="list" allowBlank="1" showInputMessage="1" showErrorMessage="1" sqref="AF31:AI66 AV31:AY66 AN31:AQ66">
      <formula1>$BH$32:$BH$41</formula1>
    </dataValidation>
  </dataValidations>
  <hyperlinks>
    <hyperlink ref="BB9:BE9" location="Índice!B15" display="Índice"/>
    <hyperlink ref="V31" r:id="rId1"/>
  </hyperlinks>
  <printOptions horizontalCentered="1" verticalCentered="1"/>
  <pageMargins left="0.70866141732283472" right="0.70866141732283472" top="0.74803149606299213" bottom="0.74803149606299213" header="0.31496062992125984" footer="0.31496062992125984"/>
  <pageSetup paperSize="5" scale="72" orientation="landscape" r:id="rId2"/>
  <headerFooter>
    <oddHeader>&amp;CMódulo 1 Sección IX
Participantes</oddHeader>
    <oddFooter>&amp;LCenso Nacional de Gobiernos Estatales 2023&amp;R&amp;P de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I62"/>
  <sheetViews>
    <sheetView showGridLines="0" tabSelected="1" view="pageBreakPreview" zoomScale="140" zoomScaleNormal="100" zoomScaleSheetLayoutView="140" workbookViewId="0"/>
  </sheetViews>
  <sheetFormatPr baseColWidth="10" defaultColWidth="0" defaultRowHeight="10.5" customHeight="1" zeroHeight="1"/>
  <cols>
    <col min="1" max="1" width="5.7109375" style="17" customWidth="1"/>
    <col min="2" max="30" width="3.7109375" style="17" customWidth="1"/>
    <col min="31" max="31" width="5.7109375" style="17" customWidth="1"/>
    <col min="32" max="32" width="3.7109375" style="63" hidden="1" customWidth="1"/>
    <col min="33" max="33" width="4.42578125" style="17" hidden="1" customWidth="1"/>
    <col min="34" max="39" width="3.7109375" style="17" hidden="1" customWidth="1"/>
    <col min="40" max="40" width="4.7109375" style="17" hidden="1" customWidth="1"/>
    <col min="41" max="16384" width="3.7109375" style="17" hidden="1"/>
  </cols>
  <sheetData>
    <row r="1" spans="1:35" ht="173.25" customHeight="1">
      <c r="B1" s="110" t="s">
        <v>0</v>
      </c>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row>
    <row r="2" spans="1:35" ht="1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5" ht="45" customHeight="1">
      <c r="B3" s="112" t="s">
        <v>1</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row>
    <row r="4" spans="1:35" ht="15"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5" ht="45" customHeight="1">
      <c r="B5" s="112" t="s">
        <v>190</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row>
    <row r="6" spans="1:35" ht="15" customHeight="1">
      <c r="B6" s="2"/>
      <c r="C6" s="1"/>
      <c r="D6" s="1"/>
      <c r="E6" s="1"/>
      <c r="F6" s="1"/>
      <c r="G6" s="1"/>
      <c r="H6" s="1"/>
      <c r="I6" s="1"/>
      <c r="J6" s="1"/>
      <c r="K6" s="1"/>
      <c r="L6" s="1"/>
      <c r="M6" s="1"/>
      <c r="N6" s="2"/>
      <c r="O6" s="1"/>
      <c r="P6" s="1"/>
      <c r="Q6" s="1"/>
      <c r="R6" s="1"/>
      <c r="S6" s="1"/>
      <c r="T6" s="1"/>
      <c r="U6" s="1"/>
      <c r="V6" s="1"/>
      <c r="W6" s="1"/>
      <c r="X6" s="1"/>
      <c r="Y6" s="1"/>
      <c r="Z6" s="1"/>
      <c r="AA6" s="1"/>
      <c r="AB6" s="1"/>
      <c r="AC6" s="1"/>
      <c r="AD6" s="1"/>
    </row>
    <row r="7" spans="1:35" ht="15" customHeight="1" thickBot="1">
      <c r="B7" s="2" t="s">
        <v>3</v>
      </c>
      <c r="C7" s="1"/>
      <c r="D7" s="1"/>
      <c r="E7" s="1"/>
      <c r="F7" s="1"/>
      <c r="G7" s="1"/>
      <c r="H7" s="1"/>
      <c r="I7" s="1"/>
      <c r="J7" s="1"/>
      <c r="K7" s="1"/>
      <c r="L7" s="1"/>
      <c r="M7" s="1"/>
      <c r="N7" s="2" t="s">
        <v>4</v>
      </c>
      <c r="O7" s="1"/>
      <c r="P7" s="1"/>
      <c r="Q7" s="1"/>
      <c r="R7" s="1"/>
      <c r="S7" s="1"/>
      <c r="T7" s="1"/>
      <c r="U7" s="1"/>
      <c r="V7" s="1"/>
      <c r="W7" s="1"/>
      <c r="X7" s="1"/>
      <c r="Y7" s="1"/>
      <c r="Z7" s="1"/>
      <c r="AA7" s="182" t="s">
        <v>2</v>
      </c>
      <c r="AB7" s="182"/>
      <c r="AC7" s="182"/>
      <c r="AD7" s="182"/>
      <c r="AH7" s="64" t="s">
        <v>264</v>
      </c>
      <c r="AI7" s="65"/>
    </row>
    <row r="8" spans="1:35" ht="15" customHeight="1" thickBot="1">
      <c r="B8" s="114" t="str">
        <f>IF(Presentación!B10="","",Presentación!B10)</f>
        <v>Veracruz de Ignacio de la Llave</v>
      </c>
      <c r="C8" s="115"/>
      <c r="D8" s="115"/>
      <c r="E8" s="115"/>
      <c r="F8" s="115"/>
      <c r="G8" s="115"/>
      <c r="H8" s="115"/>
      <c r="I8" s="115"/>
      <c r="J8" s="115"/>
      <c r="K8" s="115"/>
      <c r="L8" s="116"/>
      <c r="M8" s="1"/>
      <c r="N8" s="114">
        <f>IF(Presentación!N10="","",Presentación!N10)</f>
        <v>230</v>
      </c>
      <c r="O8" s="116"/>
      <c r="P8" s="3"/>
      <c r="Q8" s="3"/>
      <c r="R8" s="3"/>
      <c r="S8" s="3"/>
      <c r="T8" s="3"/>
      <c r="U8" s="3"/>
      <c r="V8" s="3"/>
      <c r="W8" s="3"/>
      <c r="X8" s="3"/>
      <c r="Y8" s="3"/>
      <c r="Z8" s="3"/>
      <c r="AA8" s="3"/>
      <c r="AB8" s="3"/>
      <c r="AC8" s="3"/>
      <c r="AD8" s="3"/>
      <c r="AH8" s="64">
        <v>1</v>
      </c>
      <c r="AI8" s="65"/>
    </row>
    <row r="9" spans="1:35" ht="15" customHeight="1" thickBot="1">
      <c r="AH9" s="64">
        <v>2</v>
      </c>
      <c r="AI9" s="65"/>
    </row>
    <row r="10" spans="1:35" ht="15" customHeight="1" thickBot="1">
      <c r="A10" s="66" t="s">
        <v>214</v>
      </c>
      <c r="B10" s="185" t="s">
        <v>193</v>
      </c>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7"/>
      <c r="AH10" s="64">
        <v>9</v>
      </c>
      <c r="AI10" s="65"/>
    </row>
    <row r="11" spans="1:35" ht="15" customHeight="1">
      <c r="B11" s="188" t="s">
        <v>103</v>
      </c>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90"/>
      <c r="AH11" s="64"/>
    </row>
    <row r="12" spans="1:35" ht="36" customHeight="1">
      <c r="B12" s="67"/>
      <c r="C12" s="152" t="s">
        <v>224</v>
      </c>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2"/>
    </row>
    <row r="13" spans="1:35" ht="24" customHeight="1">
      <c r="B13" s="67"/>
      <c r="C13" s="193" t="s">
        <v>126</v>
      </c>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5"/>
    </row>
    <row r="14" spans="1:35" ht="24" customHeight="1">
      <c r="B14" s="67"/>
      <c r="C14" s="152" t="s">
        <v>105</v>
      </c>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7"/>
    </row>
    <row r="15" spans="1:35" s="65" customFormat="1" ht="36" customHeight="1">
      <c r="A15" s="68"/>
      <c r="B15" s="69"/>
      <c r="C15" s="152" t="s">
        <v>220</v>
      </c>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3"/>
      <c r="AF15" s="70"/>
    </row>
    <row r="16" spans="1:35" s="65" customFormat="1" ht="48" customHeight="1">
      <c r="A16" s="71"/>
      <c r="B16" s="67"/>
      <c r="C16" s="152" t="s">
        <v>221</v>
      </c>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3"/>
      <c r="AF16" s="70"/>
    </row>
    <row r="17" spans="1:45" s="65" customFormat="1" ht="15" customHeight="1">
      <c r="A17" s="71"/>
      <c r="B17" s="72"/>
      <c r="C17" s="201" t="s">
        <v>222</v>
      </c>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3"/>
      <c r="AF17" s="70"/>
    </row>
    <row r="18" spans="1:45" ht="15" customHeight="1">
      <c r="B18" s="204" t="s">
        <v>104</v>
      </c>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6"/>
    </row>
    <row r="19" spans="1:45" ht="36" customHeight="1">
      <c r="B19" s="73"/>
      <c r="C19" s="163" t="s">
        <v>225</v>
      </c>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9"/>
    </row>
    <row r="20" spans="1:45" ht="15" customHeight="1"/>
    <row r="21" spans="1:45" ht="48" customHeight="1">
      <c r="A21" s="40" t="s">
        <v>194</v>
      </c>
      <c r="B21" s="200" t="s">
        <v>219</v>
      </c>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row>
    <row r="22" spans="1:45" s="65" customFormat="1" ht="36" customHeight="1">
      <c r="A22" s="74"/>
      <c r="C22" s="191" t="s">
        <v>217</v>
      </c>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F22" s="70"/>
    </row>
    <row r="23" spans="1:45" s="65" customFormat="1" ht="24" customHeight="1">
      <c r="A23" s="40"/>
      <c r="B23" s="75"/>
      <c r="C23" s="152" t="s">
        <v>218</v>
      </c>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F23" s="70"/>
    </row>
    <row r="24" spans="1:45" ht="15" customHeight="1">
      <c r="A24" s="76"/>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row>
    <row r="25" spans="1:45" ht="48" customHeight="1">
      <c r="A25" s="76"/>
      <c r="B25" s="77"/>
      <c r="C25" s="128" t="s">
        <v>215</v>
      </c>
      <c r="D25" s="128"/>
      <c r="E25" s="128"/>
      <c r="F25" s="128"/>
      <c r="G25" s="128"/>
      <c r="H25" s="128"/>
      <c r="I25" s="128"/>
      <c r="J25" s="128"/>
      <c r="K25" s="128"/>
      <c r="L25" s="128"/>
      <c r="M25" s="128"/>
      <c r="N25" s="128"/>
      <c r="O25" s="128"/>
      <c r="P25" s="128"/>
      <c r="Q25" s="128" t="s">
        <v>216</v>
      </c>
      <c r="R25" s="128"/>
      <c r="S25" s="128"/>
      <c r="T25" s="128"/>
      <c r="U25" s="128"/>
      <c r="V25" s="128"/>
      <c r="W25" s="128"/>
      <c r="X25" s="128"/>
      <c r="Y25" s="128"/>
      <c r="Z25" s="128"/>
      <c r="AA25" s="128"/>
      <c r="AB25" s="128"/>
      <c r="AC25" s="128"/>
      <c r="AD25" s="128"/>
      <c r="AH25" s="183" t="s">
        <v>263</v>
      </c>
      <c r="AI25" s="183"/>
      <c r="AK25" s="183" t="s">
        <v>262</v>
      </c>
      <c r="AL25" s="183"/>
      <c r="AN25" s="184" t="s">
        <v>292</v>
      </c>
      <c r="AO25" s="184"/>
      <c r="AP25" s="184" t="s">
        <v>293</v>
      </c>
      <c r="AQ25" s="184"/>
      <c r="AR25" s="184" t="s">
        <v>294</v>
      </c>
      <c r="AS25" s="184"/>
    </row>
    <row r="26" spans="1:45" ht="15" customHeight="1">
      <c r="A26" s="76"/>
      <c r="B26" s="77"/>
      <c r="C26" s="207"/>
      <c r="D26" s="207"/>
      <c r="E26" s="207"/>
      <c r="F26" s="207"/>
      <c r="G26" s="207"/>
      <c r="H26" s="207"/>
      <c r="I26" s="207"/>
      <c r="J26" s="207"/>
      <c r="K26" s="207"/>
      <c r="L26" s="207"/>
      <c r="M26" s="207"/>
      <c r="N26" s="207"/>
      <c r="O26" s="207"/>
      <c r="P26" s="207"/>
      <c r="Q26" s="135"/>
      <c r="R26" s="135"/>
      <c r="S26" s="135"/>
      <c r="T26" s="135"/>
      <c r="U26" s="135"/>
      <c r="V26" s="135"/>
      <c r="W26" s="135"/>
      <c r="X26" s="135"/>
      <c r="Y26" s="135"/>
      <c r="Z26" s="135"/>
      <c r="AA26" s="135"/>
      <c r="AB26" s="135"/>
      <c r="AC26" s="135"/>
      <c r="AD26" s="208"/>
      <c r="AH26" s="184">
        <f>IF(OR(AND(C26="",Q26=""),AND(C26=1,Q26&lt;&gt;""),AND(C26=2,Q26=""),AND(C26=9,Q26="")),0,1)</f>
        <v>0</v>
      </c>
      <c r="AI26" s="184"/>
      <c r="AK26" s="184">
        <f>IF(OR(C26="",C26=1),0,1)</f>
        <v>0</v>
      </c>
      <c r="AL26" s="184"/>
      <c r="AN26" s="79" t="b">
        <f>NOT(EXACT(Q26,UPPER(Q26)))</f>
        <v>0</v>
      </c>
      <c r="AO26" s="79" t="str">
        <f>SUBSTITUTE( SUBSTITUTE( SUBSTITUTE( SUBSTITUTE( SUBSTITUTE( SUBSTITUTE( SUBSTITUTE( SUBSTITUTE( SUBSTITUTE( SUBSTITUTE(Q26, "á", "a"), "é", "e"), "í", "i"), "ó", "o"), "ú", "u"), "Á", "A"), "É", "E"), "Í", "I"), "Ó", "O"), "Ú", "U")</f>
        <v/>
      </c>
      <c r="AP26" s="79" t="b">
        <f>NOT(EXACT(Q26,AO26))</f>
        <v>0</v>
      </c>
      <c r="AQ26" s="62" t="str">
        <f>SUBSTITUTE((SUBSTITUTE(SUBSTITUTE(SUBSTITUTE(Q26,".",""),",",""),"(","")),")","")</f>
        <v/>
      </c>
      <c r="AR26" s="79" t="b">
        <f>NOT(EXACT(Q26,AQ26))</f>
        <v>0</v>
      </c>
      <c r="AS26" s="80"/>
    </row>
    <row r="27" spans="1:45" ht="15" customHeight="1">
      <c r="A27" s="76"/>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N27" s="79">
        <f>COUNTIF(AN26,"VERDADERO")</f>
        <v>0</v>
      </c>
      <c r="AO27" s="79"/>
      <c r="AP27" s="79">
        <f t="shared" ref="AP27:AR27" si="0">COUNTIF(AP26,"VERDADERO")</f>
        <v>0</v>
      </c>
      <c r="AQ27" s="79"/>
      <c r="AR27" s="79">
        <f t="shared" si="0"/>
        <v>0</v>
      </c>
      <c r="AS27" s="78"/>
    </row>
    <row r="28" spans="1:45" ht="24" customHeight="1">
      <c r="A28" s="76"/>
      <c r="B28" s="77"/>
      <c r="C28" s="163" t="s">
        <v>106</v>
      </c>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R28" s="236">
        <f>SUM(AN27:AS27)</f>
        <v>0</v>
      </c>
      <c r="AS28" s="236"/>
    </row>
    <row r="29" spans="1:45" ht="60" customHeight="1">
      <c r="A29" s="76"/>
      <c r="B29" s="77"/>
      <c r="C29" s="209"/>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1"/>
    </row>
    <row r="30" spans="1:45" ht="15" customHeight="1">
      <c r="A30" s="76"/>
      <c r="B30" s="214" t="str">
        <f>IF(AR28=0,"","Error: Verificar la información respondida tomando en cuenta la instrucción 2.")</f>
        <v/>
      </c>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row>
    <row r="31" spans="1:45" ht="15" customHeight="1">
      <c r="A31" s="76"/>
      <c r="B31" s="215" t="str">
        <f>IF(AH26=0,"","Error: Debe completar toda la información requerida.")</f>
        <v/>
      </c>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row>
    <row r="32" spans="1:45" ht="15" customHeight="1">
      <c r="A32" s="76"/>
      <c r="B32" s="216"/>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row>
    <row r="33" spans="1:165" ht="15" customHeight="1">
      <c r="A33" s="76"/>
      <c r="B33" s="216"/>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row>
    <row r="34" spans="1:165" ht="15" customHeight="1">
      <c r="A34" s="76"/>
      <c r="B34" s="216"/>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row>
    <row r="35" spans="1:165" ht="15" customHeight="1">
      <c r="A35" s="74"/>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H35" s="233" t="s">
        <v>271</v>
      </c>
      <c r="AI35" s="233"/>
      <c r="AJ35" s="233" t="s">
        <v>272</v>
      </c>
      <c r="AK35" s="233"/>
      <c r="AL35" s="233" t="s">
        <v>273</v>
      </c>
      <c r="AM35" s="233"/>
    </row>
    <row r="36" spans="1:165" ht="24" customHeight="1">
      <c r="A36" s="40" t="s">
        <v>195</v>
      </c>
      <c r="B36" s="212" t="s">
        <v>128</v>
      </c>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H36" s="233">
        <f>COUNTBLANK(C49:AD49)</f>
        <v>28</v>
      </c>
      <c r="AI36" s="233"/>
      <c r="AJ36" s="233">
        <v>28</v>
      </c>
      <c r="AK36" s="233"/>
      <c r="AL36" s="233">
        <v>10</v>
      </c>
      <c r="AM36" s="233"/>
    </row>
    <row r="37" spans="1:165" ht="24" customHeight="1">
      <c r="A37" s="40"/>
      <c r="B37" s="82"/>
      <c r="C37" s="152" t="s">
        <v>223</v>
      </c>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row>
    <row r="38" spans="1:165" ht="36" customHeight="1">
      <c r="A38" s="40"/>
      <c r="B38" s="82"/>
      <c r="C38" s="191" t="s">
        <v>129</v>
      </c>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row>
    <row r="39" spans="1:165" ht="24" customHeight="1">
      <c r="A39" s="40"/>
      <c r="B39" s="82"/>
      <c r="C39" s="152" t="s">
        <v>130</v>
      </c>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row>
    <row r="40" spans="1:165" ht="36" customHeight="1">
      <c r="A40" s="83"/>
      <c r="B40" s="84"/>
      <c r="C40" s="191" t="s">
        <v>131</v>
      </c>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row>
    <row r="41" spans="1:165" ht="24" customHeight="1">
      <c r="A41" s="83"/>
      <c r="B41" s="84"/>
      <c r="C41" s="152" t="s">
        <v>132</v>
      </c>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row>
    <row r="42" spans="1:165" ht="24" customHeight="1">
      <c r="A42" s="83"/>
      <c r="B42" s="84"/>
      <c r="C42" s="152" t="s">
        <v>133</v>
      </c>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row>
    <row r="43" spans="1:165" ht="15" customHeight="1">
      <c r="A43" s="83"/>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row>
    <row r="44" spans="1:165" ht="15" customHeight="1">
      <c r="A44" s="83"/>
      <c r="B44" s="84"/>
      <c r="C44" s="128" t="s">
        <v>127</v>
      </c>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row>
    <row r="45" spans="1:165" ht="15" customHeight="1">
      <c r="A45" s="83"/>
      <c r="B45" s="84"/>
      <c r="C45" s="128" t="s">
        <v>107</v>
      </c>
      <c r="D45" s="128"/>
      <c r="E45" s="128"/>
      <c r="F45" s="213" t="s">
        <v>108</v>
      </c>
      <c r="G45" s="213"/>
      <c r="H45" s="213" t="s">
        <v>109</v>
      </c>
      <c r="I45" s="213"/>
      <c r="J45" s="132" t="s">
        <v>110</v>
      </c>
      <c r="K45" s="132"/>
      <c r="L45" s="132"/>
      <c r="M45" s="132"/>
      <c r="N45" s="132"/>
      <c r="O45" s="132"/>
      <c r="P45" s="132" t="s">
        <v>111</v>
      </c>
      <c r="Q45" s="132"/>
      <c r="R45" s="132"/>
      <c r="S45" s="132"/>
      <c r="T45" s="132"/>
      <c r="U45" s="132"/>
      <c r="V45" s="132"/>
      <c r="W45" s="132"/>
      <c r="X45" s="132"/>
      <c r="Y45" s="132"/>
      <c r="Z45" s="132"/>
      <c r="AA45" s="132"/>
      <c r="AB45" s="132"/>
      <c r="AC45" s="132"/>
      <c r="AD45" s="132"/>
      <c r="BA45"/>
      <c r="BB45"/>
      <c r="BC45"/>
      <c r="BD45"/>
      <c r="BE45"/>
      <c r="BF45"/>
      <c r="BG45"/>
      <c r="BH45"/>
    </row>
    <row r="46" spans="1:165" ht="15" customHeight="1">
      <c r="A46" s="83"/>
      <c r="B46" s="84"/>
      <c r="C46" s="128"/>
      <c r="D46" s="128"/>
      <c r="E46" s="128"/>
      <c r="F46" s="213"/>
      <c r="G46" s="213"/>
      <c r="H46" s="213"/>
      <c r="I46" s="213"/>
      <c r="J46" s="227" t="s">
        <v>112</v>
      </c>
      <c r="K46" s="228"/>
      <c r="L46" s="221" t="s">
        <v>108</v>
      </c>
      <c r="M46" s="222"/>
      <c r="N46" s="221" t="s">
        <v>109</v>
      </c>
      <c r="O46" s="222"/>
      <c r="P46" s="227" t="s">
        <v>112</v>
      </c>
      <c r="Q46" s="228"/>
      <c r="R46" s="221" t="s">
        <v>108</v>
      </c>
      <c r="S46" s="222"/>
      <c r="T46" s="221" t="s">
        <v>109</v>
      </c>
      <c r="U46" s="222"/>
      <c r="V46" s="129" t="s">
        <v>113</v>
      </c>
      <c r="W46" s="130"/>
      <c r="X46" s="130"/>
      <c r="Y46" s="130"/>
      <c r="Z46" s="130"/>
      <c r="AA46" s="130"/>
      <c r="AB46" s="130"/>
      <c r="AC46" s="130"/>
      <c r="AD46" s="131"/>
      <c r="BA46" s="16"/>
      <c r="BB46" s="16"/>
      <c r="BC46" s="16"/>
      <c r="BD46" s="16"/>
      <c r="BE46" s="16"/>
      <c r="BF46" s="16"/>
      <c r="BG46" s="16"/>
      <c r="BH46" s="16"/>
    </row>
    <row r="47" spans="1:165" ht="84" customHeight="1">
      <c r="A47" s="83"/>
      <c r="B47" s="84"/>
      <c r="C47" s="128"/>
      <c r="D47" s="128"/>
      <c r="E47" s="128"/>
      <c r="F47" s="213"/>
      <c r="G47" s="213"/>
      <c r="H47" s="213"/>
      <c r="I47" s="213"/>
      <c r="J47" s="229"/>
      <c r="K47" s="230"/>
      <c r="L47" s="223"/>
      <c r="M47" s="224"/>
      <c r="N47" s="223"/>
      <c r="O47" s="224"/>
      <c r="P47" s="229"/>
      <c r="Q47" s="230"/>
      <c r="R47" s="223"/>
      <c r="S47" s="224"/>
      <c r="T47" s="223"/>
      <c r="U47" s="224"/>
      <c r="V47" s="132" t="s">
        <v>114</v>
      </c>
      <c r="W47" s="132"/>
      <c r="X47" s="132"/>
      <c r="Y47" s="132" t="s">
        <v>115</v>
      </c>
      <c r="Z47" s="132"/>
      <c r="AA47" s="132"/>
      <c r="AB47" s="132" t="s">
        <v>116</v>
      </c>
      <c r="AC47" s="132"/>
      <c r="AD47" s="132"/>
      <c r="AH47" s="184" t="s">
        <v>267</v>
      </c>
      <c r="AI47" s="184"/>
      <c r="AJ47" s="184"/>
      <c r="AK47" s="184"/>
      <c r="AL47" s="184"/>
      <c r="AM47" s="184"/>
      <c r="AN47" s="184"/>
      <c r="AO47" s="184"/>
      <c r="AQ47" s="184" t="s">
        <v>281</v>
      </c>
      <c r="AR47" s="184"/>
      <c r="AS47" s="184"/>
      <c r="AT47" s="184"/>
      <c r="AU47" s="184"/>
      <c r="AV47" s="184"/>
      <c r="AW47" s="184"/>
      <c r="AX47" s="184"/>
      <c r="AZ47" s="184" t="s">
        <v>282</v>
      </c>
      <c r="BA47" s="184"/>
      <c r="BB47" s="184"/>
      <c r="BC47" s="184"/>
      <c r="BD47" s="184"/>
      <c r="BE47" s="184"/>
      <c r="BF47" s="184"/>
      <c r="BG47" s="184"/>
      <c r="BI47" s="184" t="s">
        <v>283</v>
      </c>
      <c r="BJ47" s="184"/>
      <c r="BK47" s="184"/>
      <c r="BL47" s="184"/>
      <c r="BM47" s="184"/>
      <c r="BN47" s="184"/>
      <c r="BO47" s="184"/>
      <c r="BP47" s="184"/>
      <c r="BR47" s="184" t="s">
        <v>284</v>
      </c>
      <c r="BS47" s="184"/>
      <c r="BT47" s="184"/>
      <c r="BU47" s="184"/>
      <c r="BV47" s="184"/>
      <c r="BW47" s="184"/>
      <c r="BX47" s="184"/>
      <c r="BY47" s="184"/>
      <c r="CA47" s="184" t="s">
        <v>285</v>
      </c>
      <c r="CB47" s="184"/>
      <c r="CC47" s="184"/>
      <c r="CD47" s="184"/>
      <c r="CE47" s="184"/>
      <c r="CF47" s="184"/>
      <c r="CG47" s="184"/>
      <c r="CH47" s="184"/>
      <c r="CJ47" s="184" t="s">
        <v>279</v>
      </c>
      <c r="CK47" s="184"/>
      <c r="CL47" s="184"/>
      <c r="CM47" s="184"/>
      <c r="CN47" s="184"/>
      <c r="CO47" s="184"/>
      <c r="CP47" s="184"/>
      <c r="CQ47" s="184"/>
      <c r="CR47" s="16"/>
      <c r="CS47" s="184" t="s">
        <v>277</v>
      </c>
      <c r="CT47" s="184"/>
      <c r="CU47" s="184"/>
      <c r="CV47" s="184"/>
      <c r="CW47" s="184"/>
      <c r="CX47" s="184"/>
      <c r="CY47" s="184"/>
      <c r="CZ47" s="184"/>
      <c r="DA47" s="16"/>
      <c r="DB47" s="184" t="s">
        <v>278</v>
      </c>
      <c r="DC47" s="184"/>
      <c r="DD47" s="184"/>
      <c r="DE47" s="184"/>
      <c r="DF47" s="184"/>
      <c r="DG47" s="184"/>
      <c r="DH47" s="184"/>
      <c r="DI47" s="184"/>
      <c r="DJ47" s="16"/>
      <c r="DK47" s="184" t="s">
        <v>286</v>
      </c>
      <c r="DL47" s="184"/>
      <c r="DM47" s="184"/>
      <c r="DN47" s="184"/>
      <c r="DO47" s="184"/>
      <c r="DP47" s="184"/>
      <c r="DQ47" s="184"/>
      <c r="DR47" s="184"/>
      <c r="DT47" s="184" t="s">
        <v>280</v>
      </c>
      <c r="DU47" s="184"/>
      <c r="DV47" s="184"/>
      <c r="DW47" s="184"/>
      <c r="DX47" s="184"/>
      <c r="DY47" s="184"/>
      <c r="DZ47" s="184"/>
      <c r="EA47" s="184"/>
      <c r="EC47" s="184" t="s">
        <v>274</v>
      </c>
      <c r="ED47" s="184"/>
      <c r="EE47" s="184"/>
      <c r="EF47" s="184"/>
      <c r="EG47" s="184"/>
      <c r="EH47" s="184"/>
      <c r="EJ47" s="184" t="s">
        <v>275</v>
      </c>
      <c r="EK47" s="184"/>
      <c r="EL47" s="184"/>
      <c r="EM47" s="184"/>
      <c r="EN47" s="184"/>
      <c r="EO47" s="184"/>
      <c r="EP47" s="184"/>
      <c r="EQ47" s="184"/>
      <c r="ES47" s="184" t="s">
        <v>276</v>
      </c>
      <c r="ET47" s="184"/>
      <c r="EU47" s="184"/>
      <c r="EV47" s="184"/>
      <c r="EW47" s="184"/>
      <c r="EX47" s="184"/>
      <c r="EZ47" s="238" t="s">
        <v>295</v>
      </c>
      <c r="FA47" s="239"/>
      <c r="FB47" s="239"/>
      <c r="FC47" s="239"/>
      <c r="FD47" s="239"/>
      <c r="FE47" s="239"/>
      <c r="FF47" s="239"/>
      <c r="FG47" s="239"/>
      <c r="FH47" s="239"/>
      <c r="FI47" s="240"/>
    </row>
    <row r="48" spans="1:165" ht="48" customHeight="1">
      <c r="A48" s="83"/>
      <c r="B48" s="84"/>
      <c r="C48" s="128"/>
      <c r="D48" s="128"/>
      <c r="E48" s="128"/>
      <c r="F48" s="213"/>
      <c r="G48" s="213"/>
      <c r="H48" s="213"/>
      <c r="I48" s="213"/>
      <c r="J48" s="231"/>
      <c r="K48" s="232"/>
      <c r="L48" s="225"/>
      <c r="M48" s="226"/>
      <c r="N48" s="225"/>
      <c r="O48" s="226"/>
      <c r="P48" s="231"/>
      <c r="Q48" s="232"/>
      <c r="R48" s="225"/>
      <c r="S48" s="226"/>
      <c r="T48" s="225"/>
      <c r="U48" s="226"/>
      <c r="V48" s="86" t="s">
        <v>112</v>
      </c>
      <c r="W48" s="85" t="s">
        <v>108</v>
      </c>
      <c r="X48" s="85" t="s">
        <v>109</v>
      </c>
      <c r="Y48" s="86" t="s">
        <v>112</v>
      </c>
      <c r="Z48" s="85" t="s">
        <v>108</v>
      </c>
      <c r="AA48" s="85" t="s">
        <v>109</v>
      </c>
      <c r="AB48" s="86" t="s">
        <v>112</v>
      </c>
      <c r="AC48" s="85" t="s">
        <v>108</v>
      </c>
      <c r="AD48" s="85" t="s">
        <v>109</v>
      </c>
      <c r="AH48" s="233" t="s">
        <v>267</v>
      </c>
      <c r="AI48" s="233"/>
      <c r="AJ48" s="233" t="s">
        <v>266</v>
      </c>
      <c r="AK48" s="233"/>
      <c r="AL48" s="233" t="s">
        <v>270</v>
      </c>
      <c r="AM48" s="233"/>
      <c r="AN48" s="233" t="s">
        <v>269</v>
      </c>
      <c r="AO48" s="233"/>
      <c r="AQ48" s="233" t="s">
        <v>267</v>
      </c>
      <c r="AR48" s="233"/>
      <c r="AS48" s="233" t="s">
        <v>266</v>
      </c>
      <c r="AT48" s="233"/>
      <c r="AU48" s="233" t="s">
        <v>270</v>
      </c>
      <c r="AV48" s="233"/>
      <c r="AW48" s="233" t="s">
        <v>269</v>
      </c>
      <c r="AX48" s="233"/>
      <c r="AZ48" s="233" t="s">
        <v>267</v>
      </c>
      <c r="BA48" s="233"/>
      <c r="BB48" s="233" t="s">
        <v>266</v>
      </c>
      <c r="BC48" s="233"/>
      <c r="BD48" s="233" t="s">
        <v>270</v>
      </c>
      <c r="BE48" s="233"/>
      <c r="BF48" s="233" t="s">
        <v>269</v>
      </c>
      <c r="BG48" s="233"/>
      <c r="BI48" s="233" t="s">
        <v>267</v>
      </c>
      <c r="BJ48" s="233"/>
      <c r="BK48" s="233" t="s">
        <v>266</v>
      </c>
      <c r="BL48" s="233"/>
      <c r="BM48" s="233" t="s">
        <v>270</v>
      </c>
      <c r="BN48" s="233"/>
      <c r="BO48" s="233" t="s">
        <v>269</v>
      </c>
      <c r="BP48" s="233"/>
      <c r="BR48" s="233" t="s">
        <v>267</v>
      </c>
      <c r="BS48" s="233"/>
      <c r="BT48" s="233" t="s">
        <v>266</v>
      </c>
      <c r="BU48" s="233"/>
      <c r="BV48" s="233" t="s">
        <v>270</v>
      </c>
      <c r="BW48" s="233"/>
      <c r="BX48" s="233" t="s">
        <v>269</v>
      </c>
      <c r="BY48" s="233"/>
      <c r="CA48" s="233" t="s">
        <v>267</v>
      </c>
      <c r="CB48" s="233"/>
      <c r="CC48" s="233" t="s">
        <v>266</v>
      </c>
      <c r="CD48" s="233"/>
      <c r="CE48" s="233" t="s">
        <v>270</v>
      </c>
      <c r="CF48" s="233"/>
      <c r="CG48" s="233" t="s">
        <v>269</v>
      </c>
      <c r="CH48" s="233"/>
      <c r="CJ48" s="233" t="s">
        <v>267</v>
      </c>
      <c r="CK48" s="233"/>
      <c r="CL48" s="233" t="s">
        <v>266</v>
      </c>
      <c r="CM48" s="233"/>
      <c r="CN48" s="233" t="s">
        <v>270</v>
      </c>
      <c r="CO48" s="233"/>
      <c r="CP48" s="233" t="s">
        <v>269</v>
      </c>
      <c r="CQ48" s="233"/>
      <c r="CR48" s="16"/>
      <c r="CS48" s="233" t="s">
        <v>267</v>
      </c>
      <c r="CT48" s="233"/>
      <c r="CU48" s="233" t="s">
        <v>266</v>
      </c>
      <c r="CV48" s="233"/>
      <c r="CW48" s="233" t="s">
        <v>270</v>
      </c>
      <c r="CX48" s="233"/>
      <c r="CY48" s="233" t="s">
        <v>269</v>
      </c>
      <c r="CZ48" s="233"/>
      <c r="DA48" s="87"/>
      <c r="DB48" s="233" t="s">
        <v>267</v>
      </c>
      <c r="DC48" s="233"/>
      <c r="DD48" s="233" t="s">
        <v>266</v>
      </c>
      <c r="DE48" s="233"/>
      <c r="DF48" s="233" t="s">
        <v>270</v>
      </c>
      <c r="DG48" s="233"/>
      <c r="DH48" s="233" t="s">
        <v>269</v>
      </c>
      <c r="DI48" s="233"/>
      <c r="DJ48" s="16"/>
      <c r="DK48" s="233" t="s">
        <v>267</v>
      </c>
      <c r="DL48" s="233"/>
      <c r="DM48" s="233" t="s">
        <v>266</v>
      </c>
      <c r="DN48" s="233"/>
      <c r="DO48" s="233" t="s">
        <v>270</v>
      </c>
      <c r="DP48" s="233"/>
      <c r="DQ48" s="233" t="s">
        <v>269</v>
      </c>
      <c r="DR48" s="233"/>
      <c r="DT48" s="233" t="s">
        <v>267</v>
      </c>
      <c r="DU48" s="233"/>
      <c r="DV48" s="233" t="s">
        <v>266</v>
      </c>
      <c r="DW48" s="233"/>
      <c r="DX48" s="233" t="s">
        <v>270</v>
      </c>
      <c r="DY48" s="233"/>
      <c r="DZ48" s="233" t="s">
        <v>269</v>
      </c>
      <c r="EA48" s="233"/>
      <c r="EC48" s="184" t="s">
        <v>267</v>
      </c>
      <c r="ED48" s="184"/>
      <c r="EE48" s="183" t="s">
        <v>268</v>
      </c>
      <c r="EF48" s="183"/>
      <c r="EG48" s="184" t="s">
        <v>269</v>
      </c>
      <c r="EH48" s="184"/>
      <c r="EJ48" s="184" t="s">
        <v>267</v>
      </c>
      <c r="EK48" s="184"/>
      <c r="EL48" s="184" t="s">
        <v>287</v>
      </c>
      <c r="EM48" s="184"/>
      <c r="EN48" s="184" t="s">
        <v>288</v>
      </c>
      <c r="EO48" s="184"/>
      <c r="EP48" s="184" t="s">
        <v>269</v>
      </c>
      <c r="EQ48" s="184"/>
      <c r="ES48" s="184" t="s">
        <v>267</v>
      </c>
      <c r="ET48" s="184"/>
      <c r="EU48" s="183" t="s">
        <v>268</v>
      </c>
      <c r="EV48" s="183"/>
      <c r="EW48" s="184" t="s">
        <v>269</v>
      </c>
      <c r="EX48" s="184"/>
      <c r="EZ48" s="237" t="s">
        <v>289</v>
      </c>
      <c r="FA48" s="237"/>
      <c r="FB48" s="184" t="s">
        <v>290</v>
      </c>
      <c r="FC48" s="184"/>
      <c r="FD48" s="184" t="s">
        <v>291</v>
      </c>
      <c r="FE48" s="184"/>
      <c r="FF48" s="184" t="s">
        <v>265</v>
      </c>
      <c r="FG48" s="184"/>
      <c r="FH48" s="184" t="s">
        <v>269</v>
      </c>
      <c r="FI48" s="184"/>
    </row>
    <row r="49" spans="1:165" ht="15" customHeight="1">
      <c r="A49" s="83"/>
      <c r="B49" s="84"/>
      <c r="C49" s="220"/>
      <c r="D49" s="135"/>
      <c r="E49" s="208"/>
      <c r="F49" s="207"/>
      <c r="G49" s="207"/>
      <c r="H49" s="207"/>
      <c r="I49" s="207"/>
      <c r="J49" s="207"/>
      <c r="K49" s="207"/>
      <c r="L49" s="207"/>
      <c r="M49" s="207"/>
      <c r="N49" s="207"/>
      <c r="O49" s="207"/>
      <c r="P49" s="207"/>
      <c r="Q49" s="207"/>
      <c r="R49" s="207"/>
      <c r="S49" s="207"/>
      <c r="T49" s="207"/>
      <c r="U49" s="207"/>
      <c r="V49" s="108"/>
      <c r="W49" s="108"/>
      <c r="X49" s="108"/>
      <c r="Y49" s="108"/>
      <c r="Z49" s="108"/>
      <c r="AA49" s="108"/>
      <c r="AB49" s="108"/>
      <c r="AC49" s="108"/>
      <c r="AD49" s="108"/>
      <c r="AH49" s="184">
        <f>C49</f>
        <v>0</v>
      </c>
      <c r="AI49" s="184"/>
      <c r="AJ49" s="233">
        <f>COUNTIF(F49:I49,"NS")</f>
        <v>0</v>
      </c>
      <c r="AK49" s="233"/>
      <c r="AL49" s="184">
        <f>SUM(F49:I49)</f>
        <v>0</v>
      </c>
      <c r="AM49" s="184"/>
      <c r="AN49" s="233">
        <f>IF($AH$36=28,0,IF(OR(AND(AH49=0,AJ49&gt;0),AND(AH49="NS",AL49&gt;0),AND(AH49="NS",AJ49=0,AL49=0)),1,IF(OR(AND(AH49&gt;0,AJ49&gt;=2),AND(AH49="NS",AJ49&gt;=2),AND(AH49="NS",AL49=0,AJ49&gt;0),AH49=AL49,COUNTIF(F49:I49, "NA")=COUNTA(F49:I49)),0,1)))</f>
        <v>0</v>
      </c>
      <c r="AO49" s="233"/>
      <c r="AQ49" s="184">
        <f>J49</f>
        <v>0</v>
      </c>
      <c r="AR49" s="184"/>
      <c r="AS49" s="233">
        <f>COUNTIF(L49:O49,"NS")</f>
        <v>0</v>
      </c>
      <c r="AT49" s="233"/>
      <c r="AU49" s="184">
        <f>SUM(L49:O49)</f>
        <v>0</v>
      </c>
      <c r="AV49" s="184"/>
      <c r="AW49" s="233">
        <f>IF($AH$36=28,0,IF(OR(AND(AQ49=0,AS49&gt;0),AND(AQ49="NS",AU49&gt;0),AND(AQ49="NS",AS49=0,AU49=0)),1,IF(OR(AND(AQ49&gt;0,AS49&gt;=2),AND(AQ49="NS",AS49&gt;=2),AND(AQ49="NS",AU49=0,AS49&gt;0),AQ49=AU49,COUNTIF(L49:O49, "NA")=COUNTA(L49:O49)),0,1)))</f>
        <v>0</v>
      </c>
      <c r="AX49" s="233"/>
      <c r="AZ49" s="184">
        <f>P49</f>
        <v>0</v>
      </c>
      <c r="BA49" s="184"/>
      <c r="BB49" s="233">
        <f>COUNTIF(R49:U49,"NS")</f>
        <v>0</v>
      </c>
      <c r="BC49" s="233"/>
      <c r="BD49" s="184">
        <f>SUM(R49:U49)</f>
        <v>0</v>
      </c>
      <c r="BE49" s="184"/>
      <c r="BF49" s="233">
        <f>IF($AH$36=28,0,IF(OR(AND(AZ49=0,BB49&gt;0),AND(AZ49="NS",BD49&gt;0),AND(AZ49="NS",BB49=0,BD49=0)),1,IF(OR(AND(AZ49&gt;0,BB49&gt;=2),AND(AZ49="NS",BB49&gt;=2),AND(AZ49="NS",BD49=0,BB49&gt;0),AZ49=BD49,COUNTIF(R49:U49, "NA")=COUNTA(R49:U49)),0,1)))</f>
        <v>0</v>
      </c>
      <c r="BG49" s="233"/>
      <c r="BI49" s="184">
        <f>V49</f>
        <v>0</v>
      </c>
      <c r="BJ49" s="184"/>
      <c r="BK49" s="233">
        <f>COUNTIF(W49:X49,"NS")</f>
        <v>0</v>
      </c>
      <c r="BL49" s="233"/>
      <c r="BM49" s="184">
        <f>SUM(W49:X49)</f>
        <v>0</v>
      </c>
      <c r="BN49" s="184"/>
      <c r="BO49" s="233">
        <f>IF($AH$36=28,0,IF(OR(AND(BI49=0,BK49&gt;0),AND(BI49="NS",BM49&gt;0),AND(BI49="NS",BK49=0,BM49=0)),1,IF(OR(AND(BI49&gt;0,BK49&gt;=2),AND(BI49="NS",BK49&gt;=2),AND(BI49="NS",BM49=0,BK49&gt;0),BI49=BM49,COUNTIF(W49:X49, "NA")=COUNTA(W49:X49)),0,1)))</f>
        <v>0</v>
      </c>
      <c r="BP49" s="233"/>
      <c r="BR49" s="184">
        <f>Y49</f>
        <v>0</v>
      </c>
      <c r="BS49" s="184"/>
      <c r="BT49" s="233">
        <f>COUNTIF(Z49:AA49,"NS")</f>
        <v>0</v>
      </c>
      <c r="BU49" s="233"/>
      <c r="BV49" s="184">
        <f>SUM(Z49:AA49)</f>
        <v>0</v>
      </c>
      <c r="BW49" s="184"/>
      <c r="BX49" s="233">
        <f>IF($AH$36=28,0,IF(OR(AND(BR49=0,BT49&gt;0),AND(BR49="NS",BV49&gt;0),AND(BR49="NS",BT49=0,BV49=0)),1,IF(OR(AND(BR49&gt;0,BT49&gt;=2),AND(BR49="NS",BT49&gt;=2),AND(BR49="NS",BV49=0,BT49&gt;0),BR49=BV49,COUNTIF(Z49:AA49, "NA")=COUNTA(Z49:AA49)),0,1)))</f>
        <v>0</v>
      </c>
      <c r="BY49" s="233"/>
      <c r="CA49" s="184">
        <f>AB49</f>
        <v>0</v>
      </c>
      <c r="CB49" s="184"/>
      <c r="CC49" s="233">
        <f>COUNTIF(AC49:AD49,"NS")</f>
        <v>0</v>
      </c>
      <c r="CD49" s="233"/>
      <c r="CE49" s="184">
        <f>SUM(AC49:AD49)</f>
        <v>0</v>
      </c>
      <c r="CF49" s="184"/>
      <c r="CG49" s="233">
        <f>IF($AH$36=28,0,IF(OR(AND(CA49=0,CC49&gt;0),AND(CA49="NS",CE49&gt;0),AND(CA49="NS",CC49=0,CE49=0)),1,IF(OR(AND(CA49&gt;0,CC49&gt;=2),AND(CA49="NS",CC49&gt;=2),AND(CA49="NS",CE49=0,CC49&gt;0),CA49=CE49,COUNTIF(AC49:AD49, "NA")=COUNTA(AC49:AD49)),0,1)))</f>
        <v>0</v>
      </c>
      <c r="CH49" s="233"/>
      <c r="CJ49" s="184">
        <f>C49</f>
        <v>0</v>
      </c>
      <c r="CK49" s="184"/>
      <c r="CL49" s="233" cm="1">
        <f t="array" ref="CL49">COUNTIF(J49,"NS")+COUNTIF(P49,NS)</f>
        <v>0</v>
      </c>
      <c r="CM49" s="233"/>
      <c r="CN49" s="184">
        <f>SUM(J49,P49)</f>
        <v>0</v>
      </c>
      <c r="CO49" s="184"/>
      <c r="CP49" s="233" cm="1">
        <f t="array" ref="CP49">IF($AH$36=28,0,IF(OR(AND(CJ49=0,CL49&gt;0),AND(CJ49="NS",CN49&gt;0),AND(CJ49="NS",CL49=0,CN49=0)),1,IF(OR(AND(CJ49&gt;0,CL49&gt;=2),AND(CJ49="NS",CL49&gt;=2),AND(CJ49="NS",CN49=0,CL49&gt;0),CJ49=CN49,COUNTIF(J49,"NA")+COUNTIF(P49,NA)=COUNTA(P49)+COUNTA(J49)),0,1)))</f>
        <v>0</v>
      </c>
      <c r="CQ49" s="233"/>
      <c r="CR49" s="16"/>
      <c r="CS49" s="184">
        <f>F49</f>
        <v>0</v>
      </c>
      <c r="CT49" s="184"/>
      <c r="CU49" s="233" cm="1">
        <f t="array" ref="CU49">COUNTIF(L49,"NS")+COUNTIF(R49,NS)</f>
        <v>0</v>
      </c>
      <c r="CV49" s="233"/>
      <c r="CW49" s="184">
        <f>SUM(L49,R49)</f>
        <v>0</v>
      </c>
      <c r="CX49" s="184"/>
      <c r="CY49" s="233" cm="1">
        <f t="array" ref="CY49">IF($AH$36=28,0,IF(OR(AND(CS49="NS",CW49&gt;0),AND(CS49="NS",CU49=0,CW49=0)),1,IF(OR(AND(CS49&gt;0,CU49&gt;=2),AND(CS49="NS",CU49&gt;=2),AND(CS49="NS",CW49=0,CU49&gt;0),CS49=CW49,COUNTIF(L49,"NA")+COUNTIF(R49,NA)=COUNTA(R49)+COUNTA(L49)),0,1)))</f>
        <v>0</v>
      </c>
      <c r="CZ49" s="233"/>
      <c r="DA49" s="16"/>
      <c r="DB49" s="184">
        <f>H49</f>
        <v>0</v>
      </c>
      <c r="DC49" s="184"/>
      <c r="DD49" s="233" cm="1">
        <f t="array" ref="DD49">COUNTIF(N49,"NS")+COUNTIF(T49,NS)</f>
        <v>0</v>
      </c>
      <c r="DE49" s="233"/>
      <c r="DF49" s="184">
        <f>SUM(N49,T49)</f>
        <v>0</v>
      </c>
      <c r="DG49" s="184"/>
      <c r="DH49" s="233" cm="1">
        <f t="array" ref="DH49">IF($AH$36=28,0,IF(OR(AND(DB49="NS",DF49&gt;0),AND(DB49="NS",DD49=0,DF49=0)),1,IF(OR(AND(DB49&gt;0,DD49&gt;=2),AND(DB49="NS",DD49&gt;=2),AND(DB49="NS",DF49=0,DD49&gt;0),DB49=DF49,COUNTIF(N49,"NA")+COUNTIF(N49,NA)=COUNTA(T49)+COUNTA(T49)),0,1)))</f>
        <v>0</v>
      </c>
      <c r="DI49" s="233"/>
      <c r="DJ49" s="16"/>
      <c r="DK49" s="184">
        <f>R49</f>
        <v>0</v>
      </c>
      <c r="DL49" s="184"/>
      <c r="DM49" s="233">
        <f>COUNTIF(W49,"NS")+COUNTIF(Z49,"NS")+COUNTIF(AC49,"NS")</f>
        <v>0</v>
      </c>
      <c r="DN49" s="233"/>
      <c r="DO49" s="184">
        <f>SUM(W49,Z49,AC49)</f>
        <v>0</v>
      </c>
      <c r="DP49" s="184"/>
      <c r="DQ49" s="233" cm="1">
        <f t="array" ref="DQ49">IF($AH$36=28,0,IF(OR(AND(DK49="NS",DO49&gt;0),AND(DK49="NS",DM49=0,DO49=0)),1,IF(OR(AND(DK49&gt;0,DM49&gt;=2),AND(DK49="NS",DM49&gt;=2),AND(DK49="NS",DO49=0,DM49&gt;0),DK49=DO49,COUNTIF(W49,"NA")+COUNTIF(Z49,NA)+COUNTIF(AC49,"NA")=COUNTA(Z49)+COUNTA(W49)+COUNTA(AC49)),0,1)))</f>
        <v>0</v>
      </c>
      <c r="DR49" s="233"/>
      <c r="DT49" s="184">
        <f>T49</f>
        <v>0</v>
      </c>
      <c r="DU49" s="184"/>
      <c r="DV49" s="233">
        <f>COUNTIF(X49,"NS")+COUNTIF(AA49,"NS")+COUNTIF(AD49,"NS")</f>
        <v>0</v>
      </c>
      <c r="DW49" s="233"/>
      <c r="DX49" s="184">
        <f>SUM(X49,AA49,AD49)</f>
        <v>0</v>
      </c>
      <c r="DY49" s="184"/>
      <c r="DZ49" s="233" cm="1">
        <f t="array" ref="DZ49">IF($AH$36=28,0,IF(OR(AND(DT49="NS",DX49&gt;0),AND(DT49="NS",DV49=0,DX49=0)),1,IF(OR(AND(DT49&gt;0,DV49&gt;=2),AND(DT49="NS",DV49&gt;=2),AND(DT49="NS",DX49=0,DV49&gt;0),DT49=DX49,COUNTIF(X49,"NA")+COUNTIF(AA49,NA)+COUNTIF(AD49,"NA")=COUNTA(X49)+COUNTA(AA49)+COUNTA(AD49)),0,1)))</f>
        <v>0</v>
      </c>
      <c r="EA49" s="233"/>
      <c r="EC49" s="184">
        <f>C49</f>
        <v>0</v>
      </c>
      <c r="ED49" s="184"/>
      <c r="EE49" s="184">
        <f>IF(AND(J49="NS",P49="NS"),"NS",SUM(P49,J49))</f>
        <v>0</v>
      </c>
      <c r="EF49" s="184"/>
      <c r="EG49" s="235">
        <f>IF(OR(EC49&lt;=EE49,EE49="NS"),0,1)</f>
        <v>0</v>
      </c>
      <c r="EH49" s="235"/>
      <c r="EJ49" s="184">
        <f>C49</f>
        <v>0</v>
      </c>
      <c r="EK49" s="184"/>
      <c r="EL49" s="184">
        <f>J49</f>
        <v>0</v>
      </c>
      <c r="EM49" s="184"/>
      <c r="EN49" s="184">
        <f>P49</f>
        <v>0</v>
      </c>
      <c r="EO49" s="184"/>
      <c r="EP49" s="235">
        <f>IF(OR(AND(EL49&lt;=EJ49,EN49&lt;=EJ49),COUNTIF(EL49:EO49,"NS")=2,AND(EL49="NS",EN49&lt;=EJ49),AND(EN49="NS",EL49&lt;=EJ49)),0,1)</f>
        <v>0</v>
      </c>
      <c r="EQ49" s="235"/>
      <c r="ES49" s="184">
        <f>P49</f>
        <v>0</v>
      </c>
      <c r="ET49" s="184"/>
      <c r="EU49" s="184">
        <f>SUM(V49,Y49,AB49)</f>
        <v>0</v>
      </c>
      <c r="EV49" s="184"/>
      <c r="EW49" s="235">
        <f>IF(OR(ES49&lt;=EU49,SUM(COUNTIF(V49,"NS")+COUNTIF(Y49,"NS")+COUNTIF(AB49,"NS"))=3),0,1)</f>
        <v>0</v>
      </c>
      <c r="EX49" s="235"/>
      <c r="EZ49" s="184">
        <f>P49</f>
        <v>0</v>
      </c>
      <c r="FA49" s="184"/>
      <c r="FB49" s="184">
        <f>IF(V49="NS",0,V49)</f>
        <v>0</v>
      </c>
      <c r="FC49" s="184"/>
      <c r="FD49" s="184">
        <f>IF(Y49="NS",0,Y49)</f>
        <v>0</v>
      </c>
      <c r="FE49" s="184"/>
      <c r="FF49" s="184">
        <f>IF(AB49="NS",0,AB49)</f>
        <v>0</v>
      </c>
      <c r="FG49" s="184"/>
      <c r="FH49" s="235">
        <f>IF(AND(FB49&lt;=EZ49,FD49&lt;=EZ49,FF49&lt;=EZ49),0,1)</f>
        <v>0</v>
      </c>
      <c r="FI49" s="235"/>
    </row>
    <row r="50" spans="1:165" ht="15" customHeight="1">
      <c r="A50" s="83"/>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N50" s="235">
        <f>SUM(AN49,AW49,BF49,BO49,BX49,CG49,CP49,CY49,DH49,DQ49,DZ49)</f>
        <v>0</v>
      </c>
      <c r="AO50" s="235"/>
    </row>
    <row r="51" spans="1:165" ht="45" customHeight="1">
      <c r="A51" s="83"/>
      <c r="B51" s="84"/>
      <c r="C51" s="218" t="s">
        <v>117</v>
      </c>
      <c r="D51" s="218"/>
      <c r="E51" s="218"/>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H51" s="233" t="s">
        <v>265</v>
      </c>
      <c r="AI51" s="233"/>
      <c r="AJ51" s="233">
        <f>IF(SUM(AB49:AD49)&gt;0,1,0)</f>
        <v>0</v>
      </c>
      <c r="AK51" s="233"/>
      <c r="AL51" s="234">
        <f>IF(OR(AND(AJ51=0,F51=""),AND(AJ51=1,F51&lt;&gt;"")),0,1)</f>
        <v>0</v>
      </c>
      <c r="AM51" s="234"/>
    </row>
    <row r="52" spans="1:165" ht="15" customHeight="1">
      <c r="A52" s="83"/>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row>
    <row r="53" spans="1:165" ht="24" customHeight="1">
      <c r="A53" s="83"/>
      <c r="B53" s="84"/>
      <c r="C53" s="152" t="s">
        <v>106</v>
      </c>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row>
    <row r="54" spans="1:165" ht="60" customHeight="1">
      <c r="A54" s="83"/>
      <c r="B54" s="84"/>
      <c r="C54" s="217"/>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row>
    <row r="55" spans="1:165" ht="15" customHeight="1">
      <c r="B55" s="214" t="str">
        <f>IF(AN50=0,"","Error: Verificar sumas por categoría.")</f>
        <v/>
      </c>
      <c r="C55" s="214"/>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row>
    <row r="56" spans="1:165" ht="15" customHeight="1">
      <c r="B56" s="214" t="str">
        <f>IF(EG49=0,"","Error: Verificar la información respondida tomando en cuenta la instrucción 2.")</f>
        <v/>
      </c>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row>
    <row r="57" spans="1:165" ht="15" customHeight="1">
      <c r="B57" s="214" t="str">
        <f>IF(EP49=0,"","Error: Verificar la información respondida tomando en cuenta la instrucción 3.")</f>
        <v/>
      </c>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row>
    <row r="58" spans="1:165" ht="15" customHeight="1">
      <c r="B58" s="214" t="str">
        <f>IF(EW49=0,"","Error: Verificar la información respondida tomando en cuenta la instrucción 4.")</f>
        <v/>
      </c>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row>
    <row r="59" spans="1:165" ht="15" customHeight="1">
      <c r="B59" s="214" t="str">
        <f>IF(FH49=0,"","Error: Verificar la información respondida tomando en cuenta la instrucción 5.")</f>
        <v/>
      </c>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row>
    <row r="60" spans="1:165" ht="12.75" customHeight="1">
      <c r="B60" s="214" t="str">
        <f>IF(AL51=0,"", "Error: Especificar Otro tipo de supervisión.")</f>
        <v/>
      </c>
      <c r="C60" s="214"/>
      <c r="D60" s="214"/>
      <c r="E60" s="214"/>
      <c r="F60" s="214"/>
      <c r="G60" s="214"/>
      <c r="H60" s="214"/>
      <c r="I60" s="214"/>
      <c r="J60" s="214"/>
      <c r="K60" s="214"/>
      <c r="L60" s="214"/>
      <c r="M60" s="214"/>
      <c r="N60" s="214"/>
      <c r="O60" s="214"/>
      <c r="P60" s="214"/>
      <c r="Q60" s="214"/>
      <c r="R60" s="214"/>
      <c r="S60" s="214"/>
      <c r="T60" s="214"/>
      <c r="U60" s="214"/>
      <c r="V60" s="214"/>
      <c r="W60" s="214"/>
      <c r="X60" s="214"/>
      <c r="Y60" s="214"/>
      <c r="Z60" s="214"/>
      <c r="AA60" s="214"/>
      <c r="AB60" s="214"/>
      <c r="AC60" s="214"/>
      <c r="AD60" s="214"/>
    </row>
    <row r="61" spans="1:165" ht="15" customHeight="1">
      <c r="B61" s="215" t="str">
        <f>IF(OR(AH36=28,AH36=10),"","Error: Debe completar toda la información requerida.")</f>
        <v/>
      </c>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row>
    <row r="62" spans="1:165" ht="12.75" customHeight="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row>
  </sheetData>
  <sheetProtection algorithmName="SHA-512" hashValue="ZZ0R6i4f+aW2ALbv3Ogyu2M/DMFvQR5vRRJHS8CJJxiEB58japgpKTb+s/PZD/8paElsKBbxP+PfmBEyuygUCA==" saltValue="I6xAJJmzdQl/r0lo79KZpw==" spinCount="100000" sheet="1" objects="1" scenarios="1"/>
  <mergeCells count="224">
    <mergeCell ref="FH48:FI48"/>
    <mergeCell ref="EZ49:FA49"/>
    <mergeCell ref="FB49:FC49"/>
    <mergeCell ref="FD49:FE49"/>
    <mergeCell ref="FF49:FG49"/>
    <mergeCell ref="FH49:FI49"/>
    <mergeCell ref="EP48:EQ48"/>
    <mergeCell ref="EJ47:EQ47"/>
    <mergeCell ref="EP49:EQ49"/>
    <mergeCell ref="EZ48:FA48"/>
    <mergeCell ref="FB48:FC48"/>
    <mergeCell ref="FD48:FE48"/>
    <mergeCell ref="FF48:FG48"/>
    <mergeCell ref="EZ47:FI47"/>
    <mergeCell ref="ES47:EX47"/>
    <mergeCell ref="ES48:ET48"/>
    <mergeCell ref="EU48:EV48"/>
    <mergeCell ref="EW48:EX48"/>
    <mergeCell ref="ES49:ET49"/>
    <mergeCell ref="EU49:EV49"/>
    <mergeCell ref="EW49:EX49"/>
    <mergeCell ref="AR28:AS28"/>
    <mergeCell ref="AN25:AO25"/>
    <mergeCell ref="AP25:AQ25"/>
    <mergeCell ref="AR25:AS25"/>
    <mergeCell ref="CP48:CQ48"/>
    <mergeCell ref="CJ49:CK49"/>
    <mergeCell ref="CL49:CM49"/>
    <mergeCell ref="CN49:CO49"/>
    <mergeCell ref="CP49:CQ49"/>
    <mergeCell ref="AQ47:AX47"/>
    <mergeCell ref="AZ47:BG47"/>
    <mergeCell ref="BI47:BP47"/>
    <mergeCell ref="BR47:BY47"/>
    <mergeCell ref="CA47:CH47"/>
    <mergeCell ref="AQ49:AR49"/>
    <mergeCell ref="AS49:AT49"/>
    <mergeCell ref="AU49:AV49"/>
    <mergeCell ref="AW49:AX49"/>
    <mergeCell ref="BR48:BS48"/>
    <mergeCell ref="BV49:BW49"/>
    <mergeCell ref="BX49:BY49"/>
    <mergeCell ref="BO48:BP48"/>
    <mergeCell ref="BI49:BJ49"/>
    <mergeCell ref="BK49:BL49"/>
    <mergeCell ref="B60:AD60"/>
    <mergeCell ref="AN50:AO50"/>
    <mergeCell ref="B61:AD61"/>
    <mergeCell ref="EJ48:EK48"/>
    <mergeCell ref="EL48:EM48"/>
    <mergeCell ref="EN48:EO48"/>
    <mergeCell ref="EJ49:EK49"/>
    <mergeCell ref="EL49:EM49"/>
    <mergeCell ref="EN49:EO49"/>
    <mergeCell ref="B55:AD55"/>
    <mergeCell ref="B56:AD56"/>
    <mergeCell ref="B57:AD57"/>
    <mergeCell ref="B58:AD58"/>
    <mergeCell ref="B59:AD59"/>
    <mergeCell ref="DD48:DE48"/>
    <mergeCell ref="DF48:DG48"/>
    <mergeCell ref="DH48:DI48"/>
    <mergeCell ref="DD49:DE49"/>
    <mergeCell ref="DZ48:EA48"/>
    <mergeCell ref="DT49:DU49"/>
    <mergeCell ref="DV49:DW49"/>
    <mergeCell ref="DX49:DY49"/>
    <mergeCell ref="DZ49:EA49"/>
    <mergeCell ref="DK49:DL49"/>
    <mergeCell ref="DK48:DL48"/>
    <mergeCell ref="DM48:DN48"/>
    <mergeCell ref="DO48:DP48"/>
    <mergeCell ref="DQ48:DR48"/>
    <mergeCell ref="CL48:CM48"/>
    <mergeCell ref="CN48:CO48"/>
    <mergeCell ref="DB49:DC49"/>
    <mergeCell ref="CS48:CT48"/>
    <mergeCell ref="CU48:CV48"/>
    <mergeCell ref="CW48:CX48"/>
    <mergeCell ref="CY48:CZ48"/>
    <mergeCell ref="CW49:CX49"/>
    <mergeCell ref="CY49:CZ49"/>
    <mergeCell ref="DF49:DG49"/>
    <mergeCell ref="DH49:DI49"/>
    <mergeCell ref="CS49:CT49"/>
    <mergeCell ref="CU49:CV49"/>
    <mergeCell ref="DB48:DC48"/>
    <mergeCell ref="EC47:EH47"/>
    <mergeCell ref="CA48:CB48"/>
    <mergeCell ref="CC48:CD48"/>
    <mergeCell ref="CE48:CF48"/>
    <mergeCell ref="CG48:CH48"/>
    <mergeCell ref="CA49:CB49"/>
    <mergeCell ref="CC49:CD49"/>
    <mergeCell ref="CE49:CF49"/>
    <mergeCell ref="CG49:CH49"/>
    <mergeCell ref="EE48:EF48"/>
    <mergeCell ref="EE49:EF49"/>
    <mergeCell ref="EG48:EH48"/>
    <mergeCell ref="EG49:EH49"/>
    <mergeCell ref="DT47:EA47"/>
    <mergeCell ref="DT48:DU48"/>
    <mergeCell ref="DV48:DW48"/>
    <mergeCell ref="DX48:DY48"/>
    <mergeCell ref="DM49:DN49"/>
    <mergeCell ref="DO49:DP49"/>
    <mergeCell ref="DQ49:DR49"/>
    <mergeCell ref="CS47:CZ47"/>
    <mergeCell ref="DB47:DI47"/>
    <mergeCell ref="CJ47:CQ47"/>
    <mergeCell ref="DK47:DR47"/>
    <mergeCell ref="BM49:BN49"/>
    <mergeCell ref="BO49:BP49"/>
    <mergeCell ref="AH35:AI35"/>
    <mergeCell ref="AJ35:AK35"/>
    <mergeCell ref="AL35:AM35"/>
    <mergeCell ref="AH36:AI36"/>
    <mergeCell ref="AJ36:AK36"/>
    <mergeCell ref="AL36:AM36"/>
    <mergeCell ref="BI48:BJ48"/>
    <mergeCell ref="BK48:BL48"/>
    <mergeCell ref="BM48:BN48"/>
    <mergeCell ref="AZ48:BA48"/>
    <mergeCell ref="BB48:BC48"/>
    <mergeCell ref="AW48:AX48"/>
    <mergeCell ref="AH48:AI48"/>
    <mergeCell ref="AJ48:AK48"/>
    <mergeCell ref="AL48:AM48"/>
    <mergeCell ref="AN48:AO48"/>
    <mergeCell ref="AH47:AO47"/>
    <mergeCell ref="AH51:AI51"/>
    <mergeCell ref="AJ51:AK51"/>
    <mergeCell ref="AL51:AM51"/>
    <mergeCell ref="EC48:ED48"/>
    <mergeCell ref="EC49:ED49"/>
    <mergeCell ref="AH49:AI49"/>
    <mergeCell ref="AJ49:AK49"/>
    <mergeCell ref="AL49:AM49"/>
    <mergeCell ref="CJ48:CK48"/>
    <mergeCell ref="BD48:BE48"/>
    <mergeCell ref="BF48:BG48"/>
    <mergeCell ref="AZ49:BA49"/>
    <mergeCell ref="BB49:BC49"/>
    <mergeCell ref="BD49:BE49"/>
    <mergeCell ref="BF49:BG49"/>
    <mergeCell ref="AN49:AO49"/>
    <mergeCell ref="AQ48:AR48"/>
    <mergeCell ref="AS48:AT48"/>
    <mergeCell ref="AU48:AV48"/>
    <mergeCell ref="BT48:BU48"/>
    <mergeCell ref="BV48:BW48"/>
    <mergeCell ref="BX48:BY48"/>
    <mergeCell ref="BR49:BS49"/>
    <mergeCell ref="BT49:BU49"/>
    <mergeCell ref="T46:U48"/>
    <mergeCell ref="V46:AD46"/>
    <mergeCell ref="V47:X47"/>
    <mergeCell ref="Y47:AA47"/>
    <mergeCell ref="J46:K48"/>
    <mergeCell ref="L46:M48"/>
    <mergeCell ref="N46:O48"/>
    <mergeCell ref="P46:Q48"/>
    <mergeCell ref="R46:S48"/>
    <mergeCell ref="C54:AD54"/>
    <mergeCell ref="P49:Q49"/>
    <mergeCell ref="R49:S49"/>
    <mergeCell ref="T49:U49"/>
    <mergeCell ref="C51:E51"/>
    <mergeCell ref="F51:AD51"/>
    <mergeCell ref="C53:AD53"/>
    <mergeCell ref="C49:E49"/>
    <mergeCell ref="F49:G49"/>
    <mergeCell ref="H49:I49"/>
    <mergeCell ref="J49:K49"/>
    <mergeCell ref="L49:M49"/>
    <mergeCell ref="N49:O49"/>
    <mergeCell ref="C25:P25"/>
    <mergeCell ref="C26:P26"/>
    <mergeCell ref="Q26:AD26"/>
    <mergeCell ref="AB47:AD47"/>
    <mergeCell ref="C42:AD42"/>
    <mergeCell ref="C28:AD28"/>
    <mergeCell ref="C29:AD29"/>
    <mergeCell ref="B36:AD36"/>
    <mergeCell ref="C38:AD38"/>
    <mergeCell ref="C39:AD39"/>
    <mergeCell ref="C40:AD40"/>
    <mergeCell ref="C41:AD41"/>
    <mergeCell ref="C37:AD37"/>
    <mergeCell ref="C44:AD44"/>
    <mergeCell ref="C45:E48"/>
    <mergeCell ref="F45:G48"/>
    <mergeCell ref="H45:I48"/>
    <mergeCell ref="J45:O45"/>
    <mergeCell ref="P45:AD45"/>
    <mergeCell ref="B30:AD30"/>
    <mergeCell ref="B31:AD31"/>
    <mergeCell ref="B32:AD32"/>
    <mergeCell ref="B33:AD33"/>
    <mergeCell ref="B34:AD34"/>
    <mergeCell ref="B1:AD1"/>
    <mergeCell ref="B3:AD3"/>
    <mergeCell ref="B5:AD5"/>
    <mergeCell ref="AA7:AD7"/>
    <mergeCell ref="B8:L8"/>
    <mergeCell ref="N8:O8"/>
    <mergeCell ref="AH25:AI25"/>
    <mergeCell ref="AH26:AI26"/>
    <mergeCell ref="AK25:AL25"/>
    <mergeCell ref="AK26:AL26"/>
    <mergeCell ref="B10:AD10"/>
    <mergeCell ref="B11:AD11"/>
    <mergeCell ref="C12:AD12"/>
    <mergeCell ref="C13:AD13"/>
    <mergeCell ref="C14:AD14"/>
    <mergeCell ref="C19:AD19"/>
    <mergeCell ref="B21:AD21"/>
    <mergeCell ref="C15:AD15"/>
    <mergeCell ref="C16:AD16"/>
    <mergeCell ref="C17:AD17"/>
    <mergeCell ref="B18:AD18"/>
    <mergeCell ref="C22:AD22"/>
    <mergeCell ref="C23:AD23"/>
    <mergeCell ref="Q25:AD25"/>
  </mergeCells>
  <conditionalFormatting sqref="S53:S54 W53:W54 AA53:AA54">
    <cfRule type="expression" dxfId="2" priority="3">
      <formula>OR(#REF!=2,#REF!=9)</formula>
    </cfRule>
  </conditionalFormatting>
  <conditionalFormatting sqref="Q26:AD26 C49:AD49">
    <cfRule type="expression" dxfId="1" priority="2">
      <formula>$AK$26=1</formula>
    </cfRule>
  </conditionalFormatting>
  <conditionalFormatting sqref="F51:AD51">
    <cfRule type="expression" dxfId="0" priority="1">
      <formula>$AJ$51=1</formula>
    </cfRule>
  </conditionalFormatting>
  <dataValidations count="1">
    <dataValidation type="list" allowBlank="1" showInputMessage="1" showErrorMessage="1" sqref="C26:P26">
      <formula1>$AH$8:$AH$11</formula1>
    </dataValidation>
  </dataValidations>
  <hyperlinks>
    <hyperlink ref="AA7:AD7" location="Índice!B17" display="Índice"/>
  </hyperlinks>
  <pageMargins left="0.70866141732283472" right="0.70866141732283472" top="0.74803149606299213" bottom="0.74803149606299213" header="0.31496062992125984" footer="0.31496062992125984"/>
  <pageSetup scale="75" orientation="portrait" r:id="rId1"/>
  <headerFooter>
    <oddHeader>&amp;CMódulo 1 Sección IX
Cuestionario</oddHeader>
    <oddFooter>&amp;LCenso Nacional de Gobiernos Estatales 2023&amp;R&amp;P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7"/>
  <sheetViews>
    <sheetView showGridLines="0" tabSelected="1" view="pageBreakPreview" zoomScale="140" zoomScaleNormal="100" zoomScaleSheetLayoutView="140" workbookViewId="0"/>
  </sheetViews>
  <sheetFormatPr baseColWidth="10" defaultColWidth="0" defaultRowHeight="15" customHeight="1" zeroHeight="1"/>
  <cols>
    <col min="1" max="1" width="5.7109375" customWidth="1"/>
    <col min="2" max="30" width="3.7109375" customWidth="1"/>
    <col min="31" max="31" width="5.7109375" customWidth="1"/>
    <col min="32" max="16384" width="3.7109375" hidden="1"/>
  </cols>
  <sheetData>
    <row r="1" spans="1:30" ht="173.25" customHeight="1">
      <c r="A1" s="17"/>
      <c r="B1" s="110" t="s">
        <v>0</v>
      </c>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row>
    <row r="2" spans="1:30" ht="15" customHeight="1">
      <c r="A2" s="17"/>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0" ht="45" customHeight="1">
      <c r="A3" s="17"/>
      <c r="B3" s="112" t="s">
        <v>1</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row>
    <row r="4" spans="1:30" ht="15" customHeight="1">
      <c r="A4" s="17"/>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ht="45" customHeight="1">
      <c r="A5" s="17"/>
      <c r="B5" s="112" t="s">
        <v>190</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row>
    <row r="6" spans="1:30" ht="15" customHeight="1">
      <c r="A6" s="17"/>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30" ht="60" customHeight="1">
      <c r="A7" s="17"/>
      <c r="B7" s="112" t="s">
        <v>8</v>
      </c>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row>
    <row r="8" spans="1:30" ht="15" customHeight="1">
      <c r="A8" s="17"/>
      <c r="B8" s="2"/>
      <c r="C8" s="1"/>
      <c r="D8" s="1"/>
      <c r="E8" s="1"/>
      <c r="F8" s="1"/>
      <c r="G8" s="1"/>
      <c r="H8" s="1"/>
      <c r="I8" s="1"/>
      <c r="J8" s="1"/>
      <c r="K8" s="1"/>
      <c r="L8" s="1"/>
      <c r="M8" s="1"/>
      <c r="N8" s="2"/>
      <c r="O8" s="1"/>
      <c r="P8" s="1"/>
      <c r="Q8" s="1"/>
      <c r="R8" s="1"/>
      <c r="S8" s="1"/>
      <c r="T8" s="1"/>
      <c r="U8" s="1"/>
      <c r="V8" s="1"/>
      <c r="W8" s="1"/>
      <c r="X8" s="1"/>
      <c r="Y8" s="1"/>
      <c r="Z8" s="1"/>
      <c r="AA8" s="1"/>
      <c r="AB8" s="1"/>
      <c r="AC8" s="1"/>
      <c r="AD8" s="1"/>
    </row>
    <row r="9" spans="1:30" ht="15" customHeight="1" thickBot="1">
      <c r="A9" s="17"/>
      <c r="B9" s="2" t="s">
        <v>3</v>
      </c>
      <c r="C9" s="1"/>
      <c r="D9" s="1"/>
      <c r="E9" s="1"/>
      <c r="F9" s="1"/>
      <c r="G9" s="1"/>
      <c r="H9" s="1"/>
      <c r="I9" s="1"/>
      <c r="J9" s="1"/>
      <c r="K9" s="1"/>
      <c r="L9" s="1"/>
      <c r="M9" s="1"/>
      <c r="N9" s="2" t="s">
        <v>4</v>
      </c>
      <c r="O9" s="1"/>
      <c r="P9" s="1"/>
      <c r="Q9" s="1"/>
      <c r="R9" s="1"/>
      <c r="S9" s="1"/>
      <c r="T9" s="1"/>
      <c r="U9" s="1"/>
      <c r="V9" s="1"/>
      <c r="W9" s="1"/>
      <c r="X9" s="1"/>
      <c r="Y9" s="1"/>
      <c r="Z9" s="1"/>
      <c r="AA9" s="182" t="s">
        <v>2</v>
      </c>
      <c r="AB9" s="182"/>
      <c r="AC9" s="182"/>
      <c r="AD9" s="182"/>
    </row>
    <row r="10" spans="1:30" ht="15" customHeight="1" thickBot="1">
      <c r="A10" s="17"/>
      <c r="B10" s="114" t="str">
        <f>IF(Presentación!B10="","",Presentación!B10)</f>
        <v>Veracruz de Ignacio de la Llave</v>
      </c>
      <c r="C10" s="115"/>
      <c r="D10" s="115"/>
      <c r="E10" s="115"/>
      <c r="F10" s="115"/>
      <c r="G10" s="115"/>
      <c r="H10" s="115"/>
      <c r="I10" s="115"/>
      <c r="J10" s="115"/>
      <c r="K10" s="115"/>
      <c r="L10" s="116"/>
      <c r="M10" s="1"/>
      <c r="N10" s="114">
        <f>IF(Presentación!N10="","",Presentación!N10)</f>
        <v>230</v>
      </c>
      <c r="O10" s="116"/>
      <c r="P10" s="3"/>
      <c r="Q10" s="3"/>
      <c r="R10" s="3"/>
      <c r="S10" s="3"/>
      <c r="T10" s="3"/>
      <c r="U10" s="3"/>
      <c r="V10" s="3"/>
      <c r="W10" s="3"/>
      <c r="X10" s="3"/>
      <c r="Y10" s="3"/>
      <c r="Z10" s="3"/>
      <c r="AA10" s="3"/>
      <c r="AB10" s="3"/>
      <c r="AC10" s="3"/>
      <c r="AD10" s="3"/>
    </row>
    <row r="11" spans="1:30" ht="15" customHeight="1">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row>
    <row r="12" spans="1:30" ht="15" customHeight="1">
      <c r="B12" s="60" t="s">
        <v>118</v>
      </c>
    </row>
    <row r="13" spans="1:30" ht="15" customHeight="1">
      <c r="C13" s="118" t="s">
        <v>119</v>
      </c>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row>
    <row r="14" spans="1:30" ht="15" customHeight="1">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row>
    <row r="15" spans="1:30" ht="15" customHeight="1">
      <c r="B15" s="60" t="s">
        <v>120</v>
      </c>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row>
    <row r="16" spans="1:30" ht="36" customHeight="1">
      <c r="B16" s="27"/>
      <c r="C16" s="124" t="s">
        <v>121</v>
      </c>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row>
    <row r="17" spans="2:30" ht="15" customHeight="1">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row>
    <row r="18" spans="2:30" ht="15" customHeight="1">
      <c r="B18" s="60" t="s">
        <v>122</v>
      </c>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row>
    <row r="19" spans="2:30" ht="36" customHeight="1">
      <c r="B19" s="27"/>
      <c r="C19" s="124" t="s">
        <v>134</v>
      </c>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row>
    <row r="20" spans="2:30" ht="15" customHeight="1">
      <c r="B20" s="2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row>
    <row r="21" spans="2:30" ht="15" customHeight="1">
      <c r="B21" s="60" t="s">
        <v>124</v>
      </c>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row>
    <row r="22" spans="2:30" ht="36" customHeight="1">
      <c r="B22" s="27"/>
      <c r="C22" s="124" t="s">
        <v>123</v>
      </c>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row>
    <row r="23" spans="2:30" ht="15" customHeight="1">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row>
    <row r="24" spans="2:30" ht="15" customHeight="1">
      <c r="B24" s="37" t="s">
        <v>125</v>
      </c>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row>
    <row r="25" spans="2:30" ht="36" customHeight="1">
      <c r="B25" s="27"/>
      <c r="C25" s="124" t="s">
        <v>226</v>
      </c>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row>
    <row r="26" spans="2:30" ht="15" customHeight="1"/>
    <row r="27" spans="2:30" ht="15" customHeight="1"/>
    <row r="28" spans="2:30" ht="15" customHeight="1"/>
    <row r="29" spans="2:30" ht="15" customHeight="1"/>
    <row r="30" spans="2:30" ht="15" customHeight="1"/>
    <row r="31" spans="2:30" ht="15" customHeight="1"/>
    <row r="33" ht="15" hidden="1" customHeight="1"/>
    <row r="34" ht="15" hidden="1" customHeight="1"/>
    <row r="35" ht="15" hidden="1" customHeight="1"/>
    <row r="36" ht="15" hidden="1" customHeight="1"/>
    <row r="37" ht="15" hidden="1" customHeight="1"/>
  </sheetData>
  <sheetProtection algorithmName="SHA-512" hashValue="xi6gm4Ydiu1Y82fyY9Xy8X8QvMX0z4rRmf+MYs1NEakwH8nPRfalhUt4uM4b7HMLcLTsMuSfSb2HgsUmJ1u6kQ==" saltValue="SK+CCEGprzMfSy3RnMr1Lg==" spinCount="100000" sheet="1" objects="1" scenarios="1"/>
  <mergeCells count="12">
    <mergeCell ref="C19:AD19"/>
    <mergeCell ref="C22:AD22"/>
    <mergeCell ref="C25:AD25"/>
    <mergeCell ref="C13:AD13"/>
    <mergeCell ref="C16:AD16"/>
    <mergeCell ref="B10:L10"/>
    <mergeCell ref="N10:O10"/>
    <mergeCell ref="B1:AD1"/>
    <mergeCell ref="B3:AD3"/>
    <mergeCell ref="B5:AD5"/>
    <mergeCell ref="B7:AD7"/>
    <mergeCell ref="AA9:AD9"/>
  </mergeCells>
  <hyperlinks>
    <hyperlink ref="AA9:AD9" location="Índice!B19" display="Índice"/>
  </hyperlinks>
  <pageMargins left="0.70866141732283472" right="0.70866141732283472" top="0.74803149606299213" bottom="0.74803149606299213" header="0.31496062992125984" footer="0.31496062992125984"/>
  <pageSetup scale="75" orientation="portrait" r:id="rId1"/>
  <headerFooter>
    <oddHeader>&amp;CMódulo 1 Sección IX
Glosario</oddHeader>
    <oddFooter>&amp;LCenso Nacional de Gobiernos Estatales 2023&amp;R&amp;P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Índice</vt:lpstr>
      <vt:lpstr>Presentación</vt:lpstr>
      <vt:lpstr>Informantes</vt:lpstr>
      <vt:lpstr>Participantes</vt:lpstr>
      <vt:lpstr>CNGE_2023_M1_Secc9</vt:lpstr>
      <vt:lpstr>Glosario</vt:lpstr>
      <vt:lpstr>CNGE_2023_M1_Secc9!Área_de_impresión</vt:lpstr>
      <vt:lpstr>Glosario!Área_de_impresión</vt:lpstr>
      <vt:lpstr>Índice!Área_de_impresión</vt:lpstr>
      <vt:lpstr>Informantes!Área_de_impresión</vt:lpstr>
      <vt:lpstr>Participantes!Área_de_impresión</vt:lpstr>
      <vt:lpstr>Presentación!Área_de_impresión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AGUILAR GARCIA RENATA CASSANDRA</dc:creator>
  <cp:lastModifiedBy>Héctor Luna Ortega</cp:lastModifiedBy>
  <cp:lastPrinted>2023-03-03T23:13:08Z</cp:lastPrinted>
  <dcterms:created xsi:type="dcterms:W3CDTF">2022-07-21T00:12:50Z</dcterms:created>
  <dcterms:modified xsi:type="dcterms:W3CDTF">2023-03-03T23:13:18Z</dcterms:modified>
</cp:coreProperties>
</file>