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hlunao\Documents\2026\CEIEG 2026\CNGE 2026\Para Plataforma B\CNGE 2026\CNGE 2026\"/>
    </mc:Choice>
  </mc:AlternateContent>
  <bookViews>
    <workbookView xWindow="0" yWindow="0" windowWidth="28800" windowHeight="12180"/>
  </bookViews>
  <sheets>
    <sheet name="Índice" sheetId="1" r:id="rId1"/>
    <sheet name="Presentación" sheetId="2" r:id="rId2"/>
    <sheet name="Informantes" sheetId="3" r:id="rId3"/>
    <sheet name="Participantes" sheetId="4" r:id="rId4"/>
    <sheet name="CNGE_2026_M1_Secc9" sheetId="5" r:id="rId5"/>
    <sheet name="Glosario" sheetId="6" r:id="rId6"/>
  </sheets>
  <externalReferences>
    <externalReference r:id="rId7"/>
    <externalReference r:id="rId8"/>
    <externalReference r:id="rId9"/>
    <externalReference r:id="rId10"/>
    <externalReference r:id="rId11"/>
    <externalReference r:id="rId12"/>
    <externalReference r:id="rId13"/>
  </externalReferences>
  <definedNames>
    <definedName name="_xlnm.Print_Area" localSheetId="4">CNGE_2026_M1_Secc9!$A$1:$AE$63</definedName>
    <definedName name="_xlnm.Print_Area" localSheetId="5">Glosario!$A$1:$AE$28</definedName>
    <definedName name="_xlnm.Print_Area" localSheetId="0">Índice!$A$1:$AE$25</definedName>
    <definedName name="_xlnm.Print_Area" localSheetId="2">Informantes!$A$1:$AE$58</definedName>
    <definedName name="_xlnm.Print_Area" localSheetId="3">Participantes!$A$1:$BJ$73</definedName>
    <definedName name="_xlnm.Print_Area" localSheetId="1">Presentación!$A$1:$AE$137</definedName>
    <definedName name="cantidad">#REF!</definedName>
    <definedName name="codi">[1]CNSPE_2021_M2_Secc7!$AT$51:$BY$622</definedName>
    <definedName name="Entidad">#REF!</definedName>
    <definedName name="entii">[1]CNSPE_2021_M2_Secc7!$CB$51:$DG$622</definedName>
    <definedName name="Entitades">[2]listas!$A$2:$A$33</definedName>
    <definedName name="Folio">#REF!</definedName>
    <definedName name="I_ENTIDAD">[3]listas!$A$2:$A$33</definedName>
    <definedName name="L_ANTIGUE">[4]listas!$G$2:$G$14</definedName>
    <definedName name="L_CARACT">[4]listas!$E$8:$E$9</definedName>
    <definedName name="L_ESCOLARI">[4]listas!$H$2:$H$10</definedName>
    <definedName name="L_X">[5]listas!$F$2:$F$3</definedName>
    <definedName name="NuevoFolio">[6]Presentación!$AO$2:$BT$29</definedName>
    <definedName name="NuevoNombre">[6]Presentación!$BW$2:$DB$29</definedName>
    <definedName name="S_EE">[7]CNSPF_2019_M1_Secc1!$AN$2:$AN$7</definedName>
    <definedName name="S_F">[7]CNSPF_2019_M1_Secc1!$AP$2:$AP$13</definedName>
    <definedName name="S_S">[7]CNSPF_2019_M1_Secc1!$AL$2:$AL$5</definedName>
    <definedName name="S_X">[7]CNSPF_2019_M1_Secc1!$AJ$2:$AJ$3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57" i="5" l="1"/>
  <c r="AF54" i="5"/>
  <c r="AI61" i="5" s="1" a="1"/>
  <c r="AI61" i="5" s="1"/>
  <c r="AJ61" i="5" s="1"/>
  <c r="B53" i="5" s="1"/>
  <c r="AZ57" i="5"/>
  <c r="BA57" i="5"/>
  <c r="AY57" i="5"/>
  <c r="AW57" i="5"/>
  <c r="AX57" i="5"/>
  <c r="AV57" i="5"/>
  <c r="AU57" i="5"/>
  <c r="AT57" i="5"/>
  <c r="AS57" i="5"/>
  <c r="AR57" i="5"/>
  <c r="AQ57" i="5"/>
  <c r="AP57" i="5"/>
  <c r="AN57" i="5"/>
  <c r="AK57" i="5"/>
  <c r="AJ57" i="5"/>
  <c r="AH57" i="5"/>
  <c r="AQ52" i="5"/>
  <c r="AP52" i="5"/>
  <c r="AO52" i="5"/>
  <c r="AM52" i="5"/>
  <c r="AK52" i="5"/>
  <c r="AL52" i="5"/>
  <c r="AI52" i="5"/>
  <c r="B55" i="5" s="1"/>
  <c r="AG52" i="5" a="1"/>
  <c r="AG52" i="5" s="1"/>
  <c r="N10" i="2"/>
  <c r="AN29" i="5"/>
  <c r="AR52" i="5" l="1"/>
  <c r="BN52" i="5"/>
  <c r="B10" i="6"/>
  <c r="B8" i="5"/>
  <c r="BX67" i="4"/>
  <c r="BX66" i="4"/>
  <c r="BX65" i="4"/>
  <c r="BX64" i="4"/>
  <c r="BX63" i="4"/>
  <c r="BX62" i="4"/>
  <c r="BX61" i="4"/>
  <c r="BX60" i="4"/>
  <c r="BX59" i="4"/>
  <c r="BX58" i="4"/>
  <c r="BX57" i="4"/>
  <c r="BX56" i="4"/>
  <c r="BX55" i="4"/>
  <c r="BX54" i="4"/>
  <c r="BX53" i="4"/>
  <c r="BX52" i="4"/>
  <c r="BX51" i="4"/>
  <c r="BX50" i="4"/>
  <c r="BX49" i="4"/>
  <c r="BX48" i="4"/>
  <c r="BX47" i="4"/>
  <c r="BX46" i="4"/>
  <c r="BX45" i="4"/>
  <c r="BX44" i="4"/>
  <c r="BX43" i="4"/>
  <c r="BX42" i="4"/>
  <c r="BX41" i="4"/>
  <c r="BX40" i="4"/>
  <c r="BX39" i="4"/>
  <c r="BX38" i="4"/>
  <c r="BX37" i="4"/>
  <c r="BX36" i="4"/>
  <c r="BX35" i="4"/>
  <c r="BX34" i="4"/>
  <c r="BX33" i="4"/>
  <c r="BX68" i="4" s="1"/>
  <c r="B68" i="4" s="1"/>
  <c r="AO57" i="5" l="1" a="1"/>
  <c r="AO57" i="5" s="1"/>
  <c r="BO52" i="5"/>
  <c r="BM52" i="5"/>
  <c r="BK52" i="5"/>
  <c r="BJ52" i="5"/>
  <c r="BI52" i="5"/>
  <c r="BG52" i="5"/>
  <c r="BF52" i="5"/>
  <c r="BE52" i="5"/>
  <c r="BC52" i="5"/>
  <c r="BB52" i="5"/>
  <c r="BA52" i="5"/>
  <c r="AY52" i="5"/>
  <c r="AX52" i="5"/>
  <c r="AU52" i="5"/>
  <c r="AT52" i="5"/>
  <c r="AS52" i="5"/>
  <c r="B58" i="5"/>
  <c r="AL57" i="5" a="1"/>
  <c r="AL57" i="5" s="1"/>
  <c r="AG57" i="5"/>
  <c r="AW52" i="5"/>
  <c r="AH52" i="5"/>
  <c r="AL29" i="5"/>
  <c r="AM29" i="5" s="1"/>
  <c r="AM30" i="5" s="1"/>
  <c r="AJ29" i="5"/>
  <c r="AK29" i="5" s="1"/>
  <c r="AK30" i="5" s="1"/>
  <c r="AI29" i="5"/>
  <c r="AI30" i="5" s="1"/>
  <c r="AH29" i="5"/>
  <c r="B34" i="5" s="1"/>
  <c r="AG29" i="5"/>
  <c r="B33" i="5" s="1"/>
  <c r="B10" i="4"/>
  <c r="B10" i="3"/>
  <c r="B9" i="1"/>
  <c r="AL573" i="2" l="1"/>
  <c r="AM573" i="2" s="1"/>
  <c r="AL572" i="2"/>
  <c r="AM572" i="2" s="1"/>
  <c r="AL571" i="2"/>
  <c r="AM571" i="2" s="1"/>
  <c r="AL570" i="2"/>
  <c r="AM570" i="2" s="1"/>
  <c r="AL569" i="2"/>
  <c r="AM569" i="2" s="1"/>
  <c r="AL568" i="2"/>
  <c r="AM568" i="2" s="1"/>
  <c r="AL567" i="2"/>
  <c r="AM567" i="2" s="1"/>
  <c r="AL566" i="2"/>
  <c r="AM566" i="2" s="1"/>
  <c r="AL565" i="2"/>
  <c r="AM565" i="2" s="1"/>
  <c r="AL564" i="2"/>
  <c r="AM564" i="2" s="1"/>
  <c r="AL563" i="2"/>
  <c r="AM563" i="2" s="1"/>
  <c r="AL562" i="2"/>
  <c r="AM562" i="2" s="1"/>
  <c r="AL561" i="2"/>
  <c r="AM561" i="2" s="1"/>
  <c r="AL560" i="2"/>
  <c r="AM560" i="2" s="1"/>
  <c r="AL559" i="2"/>
  <c r="AM559" i="2" s="1"/>
  <c r="AL558" i="2"/>
  <c r="AM558" i="2" s="1"/>
  <c r="AL557" i="2"/>
  <c r="AM557" i="2" s="1"/>
  <c r="AL556" i="2"/>
  <c r="AM556" i="2" s="1"/>
  <c r="AL555" i="2"/>
  <c r="AM555" i="2" s="1"/>
  <c r="AL554" i="2"/>
  <c r="AM554" i="2" s="1"/>
  <c r="AL553" i="2"/>
  <c r="AM553" i="2" s="1"/>
  <c r="AL552" i="2"/>
  <c r="AM552" i="2" s="1"/>
  <c r="AL551" i="2"/>
  <c r="AM551" i="2" s="1"/>
  <c r="AL550" i="2"/>
  <c r="AM550" i="2" s="1"/>
  <c r="AL549" i="2"/>
  <c r="AM549" i="2" s="1"/>
  <c r="AL548" i="2"/>
  <c r="AM548" i="2" s="1"/>
  <c r="AL547" i="2"/>
  <c r="AM547" i="2" s="1"/>
  <c r="AL546" i="2"/>
  <c r="AM546" i="2" s="1"/>
  <c r="AL545" i="2"/>
  <c r="AM545" i="2" s="1"/>
  <c r="AL544" i="2"/>
  <c r="AM544" i="2" s="1"/>
  <c r="AL543" i="2"/>
  <c r="AM543" i="2" s="1"/>
  <c r="AL542" i="2"/>
  <c r="AM542" i="2" s="1"/>
  <c r="AL541" i="2"/>
  <c r="AM541" i="2" s="1"/>
  <c r="AL540" i="2"/>
  <c r="AM540" i="2" s="1"/>
  <c r="AL539" i="2"/>
  <c r="AM539" i="2" s="1"/>
  <c r="AL538" i="2"/>
  <c r="AM538" i="2" s="1"/>
  <c r="AL537" i="2"/>
  <c r="AM537" i="2" s="1"/>
  <c r="AL536" i="2"/>
  <c r="AM536" i="2" s="1"/>
  <c r="AL535" i="2"/>
  <c r="AM535" i="2" s="1"/>
  <c r="AL534" i="2"/>
  <c r="AM534" i="2" s="1"/>
  <c r="AL533" i="2"/>
  <c r="AM533" i="2" s="1"/>
  <c r="AL522" i="2"/>
  <c r="AM522" i="2" s="1"/>
  <c r="AL512" i="2"/>
  <c r="AM512" i="2" s="1"/>
  <c r="AL510" i="2"/>
  <c r="AM510" i="2" s="1"/>
  <c r="AL506" i="2"/>
  <c r="AM506" i="2" s="1"/>
  <c r="AL505" i="2"/>
  <c r="AM505" i="2" s="1"/>
  <c r="AL504" i="2"/>
  <c r="AM504" i="2" s="1"/>
  <c r="AL503" i="2"/>
  <c r="AM503" i="2" s="1"/>
  <c r="AL502" i="2"/>
  <c r="AM502" i="2" s="1"/>
  <c r="AL501" i="2"/>
  <c r="AM501" i="2" s="1"/>
  <c r="AL499" i="2"/>
  <c r="AM499" i="2" s="1"/>
  <c r="AL497" i="2"/>
  <c r="AM497" i="2" s="1"/>
  <c r="AL494" i="2"/>
  <c r="AM494" i="2" s="1"/>
  <c r="AL493" i="2"/>
  <c r="AM493" i="2" s="1"/>
  <c r="AL492" i="2"/>
  <c r="AM492" i="2" s="1"/>
  <c r="AL426" i="2"/>
  <c r="AM426" i="2" s="1"/>
  <c r="AL419" i="2"/>
  <c r="AM419" i="2" s="1"/>
  <c r="AL418" i="2"/>
  <c r="AM418" i="2" s="1"/>
  <c r="AL417" i="2"/>
  <c r="AM417" i="2" s="1"/>
  <c r="AL416" i="2"/>
  <c r="AM416" i="2" s="1"/>
  <c r="AL415" i="2"/>
  <c r="AM415" i="2" s="1"/>
  <c r="AL412" i="2"/>
  <c r="AM412" i="2" s="1"/>
  <c r="AL406" i="2"/>
  <c r="AM406" i="2" s="1"/>
  <c r="AL405" i="2"/>
  <c r="AM405" i="2" s="1"/>
  <c r="AL399" i="2"/>
  <c r="AM399" i="2" s="1"/>
  <c r="AL388" i="2"/>
  <c r="AM388" i="2" s="1"/>
  <c r="AL384" i="2"/>
  <c r="AM384" i="2" s="1"/>
  <c r="AL383" i="2"/>
  <c r="AM383" i="2" s="1"/>
  <c r="AL381" i="2"/>
  <c r="AM381" i="2" s="1"/>
  <c r="AL374" i="2"/>
  <c r="AM374" i="2" s="1"/>
  <c r="AL372" i="2"/>
  <c r="AM372" i="2" s="1"/>
  <c r="AL371" i="2"/>
  <c r="AM371" i="2" s="1"/>
  <c r="AL370" i="2"/>
  <c r="AM370" i="2" s="1"/>
  <c r="AL368" i="2"/>
  <c r="AM368" i="2" s="1"/>
  <c r="AL347" i="2"/>
  <c r="AM347" i="2" s="1"/>
  <c r="AL344" i="2"/>
  <c r="AM344" i="2" s="1"/>
  <c r="AL343" i="2"/>
  <c r="AM343" i="2" s="1"/>
  <c r="AL342" i="2"/>
  <c r="AM342" i="2" s="1"/>
  <c r="AL336" i="2"/>
  <c r="AM336" i="2" s="1"/>
  <c r="AL333" i="2"/>
  <c r="AM333" i="2" s="1"/>
  <c r="AL327" i="2"/>
  <c r="AM327" i="2" s="1"/>
  <c r="AL287" i="2"/>
  <c r="AM287" i="2" s="1"/>
  <c r="AL282" i="2"/>
  <c r="AM282" i="2" s="1"/>
  <c r="AL274" i="2"/>
  <c r="AM274" i="2" s="1"/>
  <c r="AL261" i="2"/>
  <c r="AM261" i="2" s="1"/>
  <c r="AL254" i="2"/>
  <c r="AM254" i="2" s="1"/>
  <c r="AL246" i="2"/>
  <c r="AM246" i="2" s="1"/>
  <c r="AL198" i="2"/>
  <c r="AM198" i="2" s="1"/>
  <c r="AL184" i="2"/>
  <c r="AM184" i="2" s="1"/>
  <c r="AL175" i="2"/>
  <c r="AM175" i="2" s="1"/>
  <c r="AL166" i="2"/>
  <c r="AM166" i="2" s="1"/>
  <c r="AL164" i="2"/>
  <c r="AM164" i="2" s="1"/>
  <c r="AL153" i="2"/>
  <c r="AM153" i="2" s="1"/>
  <c r="AL150" i="2"/>
  <c r="AM150" i="2" s="1"/>
  <c r="AL134" i="2"/>
  <c r="AM134" i="2" s="1"/>
  <c r="AL124" i="2"/>
  <c r="AM124" i="2" s="1"/>
  <c r="AL120" i="2"/>
  <c r="AM120" i="2" s="1"/>
  <c r="AL114" i="2"/>
  <c r="AM114" i="2" s="1"/>
  <c r="AL112" i="2"/>
  <c r="AM112" i="2" s="1"/>
  <c r="AL111" i="2"/>
  <c r="AM111" i="2" s="1"/>
  <c r="AL104" i="2"/>
  <c r="AM104" i="2" s="1"/>
  <c r="AL89" i="2"/>
  <c r="AM89" i="2" s="1"/>
  <c r="AL64" i="2"/>
  <c r="AM64" i="2" s="1"/>
  <c r="AL63" i="2"/>
  <c r="AM63" i="2" s="1"/>
  <c r="AL58" i="2"/>
  <c r="AM58" i="2" s="1"/>
  <c r="AL57" i="2"/>
  <c r="AM57" i="2" s="1"/>
  <c r="AL56" i="2"/>
  <c r="AM56" i="2" s="1"/>
  <c r="AL52" i="2"/>
  <c r="AM52" i="2" s="1"/>
  <c r="AL40" i="2"/>
  <c r="AM40" i="2" s="1"/>
  <c r="AL39" i="2"/>
  <c r="AM39" i="2" s="1"/>
  <c r="AL34" i="2"/>
  <c r="AM34" i="2" s="1"/>
  <c r="AL31" i="2"/>
  <c r="AM31" i="2" s="1"/>
  <c r="AL25" i="2"/>
  <c r="AM25" i="2" s="1"/>
  <c r="AL23" i="2"/>
  <c r="AM23" i="2" s="1"/>
  <c r="AL21" i="2"/>
  <c r="AM21" i="2" s="1"/>
  <c r="AL19" i="2"/>
  <c r="AM19" i="2" s="1"/>
  <c r="AL14" i="2"/>
  <c r="AM14" i="2" s="1"/>
  <c r="AL7" i="2"/>
  <c r="AM7" i="2" s="1"/>
  <c r="AL5" i="2"/>
  <c r="AM5" i="2" s="1"/>
  <c r="AL532" i="2"/>
  <c r="AM532" i="2" s="1"/>
  <c r="AL531" i="2"/>
  <c r="AM531" i="2" s="1"/>
  <c r="AL530" i="2"/>
  <c r="AM530" i="2" s="1"/>
  <c r="AL529" i="2"/>
  <c r="AM529" i="2" s="1"/>
  <c r="AL528" i="2"/>
  <c r="AM528" i="2" s="1"/>
  <c r="AL527" i="2"/>
  <c r="AM527" i="2" s="1"/>
  <c r="AL526" i="2"/>
  <c r="AM526" i="2" s="1"/>
  <c r="AL525" i="2"/>
  <c r="AM525" i="2" s="1"/>
  <c r="AL524" i="2"/>
  <c r="AM524" i="2" s="1"/>
  <c r="AL523" i="2"/>
  <c r="AM523" i="2" s="1"/>
  <c r="AL521" i="2"/>
  <c r="AM521" i="2" s="1"/>
  <c r="AL520" i="2"/>
  <c r="AM520" i="2" s="1"/>
  <c r="AL519" i="2"/>
  <c r="AM519" i="2" s="1"/>
  <c r="AL518" i="2"/>
  <c r="AM518" i="2" s="1"/>
  <c r="AL517" i="2"/>
  <c r="AM517" i="2" s="1"/>
  <c r="AL516" i="2"/>
  <c r="AM516" i="2" s="1"/>
  <c r="AL515" i="2"/>
  <c r="AM515" i="2" s="1"/>
  <c r="AL514" i="2"/>
  <c r="AM514" i="2" s="1"/>
  <c r="AL513" i="2"/>
  <c r="AM513" i="2" s="1"/>
  <c r="AL511" i="2"/>
  <c r="AM511" i="2" s="1"/>
  <c r="AL509" i="2"/>
  <c r="AM509" i="2" s="1"/>
  <c r="AL508" i="2"/>
  <c r="AM508" i="2" s="1"/>
  <c r="AL507" i="2"/>
  <c r="AM507" i="2" s="1"/>
  <c r="AL500" i="2"/>
  <c r="AM500" i="2" s="1"/>
  <c r="AL498" i="2"/>
  <c r="AM498" i="2" s="1"/>
  <c r="AL496" i="2"/>
  <c r="AM496" i="2" s="1"/>
  <c r="AL495" i="2"/>
  <c r="AM495" i="2" s="1"/>
  <c r="AL414" i="2"/>
  <c r="AM414" i="2" s="1"/>
  <c r="AL402" i="2"/>
  <c r="AM402" i="2" s="1"/>
  <c r="AL400" i="2"/>
  <c r="AM400" i="2" s="1"/>
  <c r="AL396" i="2"/>
  <c r="AM396" i="2" s="1"/>
  <c r="AL395" i="2"/>
  <c r="AM395" i="2" s="1"/>
  <c r="AL393" i="2"/>
  <c r="AM393" i="2" s="1"/>
  <c r="AL387" i="2"/>
  <c r="AM387" i="2" s="1"/>
  <c r="AL346" i="2"/>
  <c r="AM346" i="2" s="1"/>
  <c r="AL341" i="2"/>
  <c r="AM341" i="2" s="1"/>
  <c r="AL262" i="2"/>
  <c r="AM262" i="2" s="1"/>
  <c r="AL256" i="2"/>
  <c r="AM256" i="2" s="1"/>
  <c r="AL181" i="2"/>
  <c r="AM181" i="2" s="1"/>
  <c r="AL167" i="2"/>
  <c r="AM167" i="2" s="1"/>
  <c r="AL156" i="2"/>
  <c r="AM156" i="2" s="1"/>
  <c r="AL152" i="2"/>
  <c r="AM152" i="2" s="1"/>
  <c r="AL151" i="2"/>
  <c r="AM151" i="2" s="1"/>
  <c r="AL127" i="2"/>
  <c r="AM127" i="2" s="1"/>
  <c r="AL119" i="2"/>
  <c r="AM119" i="2" s="1"/>
  <c r="AL109" i="2"/>
  <c r="AM109" i="2" s="1"/>
  <c r="AL103" i="2"/>
  <c r="AM103" i="2" s="1"/>
  <c r="AL86" i="2"/>
  <c r="AM86" i="2" s="1"/>
  <c r="AL85" i="2"/>
  <c r="AM85" i="2" s="1"/>
  <c r="AL81" i="2"/>
  <c r="AM81" i="2" s="1"/>
  <c r="AL77" i="2"/>
  <c r="AM77" i="2" s="1"/>
  <c r="AL65" i="2"/>
  <c r="AM65" i="2" s="1"/>
  <c r="AL54" i="2"/>
  <c r="AM54" i="2" s="1"/>
  <c r="AL44" i="2"/>
  <c r="AM44" i="2" s="1"/>
  <c r="AL38" i="2"/>
  <c r="AM38" i="2" s="1"/>
  <c r="AL37" i="2"/>
  <c r="AM37" i="2" s="1"/>
  <c r="AL35" i="2"/>
  <c r="AM35" i="2" s="1"/>
  <c r="AL30" i="2"/>
  <c r="AM30" i="2" s="1"/>
  <c r="AL12" i="2"/>
  <c r="AM12" i="2" s="1"/>
  <c r="AL491" i="2"/>
  <c r="AM491" i="2" s="1"/>
  <c r="AL490" i="2"/>
  <c r="AM490" i="2" s="1"/>
  <c r="AL489" i="2"/>
  <c r="AM489" i="2" s="1"/>
  <c r="AL488" i="2"/>
  <c r="AM488" i="2" s="1"/>
  <c r="AL487" i="2"/>
  <c r="AM487" i="2" s="1"/>
  <c r="AL486" i="2"/>
  <c r="AM486" i="2" s="1"/>
  <c r="AL485" i="2"/>
  <c r="AM485" i="2" s="1"/>
  <c r="AL484" i="2"/>
  <c r="AM484" i="2" s="1"/>
  <c r="AL483" i="2"/>
  <c r="AM483" i="2" s="1"/>
  <c r="AL482" i="2"/>
  <c r="AM482" i="2" s="1"/>
  <c r="AL481" i="2"/>
  <c r="AM481" i="2" s="1"/>
  <c r="AL480" i="2"/>
  <c r="AM480" i="2" s="1"/>
  <c r="AL479" i="2"/>
  <c r="AM479" i="2" s="1"/>
  <c r="AL478" i="2"/>
  <c r="AM478" i="2" s="1"/>
  <c r="AL477" i="2"/>
  <c r="AM477" i="2" s="1"/>
  <c r="AL476" i="2"/>
  <c r="AM476" i="2" s="1"/>
  <c r="AL475" i="2"/>
  <c r="AM475" i="2" s="1"/>
  <c r="AL474" i="2"/>
  <c r="AM474" i="2" s="1"/>
  <c r="AL473" i="2"/>
  <c r="AM473" i="2" s="1"/>
  <c r="AL472" i="2"/>
  <c r="AM472" i="2" s="1"/>
  <c r="AL471" i="2"/>
  <c r="AM471" i="2" s="1"/>
  <c r="AL470" i="2"/>
  <c r="AM470" i="2" s="1"/>
  <c r="AL469" i="2"/>
  <c r="AM469" i="2" s="1"/>
  <c r="AL468" i="2"/>
  <c r="AM468" i="2" s="1"/>
  <c r="AL467" i="2"/>
  <c r="AM467" i="2" s="1"/>
  <c r="AL466" i="2"/>
  <c r="AM466" i="2" s="1"/>
  <c r="AL465" i="2"/>
  <c r="AM465" i="2" s="1"/>
  <c r="AL464" i="2"/>
  <c r="AM464" i="2" s="1"/>
  <c r="AL463" i="2"/>
  <c r="AM463" i="2" s="1"/>
  <c r="AL462" i="2"/>
  <c r="AM462" i="2" s="1"/>
  <c r="AL461" i="2"/>
  <c r="AM461" i="2" s="1"/>
  <c r="AL460" i="2"/>
  <c r="AM460" i="2" s="1"/>
  <c r="AL459" i="2"/>
  <c r="AM459" i="2" s="1"/>
  <c r="AL458" i="2"/>
  <c r="AM458" i="2" s="1"/>
  <c r="AL457" i="2"/>
  <c r="AM457" i="2" s="1"/>
  <c r="AL456" i="2"/>
  <c r="AM456" i="2" s="1"/>
  <c r="AL455" i="2"/>
  <c r="AM455" i="2" s="1"/>
  <c r="AL454" i="2"/>
  <c r="AM454" i="2" s="1"/>
  <c r="AL453" i="2"/>
  <c r="AM453" i="2" s="1"/>
  <c r="AL452" i="2"/>
  <c r="AM452" i="2" s="1"/>
  <c r="AL451" i="2"/>
  <c r="AM451" i="2" s="1"/>
  <c r="AL450" i="2"/>
  <c r="AM450" i="2" s="1"/>
  <c r="AL449" i="2"/>
  <c r="AM449" i="2" s="1"/>
  <c r="AL448" i="2"/>
  <c r="AM448" i="2" s="1"/>
  <c r="AL447" i="2"/>
  <c r="AM447" i="2" s="1"/>
  <c r="AL446" i="2"/>
  <c r="AM446" i="2" s="1"/>
  <c r="AL445" i="2"/>
  <c r="AM445" i="2" s="1"/>
  <c r="AL444" i="2"/>
  <c r="AM444" i="2" s="1"/>
  <c r="AL443" i="2"/>
  <c r="AM443" i="2" s="1"/>
  <c r="AL442" i="2"/>
  <c r="AM442" i="2" s="1"/>
  <c r="AL441" i="2"/>
  <c r="AM441" i="2" s="1"/>
  <c r="AL440" i="2"/>
  <c r="AM440" i="2" s="1"/>
  <c r="AL438" i="2"/>
  <c r="AM438" i="2" s="1"/>
  <c r="AL437" i="2"/>
  <c r="AM437" i="2" s="1"/>
  <c r="AL436" i="2"/>
  <c r="AM436" i="2" s="1"/>
  <c r="AL435" i="2"/>
  <c r="AM435" i="2" s="1"/>
  <c r="AL434" i="2"/>
  <c r="AM434" i="2" s="1"/>
  <c r="AL433" i="2"/>
  <c r="AM433" i="2" s="1"/>
  <c r="AL432" i="2"/>
  <c r="AM432" i="2" s="1"/>
  <c r="AL424" i="2"/>
  <c r="AM424" i="2" s="1"/>
  <c r="AL413" i="2"/>
  <c r="AM413" i="2" s="1"/>
  <c r="AL411" i="2"/>
  <c r="AM411" i="2" s="1"/>
  <c r="AL410" i="2"/>
  <c r="AM410" i="2" s="1"/>
  <c r="AL407" i="2"/>
  <c r="AM407" i="2" s="1"/>
  <c r="AL404" i="2"/>
  <c r="AM404" i="2" s="1"/>
  <c r="AL403" i="2"/>
  <c r="AM403" i="2" s="1"/>
  <c r="AL401" i="2"/>
  <c r="AM401" i="2" s="1"/>
  <c r="AL392" i="2"/>
  <c r="AM392" i="2" s="1"/>
  <c r="AL391" i="2"/>
  <c r="AM391" i="2" s="1"/>
  <c r="AL375" i="2"/>
  <c r="AM375" i="2" s="1"/>
  <c r="AL351" i="2"/>
  <c r="AM351" i="2" s="1"/>
  <c r="AL349" i="2"/>
  <c r="AM349" i="2" s="1"/>
  <c r="AL345" i="2"/>
  <c r="AM345" i="2" s="1"/>
  <c r="AL337" i="2"/>
  <c r="AM337" i="2" s="1"/>
  <c r="AL335" i="2"/>
  <c r="AM335" i="2" s="1"/>
  <c r="AL334" i="2"/>
  <c r="AM334" i="2" s="1"/>
  <c r="AL332" i="2"/>
  <c r="AM332" i="2" s="1"/>
  <c r="AL330" i="2"/>
  <c r="AM330" i="2" s="1"/>
  <c r="AL291" i="2"/>
  <c r="AM291" i="2" s="1"/>
  <c r="AL290" i="2"/>
  <c r="AM290" i="2" s="1"/>
  <c r="AL286" i="2"/>
  <c r="AM286" i="2" s="1"/>
  <c r="AL278" i="2"/>
  <c r="AM278" i="2" s="1"/>
  <c r="AL277" i="2"/>
  <c r="AM277" i="2" s="1"/>
  <c r="AL265" i="2"/>
  <c r="AM265" i="2" s="1"/>
  <c r="AL264" i="2"/>
  <c r="AM264" i="2" s="1"/>
  <c r="AL258" i="2"/>
  <c r="AM258" i="2" s="1"/>
  <c r="AL255" i="2"/>
  <c r="AM255" i="2" s="1"/>
  <c r="AL251" i="2"/>
  <c r="AM251" i="2" s="1"/>
  <c r="AL248" i="2"/>
  <c r="AM248" i="2" s="1"/>
  <c r="AL245" i="2"/>
  <c r="AM245" i="2" s="1"/>
  <c r="AL201" i="2"/>
  <c r="AM201" i="2" s="1"/>
  <c r="AL195" i="2"/>
  <c r="AM195" i="2" s="1"/>
  <c r="AL191" i="2"/>
  <c r="AM191" i="2" s="1"/>
  <c r="AL183" i="2"/>
  <c r="AM183" i="2" s="1"/>
  <c r="AL182" i="2"/>
  <c r="AM182" i="2" s="1"/>
  <c r="AL177" i="2"/>
  <c r="AM177" i="2" s="1"/>
  <c r="AL163" i="2"/>
  <c r="AM163" i="2" s="1"/>
  <c r="AL162" i="2"/>
  <c r="AM162" i="2" s="1"/>
  <c r="AL160" i="2"/>
  <c r="AM160" i="2" s="1"/>
  <c r="AL159" i="2"/>
  <c r="AM159" i="2" s="1"/>
  <c r="AL154" i="2"/>
  <c r="AM154" i="2" s="1"/>
  <c r="AL129" i="2"/>
  <c r="AM129" i="2" s="1"/>
  <c r="AL125" i="2"/>
  <c r="AM125" i="2" s="1"/>
  <c r="AL116" i="2"/>
  <c r="AM116" i="2" s="1"/>
  <c r="AL105" i="2"/>
  <c r="AM105" i="2" s="1"/>
  <c r="AL102" i="2"/>
  <c r="AM102" i="2" s="1"/>
  <c r="AL83" i="2"/>
  <c r="AM83" i="2" s="1"/>
  <c r="AL82" i="2"/>
  <c r="AM82" i="2" s="1"/>
  <c r="AL80" i="2"/>
  <c r="AM80" i="2" s="1"/>
  <c r="AL78" i="2"/>
  <c r="AM78" i="2" s="1"/>
  <c r="AL75" i="2"/>
  <c r="AM75" i="2" s="1"/>
  <c r="AL68" i="2"/>
  <c r="AM68" i="2" s="1"/>
  <c r="AL66" i="2"/>
  <c r="AM66" i="2" s="1"/>
  <c r="AL62" i="2"/>
  <c r="AM62" i="2" s="1"/>
  <c r="AL47" i="2"/>
  <c r="AM47" i="2" s="1"/>
  <c r="AL46" i="2"/>
  <c r="AM46" i="2" s="1"/>
  <c r="AL41" i="2"/>
  <c r="AM41" i="2" s="1"/>
  <c r="AL36" i="2"/>
  <c r="AM36" i="2" s="1"/>
  <c r="AL20" i="2"/>
  <c r="AM20" i="2" s="1"/>
  <c r="AL15" i="2"/>
  <c r="AM15" i="2" s="1"/>
  <c r="AL11" i="2"/>
  <c r="AM11" i="2" s="1"/>
  <c r="AL439" i="2"/>
  <c r="AM439" i="2" s="1"/>
  <c r="AL431" i="2"/>
  <c r="AM431" i="2" s="1"/>
  <c r="AL430" i="2"/>
  <c r="AM430" i="2" s="1"/>
  <c r="AL429" i="2"/>
  <c r="AM429" i="2" s="1"/>
  <c r="AL428" i="2"/>
  <c r="AM428" i="2" s="1"/>
  <c r="AL427" i="2"/>
  <c r="AM427" i="2" s="1"/>
  <c r="AL425" i="2"/>
  <c r="AM425" i="2" s="1"/>
  <c r="AL423" i="2"/>
  <c r="AM423" i="2" s="1"/>
  <c r="AL422" i="2"/>
  <c r="AM422" i="2" s="1"/>
  <c r="AL421" i="2"/>
  <c r="AM421" i="2" s="1"/>
  <c r="AL420" i="2"/>
  <c r="AM420" i="2" s="1"/>
  <c r="AL409" i="2"/>
  <c r="AM409" i="2" s="1"/>
  <c r="AL408" i="2"/>
  <c r="AM408" i="2" s="1"/>
  <c r="AL398" i="2"/>
  <c r="AM398" i="2" s="1"/>
  <c r="AL397" i="2"/>
  <c r="AM397" i="2" s="1"/>
  <c r="AL394" i="2"/>
  <c r="AM394" i="2" s="1"/>
  <c r="AL390" i="2"/>
  <c r="AM390" i="2" s="1"/>
  <c r="AL389" i="2"/>
  <c r="AM389" i="2" s="1"/>
  <c r="AL386" i="2"/>
  <c r="AM386" i="2" s="1"/>
  <c r="AL385" i="2"/>
  <c r="AM385" i="2" s="1"/>
  <c r="AL382" i="2"/>
  <c r="AM382" i="2" s="1"/>
  <c r="AL380" i="2"/>
  <c r="AM380" i="2" s="1"/>
  <c r="AL379" i="2"/>
  <c r="AM379" i="2" s="1"/>
  <c r="AL378" i="2"/>
  <c r="AM378" i="2" s="1"/>
  <c r="AL377" i="2"/>
  <c r="AM377" i="2" s="1"/>
  <c r="AL376" i="2"/>
  <c r="AM376" i="2" s="1"/>
  <c r="AL373" i="2"/>
  <c r="AM373" i="2" s="1"/>
  <c r="AL369" i="2"/>
  <c r="AM369" i="2" s="1"/>
  <c r="AL348" i="2"/>
  <c r="AM348" i="2" s="1"/>
  <c r="AL340" i="2"/>
  <c r="AM340" i="2" s="1"/>
  <c r="AL339" i="2"/>
  <c r="AM339" i="2" s="1"/>
  <c r="AL338" i="2"/>
  <c r="AM338" i="2" s="1"/>
  <c r="AL331" i="2"/>
  <c r="AM331" i="2" s="1"/>
  <c r="AL329" i="2"/>
  <c r="AM329" i="2" s="1"/>
  <c r="AL292" i="2"/>
  <c r="AM292" i="2" s="1"/>
  <c r="AL289" i="2"/>
  <c r="AM289" i="2" s="1"/>
  <c r="AL285" i="2"/>
  <c r="AM285" i="2" s="1"/>
  <c r="AL284" i="2"/>
  <c r="AM284" i="2" s="1"/>
  <c r="AL283" i="2"/>
  <c r="AM283" i="2" s="1"/>
  <c r="AL281" i="2"/>
  <c r="AM281" i="2" s="1"/>
  <c r="AL280" i="2"/>
  <c r="AM280" i="2" s="1"/>
  <c r="AL273" i="2"/>
  <c r="AM273" i="2" s="1"/>
  <c r="AL272" i="2"/>
  <c r="AM272" i="2" s="1"/>
  <c r="AL271" i="2"/>
  <c r="AM271" i="2" s="1"/>
  <c r="AL263" i="2"/>
  <c r="AM263" i="2" s="1"/>
  <c r="AL260" i="2"/>
  <c r="AM260" i="2" s="1"/>
  <c r="AL259" i="2"/>
  <c r="AM259" i="2" s="1"/>
  <c r="AL257" i="2"/>
  <c r="AM257" i="2" s="1"/>
  <c r="AL253" i="2"/>
  <c r="AM253" i="2" s="1"/>
  <c r="AL247" i="2"/>
  <c r="AM247" i="2" s="1"/>
  <c r="AL244" i="2"/>
  <c r="AM244" i="2" s="1"/>
  <c r="AL243" i="2"/>
  <c r="AM243" i="2" s="1"/>
  <c r="AL196" i="2"/>
  <c r="AM196" i="2" s="1"/>
  <c r="AL194" i="2"/>
  <c r="AM194" i="2" s="1"/>
  <c r="AL192" i="2"/>
  <c r="AM192" i="2" s="1"/>
  <c r="AL189" i="2"/>
  <c r="AM189" i="2" s="1"/>
  <c r="AL187" i="2"/>
  <c r="AM187" i="2" s="1"/>
  <c r="AL186" i="2"/>
  <c r="AM186" i="2" s="1"/>
  <c r="AL185" i="2"/>
  <c r="AM185" i="2" s="1"/>
  <c r="AL179" i="2"/>
  <c r="AM179" i="2" s="1"/>
  <c r="AL178" i="2"/>
  <c r="AM178" i="2" s="1"/>
  <c r="AL176" i="2"/>
  <c r="AM176" i="2" s="1"/>
  <c r="AL174" i="2"/>
  <c r="AM174" i="2" s="1"/>
  <c r="AL172" i="2"/>
  <c r="AM172" i="2" s="1"/>
  <c r="AL171" i="2"/>
  <c r="AM171" i="2" s="1"/>
  <c r="AL170" i="2"/>
  <c r="AM170" i="2" s="1"/>
  <c r="AL169" i="2"/>
  <c r="AM169" i="2" s="1"/>
  <c r="AL158" i="2"/>
  <c r="AM158" i="2" s="1"/>
  <c r="AL155" i="2"/>
  <c r="AM155" i="2" s="1"/>
  <c r="AL146" i="2"/>
  <c r="AM146" i="2" s="1"/>
  <c r="AL141" i="2"/>
  <c r="AM141" i="2" s="1"/>
  <c r="AL140" i="2"/>
  <c r="AM140" i="2" s="1"/>
  <c r="AL136" i="2"/>
  <c r="AM136" i="2" s="1"/>
  <c r="AL128" i="2"/>
  <c r="AM128" i="2" s="1"/>
  <c r="AL126" i="2"/>
  <c r="AM126" i="2" s="1"/>
  <c r="AL122" i="2"/>
  <c r="AM122" i="2" s="1"/>
  <c r="AL121" i="2"/>
  <c r="AM121" i="2" s="1"/>
  <c r="AL113" i="2"/>
  <c r="AM113" i="2" s="1"/>
  <c r="AL101" i="2"/>
  <c r="AM101" i="2" s="1"/>
  <c r="AL98" i="2"/>
  <c r="AM98" i="2" s="1"/>
  <c r="AL97" i="2"/>
  <c r="AM97" i="2" s="1"/>
  <c r="AL96" i="2"/>
  <c r="AM96" i="2" s="1"/>
  <c r="AL95" i="2"/>
  <c r="AM95" i="2" s="1"/>
  <c r="AL93" i="2"/>
  <c r="AM93" i="2" s="1"/>
  <c r="AL92" i="2"/>
  <c r="AM92" i="2" s="1"/>
  <c r="AL91" i="2"/>
  <c r="AM91" i="2" s="1"/>
  <c r="AL90" i="2"/>
  <c r="AM90" i="2" s="1"/>
  <c r="AL88" i="2"/>
  <c r="AM88" i="2" s="1"/>
  <c r="AL87" i="2"/>
  <c r="AM87" i="2" s="1"/>
  <c r="AL79" i="2"/>
  <c r="AM79" i="2" s="1"/>
  <c r="AL73" i="2"/>
  <c r="AM73" i="2" s="1"/>
  <c r="AL72" i="2"/>
  <c r="AM72" i="2" s="1"/>
  <c r="AL71" i="2"/>
  <c r="AM71" i="2" s="1"/>
  <c r="AL61" i="2"/>
  <c r="AM61" i="2" s="1"/>
  <c r="AL48" i="2"/>
  <c r="AM48" i="2" s="1"/>
  <c r="AL43" i="2"/>
  <c r="AM43" i="2" s="1"/>
  <c r="AL42" i="2"/>
  <c r="AM42" i="2" s="1"/>
  <c r="AL29" i="2"/>
  <c r="AM29" i="2" s="1"/>
  <c r="AL27" i="2"/>
  <c r="AM27" i="2" s="1"/>
  <c r="AL26" i="2"/>
  <c r="AM26" i="2" s="1"/>
  <c r="AL22" i="2"/>
  <c r="AM22" i="2" s="1"/>
  <c r="AL18" i="2"/>
  <c r="AM18" i="2" s="1"/>
  <c r="AL17" i="2"/>
  <c r="AM17" i="2" s="1"/>
  <c r="AL16" i="2"/>
  <c r="AM16" i="2" s="1"/>
  <c r="AL10" i="2"/>
  <c r="AM10" i="2" s="1"/>
  <c r="AL9" i="2"/>
  <c r="AM9" i="2" s="1"/>
  <c r="AL8" i="2"/>
  <c r="AM8" i="2" s="1"/>
  <c r="AL6" i="2"/>
  <c r="AM6" i="2" s="1"/>
  <c r="AL367" i="2"/>
  <c r="AM367" i="2" s="1"/>
  <c r="AL366" i="2"/>
  <c r="AM366" i="2" s="1"/>
  <c r="AL365" i="2"/>
  <c r="AM365" i="2" s="1"/>
  <c r="AL364" i="2"/>
  <c r="AM364" i="2" s="1"/>
  <c r="AL363" i="2"/>
  <c r="AM363" i="2" s="1"/>
  <c r="AL362" i="2"/>
  <c r="AM362" i="2" s="1"/>
  <c r="AL361" i="2"/>
  <c r="AM361" i="2" s="1"/>
  <c r="AL360" i="2"/>
  <c r="AM360" i="2" s="1"/>
  <c r="AL359" i="2"/>
  <c r="AM359" i="2" s="1"/>
  <c r="AL358" i="2"/>
  <c r="AM358" i="2" s="1"/>
  <c r="AL357" i="2"/>
  <c r="AM357" i="2" s="1"/>
  <c r="AL356" i="2"/>
  <c r="AM356" i="2" s="1"/>
  <c r="AL355" i="2"/>
  <c r="AM355" i="2" s="1"/>
  <c r="AL354" i="2"/>
  <c r="AM354" i="2" s="1"/>
  <c r="AL353" i="2"/>
  <c r="AM353" i="2" s="1"/>
  <c r="AL352" i="2"/>
  <c r="AM352" i="2" s="1"/>
  <c r="AL350" i="2"/>
  <c r="AM350" i="2" s="1"/>
  <c r="AL328" i="2"/>
  <c r="AM328" i="2" s="1"/>
  <c r="AL326" i="2"/>
  <c r="AM326" i="2" s="1"/>
  <c r="AL279" i="2"/>
  <c r="AM279" i="2" s="1"/>
  <c r="AL276" i="2"/>
  <c r="AM276" i="2" s="1"/>
  <c r="AL269" i="2"/>
  <c r="AM269" i="2" s="1"/>
  <c r="AL267" i="2"/>
  <c r="AM267" i="2" s="1"/>
  <c r="AL249" i="2"/>
  <c r="AM249" i="2" s="1"/>
  <c r="AL190" i="2"/>
  <c r="AM190" i="2" s="1"/>
  <c r="AL173" i="2"/>
  <c r="AM173" i="2" s="1"/>
  <c r="AL145" i="2"/>
  <c r="AM145" i="2" s="1"/>
  <c r="AL137" i="2"/>
  <c r="AM137" i="2" s="1"/>
  <c r="AL133" i="2"/>
  <c r="AM133" i="2" s="1"/>
  <c r="AL131" i="2"/>
  <c r="AM131" i="2" s="1"/>
  <c r="AL123" i="2"/>
  <c r="AM123" i="2" s="1"/>
  <c r="AL117" i="2"/>
  <c r="AM117" i="2" s="1"/>
  <c r="AL115" i="2"/>
  <c r="AM115" i="2" s="1"/>
  <c r="AL107" i="2"/>
  <c r="AM107" i="2" s="1"/>
  <c r="AL74" i="2"/>
  <c r="AM74" i="2" s="1"/>
  <c r="AL69" i="2"/>
  <c r="AM69" i="2" s="1"/>
  <c r="AL60" i="2"/>
  <c r="AM60" i="2" s="1"/>
  <c r="AL33" i="2"/>
  <c r="AM33" i="2" s="1"/>
  <c r="AL13" i="2"/>
  <c r="AM13" i="2" s="1"/>
  <c r="AL325" i="2"/>
  <c r="AM325" i="2" s="1"/>
  <c r="AL324" i="2"/>
  <c r="AM324" i="2" s="1"/>
  <c r="AL323" i="2"/>
  <c r="AM323" i="2" s="1"/>
  <c r="AL322" i="2"/>
  <c r="AM322" i="2" s="1"/>
  <c r="AL321" i="2"/>
  <c r="AM321" i="2" s="1"/>
  <c r="AL320" i="2"/>
  <c r="AM320" i="2" s="1"/>
  <c r="AL319" i="2"/>
  <c r="AM319" i="2" s="1"/>
  <c r="AL318" i="2"/>
  <c r="AM318" i="2" s="1"/>
  <c r="AL317" i="2"/>
  <c r="AM317" i="2" s="1"/>
  <c r="AL316" i="2"/>
  <c r="AM316" i="2" s="1"/>
  <c r="AL315" i="2"/>
  <c r="AM315" i="2" s="1"/>
  <c r="AL314" i="2"/>
  <c r="AM314" i="2" s="1"/>
  <c r="AL313" i="2"/>
  <c r="AM313" i="2" s="1"/>
  <c r="AL312" i="2"/>
  <c r="AM312" i="2" s="1"/>
  <c r="AL311" i="2"/>
  <c r="AM311" i="2" s="1"/>
  <c r="AL310" i="2"/>
  <c r="AM310" i="2" s="1"/>
  <c r="AL309" i="2"/>
  <c r="AM309" i="2" s="1"/>
  <c r="AL308" i="2"/>
  <c r="AM308" i="2" s="1"/>
  <c r="AL307" i="2"/>
  <c r="AM307" i="2" s="1"/>
  <c r="AL306" i="2"/>
  <c r="AM306" i="2" s="1"/>
  <c r="AL305" i="2"/>
  <c r="AM305" i="2" s="1"/>
  <c r="AL304" i="2"/>
  <c r="AM304" i="2" s="1"/>
  <c r="AL303" i="2"/>
  <c r="AM303" i="2" s="1"/>
  <c r="AL302" i="2"/>
  <c r="AM302" i="2" s="1"/>
  <c r="AL301" i="2"/>
  <c r="AM301" i="2" s="1"/>
  <c r="AL300" i="2"/>
  <c r="AM300" i="2" s="1"/>
  <c r="AL299" i="2"/>
  <c r="AM299" i="2" s="1"/>
  <c r="AL298" i="2"/>
  <c r="AM298" i="2" s="1"/>
  <c r="AL297" i="2"/>
  <c r="AM297" i="2" s="1"/>
  <c r="AL296" i="2"/>
  <c r="AM296" i="2" s="1"/>
  <c r="AL295" i="2"/>
  <c r="AM295" i="2" s="1"/>
  <c r="AL294" i="2"/>
  <c r="AM294" i="2" s="1"/>
  <c r="AL293" i="2"/>
  <c r="AM293" i="2" s="1"/>
  <c r="AL288" i="2"/>
  <c r="AM288" i="2" s="1"/>
  <c r="AL275" i="2"/>
  <c r="AM275" i="2" s="1"/>
  <c r="AL270" i="2"/>
  <c r="AM270" i="2" s="1"/>
  <c r="AL268" i="2"/>
  <c r="AM268" i="2" s="1"/>
  <c r="AL266" i="2"/>
  <c r="AM266" i="2" s="1"/>
  <c r="AL252" i="2"/>
  <c r="AM252" i="2" s="1"/>
  <c r="AL250" i="2"/>
  <c r="AM250" i="2" s="1"/>
  <c r="AL200" i="2"/>
  <c r="AM200" i="2" s="1"/>
  <c r="AL180" i="2"/>
  <c r="AM180" i="2" s="1"/>
  <c r="AL161" i="2"/>
  <c r="AM161" i="2" s="1"/>
  <c r="AL157" i="2"/>
  <c r="AM157" i="2" s="1"/>
  <c r="AL148" i="2"/>
  <c r="AM148" i="2" s="1"/>
  <c r="AL147" i="2"/>
  <c r="AM147" i="2" s="1"/>
  <c r="AL144" i="2"/>
  <c r="AM144" i="2" s="1"/>
  <c r="AL142" i="2"/>
  <c r="AM142" i="2" s="1"/>
  <c r="AL139" i="2"/>
  <c r="AM139" i="2" s="1"/>
  <c r="AL138" i="2"/>
  <c r="AM138" i="2" s="1"/>
  <c r="AL132" i="2"/>
  <c r="AM132" i="2" s="1"/>
  <c r="AL130" i="2"/>
  <c r="AM130" i="2" s="1"/>
  <c r="AL118" i="2"/>
  <c r="AM118" i="2" s="1"/>
  <c r="AL67" i="2"/>
  <c r="AM67" i="2" s="1"/>
  <c r="AL59" i="2"/>
  <c r="AM59" i="2" s="1"/>
  <c r="AL242" i="2"/>
  <c r="AM242" i="2" s="1"/>
  <c r="AL241" i="2"/>
  <c r="AM241" i="2" s="1"/>
  <c r="AL240" i="2"/>
  <c r="AM240" i="2" s="1"/>
  <c r="AL239" i="2"/>
  <c r="AM239" i="2" s="1"/>
  <c r="AL238" i="2"/>
  <c r="AM238" i="2" s="1"/>
  <c r="AL237" i="2"/>
  <c r="AM237" i="2" s="1"/>
  <c r="AL236" i="2"/>
  <c r="AM236" i="2" s="1"/>
  <c r="AL235" i="2"/>
  <c r="AM235" i="2" s="1"/>
  <c r="AL234" i="2"/>
  <c r="AM234" i="2" s="1"/>
  <c r="AL233" i="2"/>
  <c r="AM233" i="2" s="1"/>
  <c r="AL232" i="2"/>
  <c r="AM232" i="2" s="1"/>
  <c r="AL231" i="2"/>
  <c r="AM231" i="2" s="1"/>
  <c r="AL230" i="2"/>
  <c r="AM230" i="2" s="1"/>
  <c r="AL229" i="2"/>
  <c r="AM229" i="2" s="1"/>
  <c r="AL228" i="2"/>
  <c r="AM228" i="2" s="1"/>
  <c r="AL227" i="2"/>
  <c r="AM227" i="2" s="1"/>
  <c r="AL226" i="2"/>
  <c r="AM226" i="2" s="1"/>
  <c r="AL225" i="2"/>
  <c r="AM225" i="2" s="1"/>
  <c r="AL224" i="2"/>
  <c r="AM224" i="2" s="1"/>
  <c r="AL223" i="2"/>
  <c r="AM223" i="2" s="1"/>
  <c r="AL222" i="2"/>
  <c r="AM222" i="2" s="1"/>
  <c r="AL221" i="2"/>
  <c r="AM221" i="2" s="1"/>
  <c r="AL220" i="2"/>
  <c r="AM220" i="2" s="1"/>
  <c r="AL219" i="2"/>
  <c r="AM219" i="2" s="1"/>
  <c r="AL218" i="2"/>
  <c r="AM218" i="2" s="1"/>
  <c r="AL217" i="2"/>
  <c r="AM217" i="2" s="1"/>
  <c r="AL216" i="2"/>
  <c r="AM216" i="2" s="1"/>
  <c r="AL215" i="2"/>
  <c r="AM215" i="2" s="1"/>
  <c r="AL214" i="2"/>
  <c r="AM214" i="2" s="1"/>
  <c r="AL213" i="2"/>
  <c r="AM213" i="2" s="1"/>
  <c r="AL212" i="2"/>
  <c r="AM212" i="2" s="1"/>
  <c r="AL211" i="2"/>
  <c r="AM211" i="2" s="1"/>
  <c r="AL210" i="2"/>
  <c r="AM210" i="2" s="1"/>
  <c r="AL209" i="2"/>
  <c r="AM209" i="2" s="1"/>
  <c r="AL208" i="2"/>
  <c r="AM208" i="2" s="1"/>
  <c r="AL207" i="2"/>
  <c r="AM207" i="2" s="1"/>
  <c r="AL206" i="2"/>
  <c r="AM206" i="2" s="1"/>
  <c r="AL205" i="2"/>
  <c r="AM205" i="2" s="1"/>
  <c r="AL204" i="2"/>
  <c r="AM204" i="2" s="1"/>
  <c r="AL203" i="2"/>
  <c r="AM203" i="2" s="1"/>
  <c r="AL202" i="2"/>
  <c r="AM202" i="2" s="1"/>
  <c r="AL199" i="2"/>
  <c r="AM199" i="2" s="1"/>
  <c r="AL197" i="2"/>
  <c r="AM197" i="2" s="1"/>
  <c r="AL193" i="2"/>
  <c r="AM193" i="2" s="1"/>
  <c r="AL188" i="2"/>
  <c r="AM188" i="2" s="1"/>
  <c r="AL168" i="2"/>
  <c r="AM168" i="2" s="1"/>
  <c r="AL165" i="2"/>
  <c r="AM165" i="2" s="1"/>
  <c r="AL149" i="2"/>
  <c r="AM149" i="2" s="1"/>
  <c r="AL143" i="2"/>
  <c r="AM143" i="2" s="1"/>
  <c r="AL135" i="2"/>
  <c r="AM135" i="2" s="1"/>
  <c r="AL110" i="2"/>
  <c r="AM110" i="2" s="1"/>
  <c r="AL108" i="2"/>
  <c r="AM108" i="2" s="1"/>
  <c r="AL106" i="2"/>
  <c r="AM106" i="2" s="1"/>
  <c r="AL100" i="2"/>
  <c r="AM100" i="2" s="1"/>
  <c r="AL99" i="2"/>
  <c r="AM99" i="2" s="1"/>
  <c r="AL94" i="2"/>
  <c r="AM94" i="2" s="1"/>
  <c r="AL84" i="2"/>
  <c r="AM84" i="2" s="1"/>
  <c r="AL76" i="2"/>
  <c r="AM76" i="2" s="1"/>
  <c r="AL70" i="2"/>
  <c r="AM70" i="2" s="1"/>
  <c r="AL55" i="2"/>
  <c r="AM55" i="2" s="1"/>
  <c r="AL53" i="2"/>
  <c r="AM53" i="2" s="1"/>
  <c r="AL50" i="2"/>
  <c r="AM50" i="2" s="1"/>
  <c r="AL45" i="2"/>
  <c r="AM45" i="2" s="1"/>
  <c r="AL28" i="2"/>
  <c r="AM28" i="2" s="1"/>
  <c r="AL49" i="2"/>
  <c r="AM49" i="2" s="1"/>
  <c r="AL51" i="2"/>
  <c r="AM51" i="2" s="1"/>
  <c r="AL32" i="2"/>
  <c r="AM32" i="2" s="1"/>
  <c r="AL24" i="2"/>
  <c r="AM24" i="2" s="1"/>
  <c r="AL4" i="2"/>
  <c r="AM4" i="2" s="1"/>
  <c r="BH52" i="5"/>
  <c r="N10" i="6"/>
  <c r="N8" i="5"/>
  <c r="N10" i="4"/>
  <c r="N9" i="1"/>
  <c r="N10" i="3"/>
  <c r="BL52" i="5"/>
  <c r="BD52" i="5"/>
  <c r="BP52" i="5"/>
  <c r="AZ52" i="5"/>
  <c r="AU58" i="5"/>
  <c r="B61" i="5" s="1"/>
  <c r="BA58" i="5"/>
  <c r="B63" i="5" s="1"/>
  <c r="AX58" i="5"/>
  <c r="B62" i="5" s="1"/>
  <c r="AV52" i="5"/>
  <c r="AI57" i="5" a="1"/>
  <c r="AI57" i="5" s="1"/>
  <c r="AN52" i="5"/>
  <c r="AM31" i="5"/>
  <c r="B35" i="5" s="1"/>
  <c r="AN53" i="5" l="1"/>
  <c r="B59" i="5" s="1"/>
  <c r="AO58" i="5"/>
  <c r="B60" i="5"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<sst xmlns="http://schemas.openxmlformats.org/spreadsheetml/2006/main" count="5510" uniqueCount="5187">
  <si>
    <t>CENSO NACIONAL DE GOBIERNOS
ESTATALES 2026</t>
  </si>
  <si>
    <t>Módulo 1.
Administración Pública de la entidad federativa</t>
  </si>
  <si>
    <t>Sección IX. Libertad condicionada</t>
  </si>
  <si>
    <t>Índice</t>
  </si>
  <si>
    <t>Entidad:</t>
  </si>
  <si>
    <t>Clave:</t>
  </si>
  <si>
    <t xml:space="preserve">Versión </t>
  </si>
  <si>
    <t>Fecha</t>
  </si>
  <si>
    <t>Descripción</t>
  </si>
  <si>
    <t>v2026.1.0</t>
  </si>
  <si>
    <t>Versión base, validación terminada s/pruebas</t>
  </si>
  <si>
    <t>Presentación</t>
  </si>
  <si>
    <t>Informantes</t>
  </si>
  <si>
    <t>Participantes</t>
  </si>
  <si>
    <t>Preguntas 9.1 y 9.2</t>
  </si>
  <si>
    <t>Glosario</t>
  </si>
  <si>
    <t>Entidad</t>
  </si>
  <si>
    <t>Clave a 3 dígitos</t>
  </si>
  <si>
    <t>Municipio</t>
  </si>
  <si>
    <t>Clave a 5 dígitos</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</si>
  <si>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</si>
  <si>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</si>
  <si>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</si>
  <si>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</si>
  <si>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</si>
  <si>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</si>
  <si>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</si>
  <si>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</si>
  <si>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</si>
  <si>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</si>
  <si>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</si>
  <si>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</si>
  <si>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</si>
  <si>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</si>
  <si>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</si>
  <si>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</si>
  <si>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</si>
  <si>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</si>
  <si>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</si>
  <si>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</si>
  <si>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</si>
  <si>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</si>
  <si>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</si>
  <si>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</si>
  <si>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</si>
  <si>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</si>
  <si>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</si>
  <si>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</si>
  <si>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</si>
  <si>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</si>
  <si>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</si>
  <si>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</si>
  <si>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Aguascalientes</t>
  </si>
  <si>
    <t>01001</t>
  </si>
  <si>
    <t>02001</t>
  </si>
  <si>
    <t>03001</t>
  </si>
  <si>
    <t>04001</t>
  </si>
  <si>
    <t>05001</t>
  </si>
  <si>
    <t>06001</t>
  </si>
  <si>
    <t>07001</t>
  </si>
  <si>
    <t>08001</t>
  </si>
  <si>
    <t>09002</t>
  </si>
  <si>
    <t>10001</t>
  </si>
  <si>
    <t>11001</t>
  </si>
  <si>
    <t>12001</t>
  </si>
  <si>
    <t>13001</t>
  </si>
  <si>
    <t>14001</t>
  </si>
  <si>
    <t>15001</t>
  </si>
  <si>
    <t>16001</t>
  </si>
  <si>
    <t>17001</t>
  </si>
  <si>
    <t>18001</t>
  </si>
  <si>
    <t>19001</t>
  </si>
  <si>
    <t>20001</t>
  </si>
  <si>
    <t>21001</t>
  </si>
  <si>
    <t>22001</t>
  </si>
  <si>
    <t>23001</t>
  </si>
  <si>
    <t>24001</t>
  </si>
  <si>
    <t>25001</t>
  </si>
  <si>
    <t>26001</t>
  </si>
  <si>
    <t>27001</t>
  </si>
  <si>
    <t>28001</t>
  </si>
  <si>
    <t>29001</t>
  </si>
  <si>
    <t>30001</t>
  </si>
  <si>
    <t>31001</t>
  </si>
  <si>
    <t>32001</t>
  </si>
  <si>
    <t>Ensenada</t>
  </si>
  <si>
    <t>Comondú</t>
  </si>
  <si>
    <t>Calkiní</t>
  </si>
  <si>
    <t>Abasolo</t>
  </si>
  <si>
    <t>Armería</t>
  </si>
  <si>
    <t>Acacoyagua</t>
  </si>
  <si>
    <t>Ahumada</t>
  </si>
  <si>
    <t>Azcapotzalco</t>
  </si>
  <si>
    <t>Canatlán</t>
  </si>
  <si>
    <t>Acapulco de Juárez</t>
  </si>
  <si>
    <t>Acatlán</t>
  </si>
  <si>
    <t>Acatic</t>
  </si>
  <si>
    <t>Acambay de Ruíz Castañeda</t>
  </si>
  <si>
    <t>Acuitzio</t>
  </si>
  <si>
    <t>Amacuzac</t>
  </si>
  <si>
    <t>Acaponeta</t>
  </si>
  <si>
    <t>Abejones</t>
  </si>
  <si>
    <t>Acajete</t>
  </si>
  <si>
    <t>Amealco de Bonfil</t>
  </si>
  <si>
    <t>Cozumel</t>
  </si>
  <si>
    <t>Ahualulco del Sonido 13</t>
  </si>
  <si>
    <t>Ahome</t>
  </si>
  <si>
    <t>Aconchi</t>
  </si>
  <si>
    <t>Balancán</t>
  </si>
  <si>
    <t>Amaxac de Guerrero</t>
  </si>
  <si>
    <t>Abalá</t>
  </si>
  <si>
    <t>Apozol</t>
  </si>
  <si>
    <t>Baja California</t>
  </si>
  <si>
    <t>01002</t>
  </si>
  <si>
    <t>02002</t>
  </si>
  <si>
    <t>03002</t>
  </si>
  <si>
    <t>04002</t>
  </si>
  <si>
    <t>05002</t>
  </si>
  <si>
    <t>06002</t>
  </si>
  <si>
    <t>07002</t>
  </si>
  <si>
    <t>08002</t>
  </si>
  <si>
    <t>09003</t>
  </si>
  <si>
    <t>10002</t>
  </si>
  <si>
    <t>11002</t>
  </si>
  <si>
    <t>12002</t>
  </si>
  <si>
    <t>13002</t>
  </si>
  <si>
    <t>14002</t>
  </si>
  <si>
    <t>15002</t>
  </si>
  <si>
    <t>16002</t>
  </si>
  <si>
    <t>17002</t>
  </si>
  <si>
    <t>18002</t>
  </si>
  <si>
    <t>19002</t>
  </si>
  <si>
    <t>20002</t>
  </si>
  <si>
    <t>21002</t>
  </si>
  <si>
    <t>22002</t>
  </si>
  <si>
    <t>23002</t>
  </si>
  <si>
    <t>24002</t>
  </si>
  <si>
    <t>25002</t>
  </si>
  <si>
    <t>26002</t>
  </si>
  <si>
    <t>27002</t>
  </si>
  <si>
    <t>28002</t>
  </si>
  <si>
    <t>29002</t>
  </si>
  <si>
    <t>30002</t>
  </si>
  <si>
    <t>31002</t>
  </si>
  <si>
    <t>32002</t>
  </si>
  <si>
    <t>Asientos</t>
  </si>
  <si>
    <t>Mexicali</t>
  </si>
  <si>
    <t>Mulegé</t>
  </si>
  <si>
    <t>Campeche</t>
  </si>
  <si>
    <t>Acuña</t>
  </si>
  <si>
    <t>Colima</t>
  </si>
  <si>
    <t>Acala</t>
  </si>
  <si>
    <t>Aldama</t>
  </si>
  <si>
    <t>Coyoacán</t>
  </si>
  <si>
    <t>Canelas</t>
  </si>
  <si>
    <t>Acámbaro</t>
  </si>
  <si>
    <t>Ahuacuotzingo</t>
  </si>
  <si>
    <t>Acaxochitlán</t>
  </si>
  <si>
    <t>Acatlán de Juárez</t>
  </si>
  <si>
    <t>Acolman</t>
  </si>
  <si>
    <t>Aguililla</t>
  </si>
  <si>
    <t>Atlatlahucan</t>
  </si>
  <si>
    <t>Ahuacatlán</t>
  </si>
  <si>
    <t>Agualeguas</t>
  </si>
  <si>
    <t>Acatlán de Pérez Figueroa</t>
  </si>
  <si>
    <t>Acateno</t>
  </si>
  <si>
    <t>Pinal de Amoles</t>
  </si>
  <si>
    <t>Felipe Carrillo Puerto</t>
  </si>
  <si>
    <t>Alaquines</t>
  </si>
  <si>
    <t>Angostura</t>
  </si>
  <si>
    <t>Agua Prieta</t>
  </si>
  <si>
    <t>Cárdenas</t>
  </si>
  <si>
    <t>Apetatitlán de Antonio Carvajal</t>
  </si>
  <si>
    <t>Acanceh</t>
  </si>
  <si>
    <t>Apulco</t>
  </si>
  <si>
    <t>Baja California Sur</t>
  </si>
  <si>
    <t>01003</t>
  </si>
  <si>
    <t>02003</t>
  </si>
  <si>
    <t>03003</t>
  </si>
  <si>
    <t>04003</t>
  </si>
  <si>
    <t>05003</t>
  </si>
  <si>
    <t>06003</t>
  </si>
  <si>
    <t>07003</t>
  </si>
  <si>
    <t>08003</t>
  </si>
  <si>
    <t>09004</t>
  </si>
  <si>
    <t>10003</t>
  </si>
  <si>
    <t>11003</t>
  </si>
  <si>
    <t>12003</t>
  </si>
  <si>
    <t>13003</t>
  </si>
  <si>
    <t>14003</t>
  </si>
  <si>
    <t>15003</t>
  </si>
  <si>
    <t>16003</t>
  </si>
  <si>
    <t>17003</t>
  </si>
  <si>
    <t>18003</t>
  </si>
  <si>
    <t>19003</t>
  </si>
  <si>
    <t>20003</t>
  </si>
  <si>
    <t>21003</t>
  </si>
  <si>
    <t>22003</t>
  </si>
  <si>
    <t>23003</t>
  </si>
  <si>
    <t>24003</t>
  </si>
  <si>
    <t>25003</t>
  </si>
  <si>
    <t>26003</t>
  </si>
  <si>
    <t>27003</t>
  </si>
  <si>
    <t>28003</t>
  </si>
  <si>
    <t>29003</t>
  </si>
  <si>
    <t>30003</t>
  </si>
  <si>
    <t>31003</t>
  </si>
  <si>
    <t>32003</t>
  </si>
  <si>
    <t>Calvillo</t>
  </si>
  <si>
    <t>Tecate</t>
  </si>
  <si>
    <t>La Paz</t>
  </si>
  <si>
    <t>Carmen</t>
  </si>
  <si>
    <t>Allende</t>
  </si>
  <si>
    <t>Comala</t>
  </si>
  <si>
    <t>Acapetahua</t>
  </si>
  <si>
    <t>Cuajimalpa de Morelos</t>
  </si>
  <si>
    <t>Coneto de Comonfort</t>
  </si>
  <si>
    <t>San Miguel de Allende</t>
  </si>
  <si>
    <t>Ajuchitlán del Progreso</t>
  </si>
  <si>
    <t>Actopan</t>
  </si>
  <si>
    <t>Ahualulco de Mercado</t>
  </si>
  <si>
    <t>Aculco</t>
  </si>
  <si>
    <t>Álvaro Obregón</t>
  </si>
  <si>
    <t>Axochiapan</t>
  </si>
  <si>
    <t>Amatlán de Cañas</t>
  </si>
  <si>
    <t>Los Aldamas</t>
  </si>
  <si>
    <t>Asunción Cacalotepec</t>
  </si>
  <si>
    <t>Arroyo Seco</t>
  </si>
  <si>
    <t>Isla Mujeres</t>
  </si>
  <si>
    <t>Aquismón</t>
  </si>
  <si>
    <t>Badiraguato</t>
  </si>
  <si>
    <t>Álamos</t>
  </si>
  <si>
    <t>Centla</t>
  </si>
  <si>
    <t>Altamira</t>
  </si>
  <si>
    <t>Atlangatepec</t>
  </si>
  <si>
    <t>Acayucan</t>
  </si>
  <si>
    <t>Akil</t>
  </si>
  <si>
    <t>Atolinga</t>
  </si>
  <si>
    <t>01004</t>
  </si>
  <si>
    <t>02004</t>
  </si>
  <si>
    <t>03008</t>
  </si>
  <si>
    <t>04004</t>
  </si>
  <si>
    <t>05004</t>
  </si>
  <si>
    <t>06004</t>
  </si>
  <si>
    <t>07004</t>
  </si>
  <si>
    <t>08004</t>
  </si>
  <si>
    <t>09005</t>
  </si>
  <si>
    <t>10004</t>
  </si>
  <si>
    <t>11004</t>
  </si>
  <si>
    <t>12004</t>
  </si>
  <si>
    <t>13004</t>
  </si>
  <si>
    <t>14004</t>
  </si>
  <si>
    <t>15004</t>
  </si>
  <si>
    <t>16004</t>
  </si>
  <si>
    <t>17004</t>
  </si>
  <si>
    <t>18004</t>
  </si>
  <si>
    <t>19004</t>
  </si>
  <si>
    <t>20004</t>
  </si>
  <si>
    <t>21004</t>
  </si>
  <si>
    <t>22004</t>
  </si>
  <si>
    <t>23004</t>
  </si>
  <si>
    <t>24004</t>
  </si>
  <si>
    <t>25004</t>
  </si>
  <si>
    <t>26004</t>
  </si>
  <si>
    <t>27004</t>
  </si>
  <si>
    <t>28004</t>
  </si>
  <si>
    <t>29004</t>
  </si>
  <si>
    <t>30004</t>
  </si>
  <si>
    <t>31004</t>
  </si>
  <si>
    <t>32004</t>
  </si>
  <si>
    <t>Cosío</t>
  </si>
  <si>
    <t>Tijuana</t>
  </si>
  <si>
    <t>Los Cabos</t>
  </si>
  <si>
    <t>Champotón</t>
  </si>
  <si>
    <t>Arteaga</t>
  </si>
  <si>
    <t>Coquimatlán</t>
  </si>
  <si>
    <t>Altamirano</t>
  </si>
  <si>
    <t>Aquiles Serdán</t>
  </si>
  <si>
    <t>Gustavo A. Madero</t>
  </si>
  <si>
    <t>Cuencamé</t>
  </si>
  <si>
    <t>Apaseo el Alto</t>
  </si>
  <si>
    <t>Alcozauca de Guerrero</t>
  </si>
  <si>
    <t>Agua Blanca de Iturbide</t>
  </si>
  <si>
    <t>Amacueca</t>
  </si>
  <si>
    <t>Almoloya de Alquisiras</t>
  </si>
  <si>
    <t>Angamacutiro</t>
  </si>
  <si>
    <t>Ayala</t>
  </si>
  <si>
    <t>Compostela</t>
  </si>
  <si>
    <t>Asunción Cuyotepeji</t>
  </si>
  <si>
    <t>Acatzingo</t>
  </si>
  <si>
    <t>Cadereyta de Montes</t>
  </si>
  <si>
    <t>Othón P. Blanco</t>
  </si>
  <si>
    <t>Armadillo de los Infante</t>
  </si>
  <si>
    <t>Concordia</t>
  </si>
  <si>
    <t>Altar</t>
  </si>
  <si>
    <t>Centro</t>
  </si>
  <si>
    <t>Antiguo Morelos</t>
  </si>
  <si>
    <t>Atltzayanca</t>
  </si>
  <si>
    <t>Baca</t>
  </si>
  <si>
    <t>Benito Juárez</t>
  </si>
  <si>
    <t>Coahuila de Zaragoza</t>
  </si>
  <si>
    <t>01005</t>
  </si>
  <si>
    <t>02005</t>
  </si>
  <si>
    <t>03009</t>
  </si>
  <si>
    <t>04005</t>
  </si>
  <si>
    <t>05005</t>
  </si>
  <si>
    <t>06005</t>
  </si>
  <si>
    <t>07005</t>
  </si>
  <si>
    <t>08005</t>
  </si>
  <si>
    <t>09006</t>
  </si>
  <si>
    <t>10005</t>
  </si>
  <si>
    <t>11005</t>
  </si>
  <si>
    <t>12005</t>
  </si>
  <si>
    <t>13005</t>
  </si>
  <si>
    <t>14005</t>
  </si>
  <si>
    <t>15005</t>
  </si>
  <si>
    <t>16005</t>
  </si>
  <si>
    <t>17005</t>
  </si>
  <si>
    <t>18005</t>
  </si>
  <si>
    <t>19005</t>
  </si>
  <si>
    <t>20005</t>
  </si>
  <si>
    <t>21005</t>
  </si>
  <si>
    <t>22005</t>
  </si>
  <si>
    <t>23005</t>
  </si>
  <si>
    <t>24005</t>
  </si>
  <si>
    <t>25005</t>
  </si>
  <si>
    <t>26005</t>
  </si>
  <si>
    <t>27005</t>
  </si>
  <si>
    <t>28005</t>
  </si>
  <si>
    <t>29005</t>
  </si>
  <si>
    <t>30005</t>
  </si>
  <si>
    <t>31005</t>
  </si>
  <si>
    <t>32005</t>
  </si>
  <si>
    <t>Jesús María</t>
  </si>
  <si>
    <t>Playas de Rosarito</t>
  </si>
  <si>
    <t>Loreto</t>
  </si>
  <si>
    <t>Hecelchakán</t>
  </si>
  <si>
    <t>Candela</t>
  </si>
  <si>
    <t>Cuauhtémoc</t>
  </si>
  <si>
    <t>Amatán</t>
  </si>
  <si>
    <t>Ascensión</t>
  </si>
  <si>
    <t>Iztacalco</t>
  </si>
  <si>
    <t>Durango</t>
  </si>
  <si>
    <t>Apaseo el Grande</t>
  </si>
  <si>
    <t>Alpoyeca</t>
  </si>
  <si>
    <t>Ajacuba</t>
  </si>
  <si>
    <t>Amatitán</t>
  </si>
  <si>
    <t>Almoloya de Juárez</t>
  </si>
  <si>
    <t>Angangueo</t>
  </si>
  <si>
    <t>Coatlán del Río</t>
  </si>
  <si>
    <t>Huajicori</t>
  </si>
  <si>
    <t>Anáhuac</t>
  </si>
  <si>
    <t>Asunción Ixtaltepec</t>
  </si>
  <si>
    <t>Acteopan</t>
  </si>
  <si>
    <t>Colón</t>
  </si>
  <si>
    <t>Cosalá</t>
  </si>
  <si>
    <t>Arivechi</t>
  </si>
  <si>
    <t>Comalcalco</t>
  </si>
  <si>
    <t>Burgos</t>
  </si>
  <si>
    <t>Apizaco</t>
  </si>
  <si>
    <t>Acula</t>
  </si>
  <si>
    <t>Bokobá</t>
  </si>
  <si>
    <t>Calera</t>
  </si>
  <si>
    <t>01006</t>
  </si>
  <si>
    <t>02006</t>
  </si>
  <si>
    <t>04006</t>
  </si>
  <si>
    <t>05006</t>
  </si>
  <si>
    <t>06006</t>
  </si>
  <si>
    <t>07006</t>
  </si>
  <si>
    <t>08006</t>
  </si>
  <si>
    <t>09007</t>
  </si>
  <si>
    <t>10006</t>
  </si>
  <si>
    <t>11006</t>
  </si>
  <si>
    <t>12006</t>
  </si>
  <si>
    <t>13006</t>
  </si>
  <si>
    <t>14006</t>
  </si>
  <si>
    <t>15006</t>
  </si>
  <si>
    <t>16006</t>
  </si>
  <si>
    <t>17006</t>
  </si>
  <si>
    <t>18006</t>
  </si>
  <si>
    <t>19006</t>
  </si>
  <si>
    <t>20006</t>
  </si>
  <si>
    <t>21006</t>
  </si>
  <si>
    <t>22006</t>
  </si>
  <si>
    <t>23006</t>
  </si>
  <si>
    <t>24006</t>
  </si>
  <si>
    <t>25006</t>
  </si>
  <si>
    <t>26006</t>
  </si>
  <si>
    <t>27006</t>
  </si>
  <si>
    <t>28006</t>
  </si>
  <si>
    <t>29006</t>
  </si>
  <si>
    <t>30006</t>
  </si>
  <si>
    <t>31006</t>
  </si>
  <si>
    <t>32006</t>
  </si>
  <si>
    <t>Pabellón de Arteaga</t>
  </si>
  <si>
    <t>San Quintín</t>
  </si>
  <si>
    <t>Hopelchén</t>
  </si>
  <si>
    <t>Castaños</t>
  </si>
  <si>
    <t>Ixtlahuacán</t>
  </si>
  <si>
    <t>Amatenango de la Frontera</t>
  </si>
  <si>
    <t>Bachíniva</t>
  </si>
  <si>
    <t>Iztapalapa</t>
  </si>
  <si>
    <t>General Simón Bolívar</t>
  </si>
  <si>
    <t>Atarjea</t>
  </si>
  <si>
    <t>Apaxtla de Castrejón</t>
  </si>
  <si>
    <t>Alfajayucan</t>
  </si>
  <si>
    <t>Ameca</t>
  </si>
  <si>
    <t>Almoloya del Río</t>
  </si>
  <si>
    <t>Apatzingán</t>
  </si>
  <si>
    <t>Cuautla</t>
  </si>
  <si>
    <t>Ixtlán del Río</t>
  </si>
  <si>
    <t>Apodaca</t>
  </si>
  <si>
    <t>Asunción Nochixtlán</t>
  </si>
  <si>
    <t>Corregidora</t>
  </si>
  <si>
    <t>José María Morelos</t>
  </si>
  <si>
    <t>Catorce</t>
  </si>
  <si>
    <t>Culiacán</t>
  </si>
  <si>
    <t>Arizpe</t>
  </si>
  <si>
    <t>Cunduacán</t>
  </si>
  <si>
    <t>Bustamante</t>
  </si>
  <si>
    <t>Calpulalpan</t>
  </si>
  <si>
    <t>Acultzingo</t>
  </si>
  <si>
    <t>Buctzotz</t>
  </si>
  <si>
    <t>Cañitas de Felipe Pescador</t>
  </si>
  <si>
    <t>Chiapas</t>
  </si>
  <si>
    <t>01007</t>
  </si>
  <si>
    <t>02007</t>
  </si>
  <si>
    <t>04007</t>
  </si>
  <si>
    <t>05007</t>
  </si>
  <si>
    <t>06007</t>
  </si>
  <si>
    <t>07007</t>
  </si>
  <si>
    <t>08007</t>
  </si>
  <si>
    <t>09008</t>
  </si>
  <si>
    <t>10007</t>
  </si>
  <si>
    <t>11007</t>
  </si>
  <si>
    <t>12007</t>
  </si>
  <si>
    <t>13007</t>
  </si>
  <si>
    <t>14007</t>
  </si>
  <si>
    <t>15007</t>
  </si>
  <si>
    <t>16007</t>
  </si>
  <si>
    <t>17007</t>
  </si>
  <si>
    <t>18007</t>
  </si>
  <si>
    <t>19007</t>
  </si>
  <si>
    <t>20007</t>
  </si>
  <si>
    <t>21007</t>
  </si>
  <si>
    <t>22007</t>
  </si>
  <si>
    <t>23007</t>
  </si>
  <si>
    <t>24007</t>
  </si>
  <si>
    <t>25007</t>
  </si>
  <si>
    <t>26007</t>
  </si>
  <si>
    <t>27007</t>
  </si>
  <si>
    <t>28007</t>
  </si>
  <si>
    <t>29007</t>
  </si>
  <si>
    <t>30007</t>
  </si>
  <si>
    <t>31007</t>
  </si>
  <si>
    <t>32007</t>
  </si>
  <si>
    <t>Rincón de Romos</t>
  </si>
  <si>
    <t>San Felipe</t>
  </si>
  <si>
    <t>Palizada</t>
  </si>
  <si>
    <t>Cuatro Ciénegas</t>
  </si>
  <si>
    <t>Manzanillo</t>
  </si>
  <si>
    <t>Amatenango del Valle</t>
  </si>
  <si>
    <t>Balleza</t>
  </si>
  <si>
    <t>La Magdalena Contreras</t>
  </si>
  <si>
    <t>Gómez Palacio</t>
  </si>
  <si>
    <t>Celaya</t>
  </si>
  <si>
    <t>Arcelia</t>
  </si>
  <si>
    <t>Almoloya</t>
  </si>
  <si>
    <t>San Juanito de Escobedo</t>
  </si>
  <si>
    <t>Amanalco</t>
  </si>
  <si>
    <t>Aporo</t>
  </si>
  <si>
    <t>Cuernavaca</t>
  </si>
  <si>
    <t>Jala</t>
  </si>
  <si>
    <t>Aramberri</t>
  </si>
  <si>
    <t>Asunción Ocotlán</t>
  </si>
  <si>
    <t>Ahuatlán</t>
  </si>
  <si>
    <t>Ezequiel Montes</t>
  </si>
  <si>
    <t>Lázaro Cárdenas</t>
  </si>
  <si>
    <t>Cedral</t>
  </si>
  <si>
    <t>Choix</t>
  </si>
  <si>
    <t>Atil</t>
  </si>
  <si>
    <t>Emiliano Zapata</t>
  </si>
  <si>
    <t>Camargo</t>
  </si>
  <si>
    <t>El Carmen Tequexquitla</t>
  </si>
  <si>
    <t>Camarón de Tejeda</t>
  </si>
  <si>
    <t>Cacalchén</t>
  </si>
  <si>
    <t>Concepción del Oro</t>
  </si>
  <si>
    <t>Chihuahua</t>
  </si>
  <si>
    <t>01008</t>
  </si>
  <si>
    <t>04008</t>
  </si>
  <si>
    <t>05008</t>
  </si>
  <si>
    <t>06008</t>
  </si>
  <si>
    <t>07008</t>
  </si>
  <si>
    <t>08008</t>
  </si>
  <si>
    <t>09009</t>
  </si>
  <si>
    <t>10008</t>
  </si>
  <si>
    <t>11008</t>
  </si>
  <si>
    <t>12008</t>
  </si>
  <si>
    <t>13008</t>
  </si>
  <si>
    <t>14008</t>
  </si>
  <si>
    <t>15008</t>
  </si>
  <si>
    <t>16008</t>
  </si>
  <si>
    <t>17008</t>
  </si>
  <si>
    <t>18008</t>
  </si>
  <si>
    <t>19008</t>
  </si>
  <si>
    <t>20008</t>
  </si>
  <si>
    <t>21008</t>
  </si>
  <si>
    <t>22008</t>
  </si>
  <si>
    <t>23008</t>
  </si>
  <si>
    <t>24008</t>
  </si>
  <si>
    <t>25008</t>
  </si>
  <si>
    <t>26008</t>
  </si>
  <si>
    <t>27008</t>
  </si>
  <si>
    <t>28008</t>
  </si>
  <si>
    <t>29008</t>
  </si>
  <si>
    <t>30008</t>
  </si>
  <si>
    <t>31008</t>
  </si>
  <si>
    <t>32008</t>
  </si>
  <si>
    <t>San José de Gracia</t>
  </si>
  <si>
    <t>Tenabo</t>
  </si>
  <si>
    <t>Escobedo</t>
  </si>
  <si>
    <t>Minatitlán</t>
  </si>
  <si>
    <t>Ángel Albino Corzo</t>
  </si>
  <si>
    <t>Batopilas de Manuel Gómez Morín</t>
  </si>
  <si>
    <t>Milpa Alta</t>
  </si>
  <si>
    <t>Guadalupe Victoria</t>
  </si>
  <si>
    <t>Manuel Doblado</t>
  </si>
  <si>
    <t>Atenango del Río</t>
  </si>
  <si>
    <t>Apan</t>
  </si>
  <si>
    <t>Arandas</t>
  </si>
  <si>
    <t>Amatepec</t>
  </si>
  <si>
    <t>Aquila</t>
  </si>
  <si>
    <t>Xalisco</t>
  </si>
  <si>
    <t>Asunción Tlacolulita</t>
  </si>
  <si>
    <t>Ahuazotepec</t>
  </si>
  <si>
    <t>Huimilpan</t>
  </si>
  <si>
    <t>Playa del Carmen</t>
  </si>
  <si>
    <t>Cerritos</t>
  </si>
  <si>
    <t>Elota</t>
  </si>
  <si>
    <t>Bacadéhuachi</t>
  </si>
  <si>
    <t>Huimanguillo</t>
  </si>
  <si>
    <t>Casas</t>
  </si>
  <si>
    <t>Cuapiaxtla</t>
  </si>
  <si>
    <t>Alpatláhuac</t>
  </si>
  <si>
    <t>Calotmul</t>
  </si>
  <si>
    <t>OBLIGATORIEDAD</t>
  </si>
  <si>
    <t>Ciudad de México</t>
  </si>
  <si>
    <t>01009</t>
  </si>
  <si>
    <t>04009</t>
  </si>
  <si>
    <t>05009</t>
  </si>
  <si>
    <t>06009</t>
  </si>
  <si>
    <t>07009</t>
  </si>
  <si>
    <t>08009</t>
  </si>
  <si>
    <t>09010</t>
  </si>
  <si>
    <t>10009</t>
  </si>
  <si>
    <t>11009</t>
  </si>
  <si>
    <t>12009</t>
  </si>
  <si>
    <t>13009</t>
  </si>
  <si>
    <t>14009</t>
  </si>
  <si>
    <t>15009</t>
  </si>
  <si>
    <t>16009</t>
  </si>
  <si>
    <t>17009</t>
  </si>
  <si>
    <t>18009</t>
  </si>
  <si>
    <t>19009</t>
  </si>
  <si>
    <t>20009</t>
  </si>
  <si>
    <t>21009</t>
  </si>
  <si>
    <t>22009</t>
  </si>
  <si>
    <t>23009</t>
  </si>
  <si>
    <t>24009</t>
  </si>
  <si>
    <t>25009</t>
  </si>
  <si>
    <t>26009</t>
  </si>
  <si>
    <t>27009</t>
  </si>
  <si>
    <t>28009</t>
  </si>
  <si>
    <t>29009</t>
  </si>
  <si>
    <t>30009</t>
  </si>
  <si>
    <t>31009</t>
  </si>
  <si>
    <t>32009</t>
  </si>
  <si>
    <t>Tepezalá</t>
  </si>
  <si>
    <t>Escárcega</t>
  </si>
  <si>
    <t>Francisco I. Madero</t>
  </si>
  <si>
    <t>Tecomán</t>
  </si>
  <si>
    <t>Arriaga</t>
  </si>
  <si>
    <t>Bocoyna</t>
  </si>
  <si>
    <t>Guanaceví</t>
  </si>
  <si>
    <t>Comonfort</t>
  </si>
  <si>
    <t>Atlamajalcingo del Monte</t>
  </si>
  <si>
    <t>El Arenal</t>
  </si>
  <si>
    <t>Amecameca</t>
  </si>
  <si>
    <t>Ario</t>
  </si>
  <si>
    <t>Huitzilac</t>
  </si>
  <si>
    <t>Del Nayar</t>
  </si>
  <si>
    <t>Cadereyta Jiménez</t>
  </si>
  <si>
    <t>Ayotzintepec</t>
  </si>
  <si>
    <t>Ahuehuetitla</t>
  </si>
  <si>
    <t>Jalpan de Serra</t>
  </si>
  <si>
    <t>Tulum</t>
  </si>
  <si>
    <t>Cerro de San Pedro</t>
  </si>
  <si>
    <t>Escuinapa</t>
  </si>
  <si>
    <t>Bacanora</t>
  </si>
  <si>
    <t>Jalapa</t>
  </si>
  <si>
    <t>Ciudad Madero</t>
  </si>
  <si>
    <t>Cuaxomulco</t>
  </si>
  <si>
    <t>Alto Lucero de Gutiérrez Barrios</t>
  </si>
  <si>
    <t>Cansahcab</t>
  </si>
  <si>
    <t>Chalchihuites</t>
  </si>
  <si>
    <r>
      <t xml:space="preserve">Conforme a lo dispuesto por el </t>
    </r>
    <r>
      <rPr>
        <b/>
        <sz val="9"/>
        <color theme="0"/>
        <rFont val="Arial"/>
        <family val="2"/>
      </rPr>
      <t>artículo 45</t>
    </r>
    <r>
      <rPr>
        <sz val="9"/>
        <color theme="0"/>
        <rFont val="Arial"/>
        <family val="2"/>
      </rPr>
      <t>, párrafo primero de la</t>
    </r>
    <r>
      <rPr>
        <b/>
        <sz val="9"/>
        <color theme="0"/>
        <rFont val="Arial"/>
        <family val="2"/>
      </rPr>
      <t xml:space="preserve"> Ley del Sistema Nacional de Información Estadística y Geográfica (LSNIEG): </t>
    </r>
    <r>
      <rPr>
        <sz val="9"/>
        <color theme="0"/>
        <rFont val="Arial"/>
        <family val="2"/>
      </rPr>
      <t xml:space="preserve">"Los Informantes del Sistema estarán obligados a proporcionar, con veracidad y oportunidad, los datos e informes que les soliciten las autoridades competentes para fines estadísticos, censales y geográficos, y prestarán apoyo a las mismas", así como lo señalado por el </t>
    </r>
    <r>
      <rPr>
        <b/>
        <sz val="9"/>
        <color theme="0"/>
        <rFont val="Arial"/>
        <family val="2"/>
      </rPr>
      <t>artículo 46</t>
    </r>
    <r>
      <rPr>
        <sz val="9"/>
        <color theme="0"/>
        <rFont val="Arial"/>
        <family val="2"/>
      </rPr>
      <t xml:space="preserve"> de la misma: "[...] Los servidores públicos de la Federación, de las entidades federativas, de los municipios y de las demarcaciones territoriales de la Ciudad de México, tendrán la obligación de proporcionar la información básica que hubieren obtenido en el ejercicio de sus funciones y sirva para generar Información de Interés Nacional, que les solicite el Instituto [...]"</t>
    </r>
  </si>
  <si>
    <t>01010</t>
  </si>
  <si>
    <t>04010</t>
  </si>
  <si>
    <t>05010</t>
  </si>
  <si>
    <t>06010</t>
  </si>
  <si>
    <t>07010</t>
  </si>
  <si>
    <t>08010</t>
  </si>
  <si>
    <t>09011</t>
  </si>
  <si>
    <t>10010</t>
  </si>
  <si>
    <t>11010</t>
  </si>
  <si>
    <t>12010</t>
  </si>
  <si>
    <t>13010</t>
  </si>
  <si>
    <t>14010</t>
  </si>
  <si>
    <t>15010</t>
  </si>
  <si>
    <t>16010</t>
  </si>
  <si>
    <t>17010</t>
  </si>
  <si>
    <t>18010</t>
  </si>
  <si>
    <t>19010</t>
  </si>
  <si>
    <t>20010</t>
  </si>
  <si>
    <t>21010</t>
  </si>
  <si>
    <t>22010</t>
  </si>
  <si>
    <t>23010</t>
  </si>
  <si>
    <t>24010</t>
  </si>
  <si>
    <t>25010</t>
  </si>
  <si>
    <t>26010</t>
  </si>
  <si>
    <t>27010</t>
  </si>
  <si>
    <t>28010</t>
  </si>
  <si>
    <t>29010</t>
  </si>
  <si>
    <t>30010</t>
  </si>
  <si>
    <t>31010</t>
  </si>
  <si>
    <t>32010</t>
  </si>
  <si>
    <t>El Llano</t>
  </si>
  <si>
    <t>Calakmul</t>
  </si>
  <si>
    <t>Frontera</t>
  </si>
  <si>
    <t>Villa de Álvarez</t>
  </si>
  <si>
    <t>Bejucal de Ocampo</t>
  </si>
  <si>
    <t>Buenaventura</t>
  </si>
  <si>
    <t>Tláhuac</t>
  </si>
  <si>
    <t>Hidalgo</t>
  </si>
  <si>
    <t>Coroneo</t>
  </si>
  <si>
    <t>Atlixtac</t>
  </si>
  <si>
    <t>Atitalaquia</t>
  </si>
  <si>
    <t>Atemajac de Brizuela</t>
  </si>
  <si>
    <t>Apaxco</t>
  </si>
  <si>
    <t>Jantetelco</t>
  </si>
  <si>
    <t>Rosamorada</t>
  </si>
  <si>
    <t>El Carmen</t>
  </si>
  <si>
    <t>El Barrio de la Soledad</t>
  </si>
  <si>
    <t>Ajalpan</t>
  </si>
  <si>
    <t>Landa de Matamoros</t>
  </si>
  <si>
    <t>Bacalar</t>
  </si>
  <si>
    <t>Ciudad del Maíz</t>
  </si>
  <si>
    <t>El Fuerte</t>
  </si>
  <si>
    <t>Bacerac</t>
  </si>
  <si>
    <t>Jalpa de Méndez</t>
  </si>
  <si>
    <t>Cruillas</t>
  </si>
  <si>
    <t>Chiautempan</t>
  </si>
  <si>
    <t>Altotonga</t>
  </si>
  <si>
    <t>Cantamayec</t>
  </si>
  <si>
    <t>Fresnillo</t>
  </si>
  <si>
    <t>Guanajuato</t>
  </si>
  <si>
    <t>01011</t>
  </si>
  <si>
    <t>04011</t>
  </si>
  <si>
    <t>05011</t>
  </si>
  <si>
    <t>07011</t>
  </si>
  <si>
    <t>08011</t>
  </si>
  <si>
    <t>09012</t>
  </si>
  <si>
    <t>10011</t>
  </si>
  <si>
    <t>11011</t>
  </si>
  <si>
    <t>12011</t>
  </si>
  <si>
    <t>13011</t>
  </si>
  <si>
    <t>14011</t>
  </si>
  <si>
    <t>15011</t>
  </si>
  <si>
    <t>16011</t>
  </si>
  <si>
    <t>17011</t>
  </si>
  <si>
    <t>18011</t>
  </si>
  <si>
    <t>19011</t>
  </si>
  <si>
    <t>20011</t>
  </si>
  <si>
    <t>21011</t>
  </si>
  <si>
    <t>22011</t>
  </si>
  <si>
    <t>23011</t>
  </si>
  <si>
    <t>24011</t>
  </si>
  <si>
    <t>25011</t>
  </si>
  <si>
    <t>26011</t>
  </si>
  <si>
    <t>27011</t>
  </si>
  <si>
    <t>28011</t>
  </si>
  <si>
    <t>29011</t>
  </si>
  <si>
    <t>30011</t>
  </si>
  <si>
    <t>31011</t>
  </si>
  <si>
    <t>32011</t>
  </si>
  <si>
    <t>San Francisco de los Romo</t>
  </si>
  <si>
    <t>Candelaria</t>
  </si>
  <si>
    <t>General Cepeda</t>
  </si>
  <si>
    <t>Bella Vista</t>
  </si>
  <si>
    <t>Tlalpan</t>
  </si>
  <si>
    <t>Indé</t>
  </si>
  <si>
    <t>Cortazar</t>
  </si>
  <si>
    <t>Atoyac de Álvarez</t>
  </si>
  <si>
    <t>Atlapexco</t>
  </si>
  <si>
    <t>Atengo</t>
  </si>
  <si>
    <t>Atenco</t>
  </si>
  <si>
    <t>Briseñas</t>
  </si>
  <si>
    <t>Jiutepec</t>
  </si>
  <si>
    <t>Ruíz</t>
  </si>
  <si>
    <t>Cerralvo</t>
  </si>
  <si>
    <t>Calihualá</t>
  </si>
  <si>
    <t>Albino Zertuche</t>
  </si>
  <si>
    <t>El Marqués</t>
  </si>
  <si>
    <t>Puerto Morelos</t>
  </si>
  <si>
    <t>Ciudad Fernández</t>
  </si>
  <si>
    <t>Guasave</t>
  </si>
  <si>
    <t>Bacoachi</t>
  </si>
  <si>
    <t>Jonuta</t>
  </si>
  <si>
    <t>Gómez Farías</t>
  </si>
  <si>
    <t>Muñoz de Domingo Arenas</t>
  </si>
  <si>
    <t>Alvarado</t>
  </si>
  <si>
    <t>Celestún</t>
  </si>
  <si>
    <t>Trinidad García de la Cadena</t>
  </si>
  <si>
    <t>CONFIDENCIALIDAD Y RESERVA</t>
  </si>
  <si>
    <t>Guerrero</t>
  </si>
  <si>
    <t>04012</t>
  </si>
  <si>
    <t>05012</t>
  </si>
  <si>
    <t>07012</t>
  </si>
  <si>
    <t>08012</t>
  </si>
  <si>
    <t>09013</t>
  </si>
  <si>
    <t>10012</t>
  </si>
  <si>
    <t>11012</t>
  </si>
  <si>
    <t>12012</t>
  </si>
  <si>
    <t>13012</t>
  </si>
  <si>
    <t>14012</t>
  </si>
  <si>
    <t>15012</t>
  </si>
  <si>
    <t>16012</t>
  </si>
  <si>
    <t>17012</t>
  </si>
  <si>
    <t>18012</t>
  </si>
  <si>
    <t>19012</t>
  </si>
  <si>
    <t>20012</t>
  </si>
  <si>
    <t>21012</t>
  </si>
  <si>
    <t>22012</t>
  </si>
  <si>
    <t>24012</t>
  </si>
  <si>
    <t>25012</t>
  </si>
  <si>
    <t>26012</t>
  </si>
  <si>
    <t>27012</t>
  </si>
  <si>
    <t>28012</t>
  </si>
  <si>
    <t>29012</t>
  </si>
  <si>
    <t>30012</t>
  </si>
  <si>
    <t>31012</t>
  </si>
  <si>
    <t>32012</t>
  </si>
  <si>
    <t>Seybaplaya</t>
  </si>
  <si>
    <t>Berriozábal</t>
  </si>
  <si>
    <t>Carichí</t>
  </si>
  <si>
    <t>Xochimilco</t>
  </si>
  <si>
    <t>Lerdo</t>
  </si>
  <si>
    <t>Cuerámaro</t>
  </si>
  <si>
    <t>Ayutla de los Libres</t>
  </si>
  <si>
    <t>Atotonilco el Grande</t>
  </si>
  <si>
    <t>Atenguillo</t>
  </si>
  <si>
    <t>Atizapán</t>
  </si>
  <si>
    <t>Buenavista</t>
  </si>
  <si>
    <t>Jojutla</t>
  </si>
  <si>
    <t>San Blas</t>
  </si>
  <si>
    <t>Ciénega de Flores</t>
  </si>
  <si>
    <t>Candelaria Loxicha</t>
  </si>
  <si>
    <t>Aljojuca</t>
  </si>
  <si>
    <t>Pedro Escobedo</t>
  </si>
  <si>
    <t>Tancanhuitz</t>
  </si>
  <si>
    <t>Mazatlán</t>
  </si>
  <si>
    <t>Bácum</t>
  </si>
  <si>
    <t>Macuspana</t>
  </si>
  <si>
    <t>González</t>
  </si>
  <si>
    <t>Españita</t>
  </si>
  <si>
    <t>Amatitlán</t>
  </si>
  <si>
    <t>Cenotillo</t>
  </si>
  <si>
    <t>Genaro Codina</t>
  </si>
  <si>
    <r>
      <t xml:space="preserve">En términos de los </t>
    </r>
    <r>
      <rPr>
        <b/>
        <sz val="9"/>
        <color theme="0"/>
        <rFont val="Arial"/>
        <family val="2"/>
      </rPr>
      <t>artículos 37 y 38</t>
    </r>
    <r>
      <rPr>
        <sz val="9"/>
        <color theme="0"/>
        <rFont val="Arial"/>
        <family val="2"/>
      </rPr>
      <t xml:space="preserve"> de la </t>
    </r>
    <r>
      <rPr>
        <b/>
        <sz val="9"/>
        <color theme="0"/>
        <rFont val="Arial"/>
        <family val="2"/>
      </rPr>
      <t>LSNIEG</t>
    </r>
    <r>
      <rPr>
        <sz val="9"/>
        <color theme="0"/>
        <rFont val="Arial"/>
        <family val="2"/>
      </rPr>
      <t>, los datos e informes que proporcionen para fines estadísticos los informantes del Sistema, como son las Unidades del Estado, y que provengan de registros administrativos, serán manejados observando los principios de confidencialidad y reserva. Por esto, no podrán divulgarse en ningún caso en forma nominativa o individualizada, ni harán prueba ante autoridad judicial o administrativa, incluyendo la fiscal, en juicio o fuera de él. Cuando se deba divulgar la información, esta deberá estar agregada de tal manera que no se pueda identificar a los informantes del SNIEG y, en general, a las personas físicas o morales objeto de la información.</t>
    </r>
  </si>
  <si>
    <t>04013</t>
  </si>
  <si>
    <t>05013</t>
  </si>
  <si>
    <t>07013</t>
  </si>
  <si>
    <t>08013</t>
  </si>
  <si>
    <t>09014</t>
  </si>
  <si>
    <t>10013</t>
  </si>
  <si>
    <t>11013</t>
  </si>
  <si>
    <t>12013</t>
  </si>
  <si>
    <t>13013</t>
  </si>
  <si>
    <t>14013</t>
  </si>
  <si>
    <t>15013</t>
  </si>
  <si>
    <t>16013</t>
  </si>
  <si>
    <t>17013</t>
  </si>
  <si>
    <t>18013</t>
  </si>
  <si>
    <t>19013</t>
  </si>
  <si>
    <t>20013</t>
  </si>
  <si>
    <t>21013</t>
  </si>
  <si>
    <t>22013</t>
  </si>
  <si>
    <t>24013</t>
  </si>
  <si>
    <t>25013</t>
  </si>
  <si>
    <t>26013</t>
  </si>
  <si>
    <t>27013</t>
  </si>
  <si>
    <t>28013</t>
  </si>
  <si>
    <t>29013</t>
  </si>
  <si>
    <t>30013</t>
  </si>
  <si>
    <t>31013</t>
  </si>
  <si>
    <t>32013</t>
  </si>
  <si>
    <t>Dzitbalché</t>
  </si>
  <si>
    <t>Bochil</t>
  </si>
  <si>
    <t>Casas Grandes</t>
  </si>
  <si>
    <t>Mapimí</t>
  </si>
  <si>
    <t>Doctor Mora</t>
  </si>
  <si>
    <t>Azoyú</t>
  </si>
  <si>
    <t>Atotonilco de Tula</t>
  </si>
  <si>
    <t>Atotonilco el Alto</t>
  </si>
  <si>
    <t>Atizapán de Zaragoza</t>
  </si>
  <si>
    <t>Carácuaro</t>
  </si>
  <si>
    <t>Jonacatepec de Leandro Valle</t>
  </si>
  <si>
    <t>San Pedro Lagunillas</t>
  </si>
  <si>
    <t>China</t>
  </si>
  <si>
    <t>Ciénega de Zimatlán</t>
  </si>
  <si>
    <t>Altepexi</t>
  </si>
  <si>
    <t>Peñamiller</t>
  </si>
  <si>
    <t>Ciudad Valles</t>
  </si>
  <si>
    <t>Mocorito</t>
  </si>
  <si>
    <t>Banámichi</t>
  </si>
  <si>
    <t>Nacajuca</t>
  </si>
  <si>
    <t>Güémez</t>
  </si>
  <si>
    <t>Huamantla</t>
  </si>
  <si>
    <t>Naranjos Amatlán</t>
  </si>
  <si>
    <t>Conkal</t>
  </si>
  <si>
    <t>General Enrique Estrada</t>
  </si>
  <si>
    <t>Jalisco</t>
  </si>
  <si>
    <t>05014</t>
  </si>
  <si>
    <t>07014</t>
  </si>
  <si>
    <t>08014</t>
  </si>
  <si>
    <t>09015</t>
  </si>
  <si>
    <t>10014</t>
  </si>
  <si>
    <t>11014</t>
  </si>
  <si>
    <t>12014</t>
  </si>
  <si>
    <t>13014</t>
  </si>
  <si>
    <t>14014</t>
  </si>
  <si>
    <t>15014</t>
  </si>
  <si>
    <t>16014</t>
  </si>
  <si>
    <t>17014</t>
  </si>
  <si>
    <t>18014</t>
  </si>
  <si>
    <t>19014</t>
  </si>
  <si>
    <t>20014</t>
  </si>
  <si>
    <t>21014</t>
  </si>
  <si>
    <t>22014</t>
  </si>
  <si>
    <t>24014</t>
  </si>
  <si>
    <t>25014</t>
  </si>
  <si>
    <t>26014</t>
  </si>
  <si>
    <t>27014</t>
  </si>
  <si>
    <t>28014</t>
  </si>
  <si>
    <t>29014</t>
  </si>
  <si>
    <t>30014</t>
  </si>
  <si>
    <t>31014</t>
  </si>
  <si>
    <t>32014</t>
  </si>
  <si>
    <t>Jiménez</t>
  </si>
  <si>
    <t>El Bosque</t>
  </si>
  <si>
    <t>Coronado</t>
  </si>
  <si>
    <t>Mezquital</t>
  </si>
  <si>
    <t>Dolores Hidalgo Cuna de la Independencia Nacional</t>
  </si>
  <si>
    <t>Calnali</t>
  </si>
  <si>
    <t>Atoyac</t>
  </si>
  <si>
    <t>Atlacomulco</t>
  </si>
  <si>
    <t>Coahuayana</t>
  </si>
  <si>
    <t>Mazatepec</t>
  </si>
  <si>
    <t>Santa María del Oro</t>
  </si>
  <si>
    <t>Doctor Arroyo</t>
  </si>
  <si>
    <t>Ciudad Ixtepec</t>
  </si>
  <si>
    <t>Amixtlán</t>
  </si>
  <si>
    <t>Querétaro</t>
  </si>
  <si>
    <t>Coxcatlán</t>
  </si>
  <si>
    <t>Rosario</t>
  </si>
  <si>
    <t>Baviácora</t>
  </si>
  <si>
    <t>Paraíso</t>
  </si>
  <si>
    <t>Hueyotlipan</t>
  </si>
  <si>
    <t>Amatlán de los Reyes</t>
  </si>
  <si>
    <t>Cuncunul</t>
  </si>
  <si>
    <t>General Francisco R. Murguía</t>
  </si>
  <si>
    <t>En este sentido, atendiendo las atribuciones de la LSNIEG, el Instituto realiza sus acciones con apego a estándares internacionales, es decir, la protección que la LSNIEG otorga a la información estadística y geográfica cumple con los procedimientos para atender los Principios Fundamentales de las Estadísticas Oficiales, adoptados mediante Resolución 68/261 de la Asamblea General de las Naciones Unidas, aprobada el 29 de enero de 2014. Estos prevén, en el principio 6, relativo a la confidencialidad, que los datos individuales que reúnan los organismos de estadística para la compilación de la información relacionada con personas físicas o morales, deben ser estrictamente confidenciales y utilizarse exclusivamente para fines estadísticos. Atendiendo, además, lo establecido por el Manual del Marco de Aseguramiento de la Calidad para las Estadísticas Oficiales Nacionales, adoptado por la Comisión de Estadística de las Naciones Unidas en su 50ª sesión, celebrada en marzo de 2019, el cual brinda apoyo a los países para salvaguardar el papel de las estadísticas oficiales como fuente confiable de información.</t>
  </si>
  <si>
    <t>México</t>
  </si>
  <si>
    <t>05015</t>
  </si>
  <si>
    <t>07015</t>
  </si>
  <si>
    <t>08015</t>
  </si>
  <si>
    <t>09016</t>
  </si>
  <si>
    <t>10015</t>
  </si>
  <si>
    <t>11015</t>
  </si>
  <si>
    <t>12015</t>
  </si>
  <si>
    <t>13015</t>
  </si>
  <si>
    <t>14015</t>
  </si>
  <si>
    <t>15015</t>
  </si>
  <si>
    <t>16015</t>
  </si>
  <si>
    <t>17015</t>
  </si>
  <si>
    <t>18015</t>
  </si>
  <si>
    <t>19015</t>
  </si>
  <si>
    <t>20015</t>
  </si>
  <si>
    <t>21015</t>
  </si>
  <si>
    <t>22015</t>
  </si>
  <si>
    <t>24015</t>
  </si>
  <si>
    <t>25015</t>
  </si>
  <si>
    <t>26015</t>
  </si>
  <si>
    <t>27015</t>
  </si>
  <si>
    <t>28015</t>
  </si>
  <si>
    <t>29015</t>
  </si>
  <si>
    <t>30015</t>
  </si>
  <si>
    <t>31015</t>
  </si>
  <si>
    <t>32015</t>
  </si>
  <si>
    <t>Juárez</t>
  </si>
  <si>
    <t>Cacahoatán</t>
  </si>
  <si>
    <t>Coyame del Sotol</t>
  </si>
  <si>
    <t>Miguel Hidalgo</t>
  </si>
  <si>
    <t>Nazas</t>
  </si>
  <si>
    <t>Buenavista de Cuéllar</t>
  </si>
  <si>
    <t>Cardonal</t>
  </si>
  <si>
    <t>Autlán de Navarro</t>
  </si>
  <si>
    <t>Atlautla</t>
  </si>
  <si>
    <t>Coalcomán de Vázquez Pallares</t>
  </si>
  <si>
    <t>Miacatlán</t>
  </si>
  <si>
    <t>Santiago Ixcuintla</t>
  </si>
  <si>
    <t>Doctor Coss</t>
  </si>
  <si>
    <t>Coatecas Altas</t>
  </si>
  <si>
    <t>Amozoc</t>
  </si>
  <si>
    <t>San Joaquín</t>
  </si>
  <si>
    <t>Charcas</t>
  </si>
  <si>
    <t>Salvador Alvarado</t>
  </si>
  <si>
    <t>Bavispe</t>
  </si>
  <si>
    <t>Tacotalpa</t>
  </si>
  <si>
    <t>Gustavo Díaz Ordaz</t>
  </si>
  <si>
    <t>Ixtacuixtla de Mariano Matamoros</t>
  </si>
  <si>
    <t>Angel R. Cabada</t>
  </si>
  <si>
    <t>Cuzamá</t>
  </si>
  <si>
    <t>El Plateado de Joaquín Amaro</t>
  </si>
  <si>
    <t>Michoacán de Ocampo</t>
  </si>
  <si>
    <t>05016</t>
  </si>
  <si>
    <t>07016</t>
  </si>
  <si>
    <t>08016</t>
  </si>
  <si>
    <t>09017</t>
  </si>
  <si>
    <t>10016</t>
  </si>
  <si>
    <t>11016</t>
  </si>
  <si>
    <t>12016</t>
  </si>
  <si>
    <t>13016</t>
  </si>
  <si>
    <t>14016</t>
  </si>
  <si>
    <t>15016</t>
  </si>
  <si>
    <t>16016</t>
  </si>
  <si>
    <t>17016</t>
  </si>
  <si>
    <t>18016</t>
  </si>
  <si>
    <t>19016</t>
  </si>
  <si>
    <t>20016</t>
  </si>
  <si>
    <t>21016</t>
  </si>
  <si>
    <t>22016</t>
  </si>
  <si>
    <t>24016</t>
  </si>
  <si>
    <t>25016</t>
  </si>
  <si>
    <t>26016</t>
  </si>
  <si>
    <t>27016</t>
  </si>
  <si>
    <t>28016</t>
  </si>
  <si>
    <t>29016</t>
  </si>
  <si>
    <t>30016</t>
  </si>
  <si>
    <t>31016</t>
  </si>
  <si>
    <t>32016</t>
  </si>
  <si>
    <t>Lamadrid</t>
  </si>
  <si>
    <t>Catazajá</t>
  </si>
  <si>
    <t>La Cruz</t>
  </si>
  <si>
    <t>Venustiano Carranza</t>
  </si>
  <si>
    <t>Nombre de Dios</t>
  </si>
  <si>
    <t>Huanímaro</t>
  </si>
  <si>
    <t>Coahuayutla de José María Izazaga</t>
  </si>
  <si>
    <t>Cuautepec de Hinojosa</t>
  </si>
  <si>
    <t>Ayotlán</t>
  </si>
  <si>
    <t>Axapusco</t>
  </si>
  <si>
    <t>Coeneo</t>
  </si>
  <si>
    <t>Ocuituco</t>
  </si>
  <si>
    <t>Tecuala</t>
  </si>
  <si>
    <t>Doctor González</t>
  </si>
  <si>
    <t>Coicoyán de las Flores</t>
  </si>
  <si>
    <t>Aquixtla</t>
  </si>
  <si>
    <t>San Juan del Río</t>
  </si>
  <si>
    <t>Ebano</t>
  </si>
  <si>
    <t>San Ignacio</t>
  </si>
  <si>
    <t>Benjamín Hill</t>
  </si>
  <si>
    <t>Teapa</t>
  </si>
  <si>
    <t>Ixtenco</t>
  </si>
  <si>
    <t>La Antigua</t>
  </si>
  <si>
    <t>Chacsinkín</t>
  </si>
  <si>
    <t>General Pánfilo Natera</t>
  </si>
  <si>
    <t>Asimismo, el Instituto expide normatividad que asegura la correcta difusión y el acceso del público a la información, como es el caso de la Política para la Gestión de la Confidencialidad en la Información Estadística y Geográfica, utilizando en sus procesos a la anonimización como herramienta para mitigar los riesgos que presentan la obtención y tratamiento masivo de datos que contengan identificadores y datos confidenciales. Lo anterior, garantiza seguridad jurídica a la información proporcionada por las Unidades del Estado al Instituto, ya que esta solo se dará a conocer de manera agregada, protegiendo en todo momento los principios señalados en la LSNIEG. En ningún momento se publican datos individualizados para identificar a una persona determinada, que pudieran poner en riesgo a las mismas o a las instituciones.</t>
  </si>
  <si>
    <t>Morelos</t>
  </si>
  <si>
    <t>05017</t>
  </si>
  <si>
    <t>07017</t>
  </si>
  <si>
    <t>08017</t>
  </si>
  <si>
    <t>10017</t>
  </si>
  <si>
    <t>11017</t>
  </si>
  <si>
    <t>12017</t>
  </si>
  <si>
    <t>13017</t>
  </si>
  <si>
    <t>14017</t>
  </si>
  <si>
    <t>15017</t>
  </si>
  <si>
    <t>16017</t>
  </si>
  <si>
    <t>17017</t>
  </si>
  <si>
    <t>18017</t>
  </si>
  <si>
    <t>19017</t>
  </si>
  <si>
    <t>20017</t>
  </si>
  <si>
    <t>21017</t>
  </si>
  <si>
    <t>22017</t>
  </si>
  <si>
    <t>24017</t>
  </si>
  <si>
    <t>25017</t>
  </si>
  <si>
    <t>26017</t>
  </si>
  <si>
    <t>27017</t>
  </si>
  <si>
    <t>28017</t>
  </si>
  <si>
    <t>29017</t>
  </si>
  <si>
    <t>30017</t>
  </si>
  <si>
    <t>31017</t>
  </si>
  <si>
    <t>32017</t>
  </si>
  <si>
    <t>Matamoros</t>
  </si>
  <si>
    <t>Cintalapa de Figueroa</t>
  </si>
  <si>
    <t>Ocampo</t>
  </si>
  <si>
    <t>Irapuato</t>
  </si>
  <si>
    <t>Cocula</t>
  </si>
  <si>
    <t>Chapantongo</t>
  </si>
  <si>
    <t>Ayutla</t>
  </si>
  <si>
    <t>Ayapango</t>
  </si>
  <si>
    <t>Contepec</t>
  </si>
  <si>
    <t>Puente de Ixtla</t>
  </si>
  <si>
    <t>Tepic</t>
  </si>
  <si>
    <t>Galeana</t>
  </si>
  <si>
    <t>La Compañía</t>
  </si>
  <si>
    <t>Atempan</t>
  </si>
  <si>
    <t>Tequisquiapan</t>
  </si>
  <si>
    <t>Guadalcázar</t>
  </si>
  <si>
    <t>Sinaloa</t>
  </si>
  <si>
    <t>Caborca</t>
  </si>
  <si>
    <t>Tenosique</t>
  </si>
  <si>
    <t>Jaumave</t>
  </si>
  <si>
    <t>Mazatecochco de José María Morelos</t>
  </si>
  <si>
    <t>Apazapan</t>
  </si>
  <si>
    <t>Chankom</t>
  </si>
  <si>
    <t>Guadalupe</t>
  </si>
  <si>
    <t>Nayarit</t>
  </si>
  <si>
    <t>05018</t>
  </si>
  <si>
    <t>07018</t>
  </si>
  <si>
    <t>08018</t>
  </si>
  <si>
    <t>10018</t>
  </si>
  <si>
    <t>11018</t>
  </si>
  <si>
    <t>12018</t>
  </si>
  <si>
    <t>13018</t>
  </si>
  <si>
    <t>14018</t>
  </si>
  <si>
    <t>15018</t>
  </si>
  <si>
    <t>16018</t>
  </si>
  <si>
    <t>17018</t>
  </si>
  <si>
    <t>18018</t>
  </si>
  <si>
    <t>19018</t>
  </si>
  <si>
    <t>20018</t>
  </si>
  <si>
    <t>21018</t>
  </si>
  <si>
    <t>22018</t>
  </si>
  <si>
    <t>24018</t>
  </si>
  <si>
    <t>25018</t>
  </si>
  <si>
    <t>26018</t>
  </si>
  <si>
    <t>28018</t>
  </si>
  <si>
    <t>29018</t>
  </si>
  <si>
    <t>30018</t>
  </si>
  <si>
    <t>31018</t>
  </si>
  <si>
    <t>32018</t>
  </si>
  <si>
    <t>Monclova</t>
  </si>
  <si>
    <t>Coapilla</t>
  </si>
  <si>
    <t>Cusihuiriachi</t>
  </si>
  <si>
    <t>El Oro</t>
  </si>
  <si>
    <t>Jaral del Progreso</t>
  </si>
  <si>
    <t>Copala</t>
  </si>
  <si>
    <t>Chapulhuacán</t>
  </si>
  <si>
    <t>La Barca</t>
  </si>
  <si>
    <t>Calimaya</t>
  </si>
  <si>
    <t>Copándaro</t>
  </si>
  <si>
    <t>Temixco</t>
  </si>
  <si>
    <t>Tuxpan</t>
  </si>
  <si>
    <t>García</t>
  </si>
  <si>
    <t>Concepción Buenavista</t>
  </si>
  <si>
    <t>Atexcal</t>
  </si>
  <si>
    <t>Tolimán</t>
  </si>
  <si>
    <t>Huehuetlán</t>
  </si>
  <si>
    <t>Navolato</t>
  </si>
  <si>
    <t>Cajeme</t>
  </si>
  <si>
    <t>Contla de Juan Cuamatzi</t>
  </si>
  <si>
    <t>Chapab</t>
  </si>
  <si>
    <t>Huanusco</t>
  </si>
  <si>
    <r>
      <t xml:space="preserve">En contexto, la información estadística generada por el INEGI a partir de la información proporcionada por las Unidades del Estado no queda sujeta a mecanismos de reserva, puesto que su actuar no es como sujeto obligado dentro del régimen normativo en materia de transparencia y acceso a la información pública; por lo que resultan inaplicables las reservas de información establecidas en la Ley General de Transparencia y Acceso a la Información Pública, en las leyes locales de transparencia y en la Ley General del Sistema Nacional de Seguridad Pública, así como en las normativas locales de los sistemas de seguridad pública, sino a lo dispuesto por la LSNIEG, misma que no contempla la clasificación de Información como reservada, ya que cuenta con mecanismos propios para la protección de la información. Precisando que, en términos del </t>
    </r>
    <r>
      <rPr>
        <b/>
        <sz val="9"/>
        <color theme="0"/>
        <rFont val="Arial"/>
        <family val="2"/>
      </rPr>
      <t>artículo 28 QUINTUS</t>
    </r>
    <r>
      <rPr>
        <sz val="9"/>
        <color theme="0"/>
        <rFont val="Arial"/>
        <family val="2"/>
      </rPr>
      <t xml:space="preserve"> y de la </t>
    </r>
    <r>
      <rPr>
        <b/>
        <sz val="9"/>
        <color theme="0"/>
        <rFont val="Arial"/>
        <family val="2"/>
      </rPr>
      <t xml:space="preserve">fracción IV del artículo 77 </t>
    </r>
    <r>
      <rPr>
        <sz val="9"/>
        <color theme="0"/>
        <rFont val="Arial"/>
        <family val="2"/>
      </rPr>
      <t>de la LSNIEG corresponde a la Junta de Gobierno del INEGI, como órgano superior de dirección del Instituto, determinar la información que deba ser de divulgación restringida por motivos de seguridad nacional.</t>
    </r>
  </si>
  <si>
    <t>Nuevo León</t>
  </si>
  <si>
    <t>05019</t>
  </si>
  <si>
    <t>07019</t>
  </si>
  <si>
    <t>08019</t>
  </si>
  <si>
    <t>10019</t>
  </si>
  <si>
    <t>11019</t>
  </si>
  <si>
    <t>12019</t>
  </si>
  <si>
    <t>13019</t>
  </si>
  <si>
    <t>14019</t>
  </si>
  <si>
    <t>15019</t>
  </si>
  <si>
    <t>16019</t>
  </si>
  <si>
    <t>17019</t>
  </si>
  <si>
    <t>18019</t>
  </si>
  <si>
    <t>19019</t>
  </si>
  <si>
    <t>20019</t>
  </si>
  <si>
    <t>21019</t>
  </si>
  <si>
    <t>24019</t>
  </si>
  <si>
    <t>25019</t>
  </si>
  <si>
    <t>26019</t>
  </si>
  <si>
    <t>28019</t>
  </si>
  <si>
    <t>29019</t>
  </si>
  <si>
    <t>30019</t>
  </si>
  <si>
    <t>31019</t>
  </si>
  <si>
    <t>32019</t>
  </si>
  <si>
    <t>Comitán de Domínguez</t>
  </si>
  <si>
    <t>Otáez</t>
  </si>
  <si>
    <t>Jerécuaro</t>
  </si>
  <si>
    <t>Copalillo</t>
  </si>
  <si>
    <t>Chilcuautla</t>
  </si>
  <si>
    <t>Bolaños</t>
  </si>
  <si>
    <t>Capulhuac</t>
  </si>
  <si>
    <t>Cotija</t>
  </si>
  <si>
    <t>Tepalcingo</t>
  </si>
  <si>
    <t>La Yesca</t>
  </si>
  <si>
    <t>San Pedro Garza García</t>
  </si>
  <si>
    <t>Concepción Pápalo</t>
  </si>
  <si>
    <t>Atlixco</t>
  </si>
  <si>
    <t>Lagunillas</t>
  </si>
  <si>
    <t>Eldorado</t>
  </si>
  <si>
    <t>Cananea</t>
  </si>
  <si>
    <t>Llera</t>
  </si>
  <si>
    <t>Tepetitla de Lardizábal</t>
  </si>
  <si>
    <t>Astacinga</t>
  </si>
  <si>
    <t>Chemax</t>
  </si>
  <si>
    <t>Jalpa</t>
  </si>
  <si>
    <t>Oaxaca</t>
  </si>
  <si>
    <t>05020</t>
  </si>
  <si>
    <t>07020</t>
  </si>
  <si>
    <t>08020</t>
  </si>
  <si>
    <t>10020</t>
  </si>
  <si>
    <t>11020</t>
  </si>
  <si>
    <t>12020</t>
  </si>
  <si>
    <t>13020</t>
  </si>
  <si>
    <t>14020</t>
  </si>
  <si>
    <t>15020</t>
  </si>
  <si>
    <t>16020</t>
  </si>
  <si>
    <t>17020</t>
  </si>
  <si>
    <t>18020</t>
  </si>
  <si>
    <t>19020</t>
  </si>
  <si>
    <t>20020</t>
  </si>
  <si>
    <t>21020</t>
  </si>
  <si>
    <t>24020</t>
  </si>
  <si>
    <t>25020</t>
  </si>
  <si>
    <t>26020</t>
  </si>
  <si>
    <t>28020</t>
  </si>
  <si>
    <t>29020</t>
  </si>
  <si>
    <t>30020</t>
  </si>
  <si>
    <t>31020</t>
  </si>
  <si>
    <t>32020</t>
  </si>
  <si>
    <t>Múzquiz</t>
  </si>
  <si>
    <t>La Concordia</t>
  </si>
  <si>
    <t>Chínipas</t>
  </si>
  <si>
    <t>Pánuco de Coronado</t>
  </si>
  <si>
    <t>León</t>
  </si>
  <si>
    <t>Copanatoyac</t>
  </si>
  <si>
    <t>Eloxochitlán</t>
  </si>
  <si>
    <t>Cabo Corrientes</t>
  </si>
  <si>
    <t>Coacalco de Berriozábal</t>
  </si>
  <si>
    <t>Cuitzeo</t>
  </si>
  <si>
    <t>Tepoztlán</t>
  </si>
  <si>
    <t>Bahía de Banderas</t>
  </si>
  <si>
    <t>General Bravo</t>
  </si>
  <si>
    <t>Constancia del Rosario</t>
  </si>
  <si>
    <t>Atoyatempan</t>
  </si>
  <si>
    <t>Matehuala</t>
  </si>
  <si>
    <t>Juan José Ríos</t>
  </si>
  <si>
    <t>Carbó</t>
  </si>
  <si>
    <t>Mainero</t>
  </si>
  <si>
    <t>Sanctórum de Lázaro Cárdenas</t>
  </si>
  <si>
    <t>Atlahuilco</t>
  </si>
  <si>
    <t>Chicxulub Pueblo</t>
  </si>
  <si>
    <t>Jerez</t>
  </si>
  <si>
    <t>DERECHOS DE LOS INFORMANTES DEL SISTEMA</t>
  </si>
  <si>
    <t>Puebla</t>
  </si>
  <si>
    <t>05021</t>
  </si>
  <si>
    <t>07021</t>
  </si>
  <si>
    <t>08021</t>
  </si>
  <si>
    <t>10021</t>
  </si>
  <si>
    <t>11021</t>
  </si>
  <si>
    <t>12021</t>
  </si>
  <si>
    <t>13021</t>
  </si>
  <si>
    <t>14021</t>
  </si>
  <si>
    <t>15021</t>
  </si>
  <si>
    <t>16021</t>
  </si>
  <si>
    <t>17021</t>
  </si>
  <si>
    <t>19021</t>
  </si>
  <si>
    <t>20021</t>
  </si>
  <si>
    <t>21021</t>
  </si>
  <si>
    <t>24021</t>
  </si>
  <si>
    <t>26021</t>
  </si>
  <si>
    <t>28021</t>
  </si>
  <si>
    <t>29021</t>
  </si>
  <si>
    <t>30021</t>
  </si>
  <si>
    <t>31021</t>
  </si>
  <si>
    <t>32021</t>
  </si>
  <si>
    <t>Nadadores</t>
  </si>
  <si>
    <t>Copainalá</t>
  </si>
  <si>
    <t>Delicias</t>
  </si>
  <si>
    <t>Peñón Blanco</t>
  </si>
  <si>
    <t>Moroleón</t>
  </si>
  <si>
    <t>Coyuca de Benítez</t>
  </si>
  <si>
    <t>Casimiro Castillo</t>
  </si>
  <si>
    <t>Coatepec Harinas</t>
  </si>
  <si>
    <t>Charapan</t>
  </si>
  <si>
    <t>Tetecala</t>
  </si>
  <si>
    <t>General Escobedo</t>
  </si>
  <si>
    <t>Cosolapa</t>
  </si>
  <si>
    <t>Atzala</t>
  </si>
  <si>
    <t>Mexquitic de Carmona</t>
  </si>
  <si>
    <t>La Colorada</t>
  </si>
  <si>
    <t>El Mante</t>
  </si>
  <si>
    <t>Nanacamilpa de Mariano Arista</t>
  </si>
  <si>
    <t>Chichimilá</t>
  </si>
  <si>
    <t>Jiménez del Teul</t>
  </si>
  <si>
    <r>
      <t xml:space="preserve">De conformidad con lo previsto en el </t>
    </r>
    <r>
      <rPr>
        <b/>
        <sz val="9"/>
        <color theme="0"/>
        <rFont val="Arial"/>
        <family val="2"/>
      </rPr>
      <t>artículo 41</t>
    </r>
    <r>
      <rPr>
        <sz val="9"/>
        <color theme="0"/>
        <rFont val="Arial"/>
        <family val="2"/>
      </rPr>
      <t xml:space="preserve"> de la </t>
    </r>
    <r>
      <rPr>
        <b/>
        <sz val="9"/>
        <color theme="0"/>
        <rFont val="Arial"/>
        <family val="2"/>
      </rPr>
      <t>LSNIEG</t>
    </r>
    <r>
      <rPr>
        <sz val="9"/>
        <color theme="0"/>
        <rFont val="Arial"/>
        <family val="2"/>
      </rPr>
      <t>, los informantes del Sistema tendrán el derecho de solicitar al Instituto Nacional de Estadística y Geografía que sean rectificados los datos que les conciernan, para lo cual deberán demostrar que son inexactos, incompletos o equívocos.</t>
    </r>
  </si>
  <si>
    <t>05022</t>
  </si>
  <si>
    <t>07022</t>
  </si>
  <si>
    <t>08022</t>
  </si>
  <si>
    <t>10022</t>
  </si>
  <si>
    <t>11022</t>
  </si>
  <si>
    <t>12022</t>
  </si>
  <si>
    <t>13022</t>
  </si>
  <si>
    <t>14022</t>
  </si>
  <si>
    <t>15022</t>
  </si>
  <si>
    <t>16022</t>
  </si>
  <si>
    <t>17022</t>
  </si>
  <si>
    <t>19022</t>
  </si>
  <si>
    <t>20022</t>
  </si>
  <si>
    <t>21022</t>
  </si>
  <si>
    <t>24022</t>
  </si>
  <si>
    <t>26022</t>
  </si>
  <si>
    <t>28022</t>
  </si>
  <si>
    <t>29022</t>
  </si>
  <si>
    <t>30022</t>
  </si>
  <si>
    <t>31022</t>
  </si>
  <si>
    <t>32022</t>
  </si>
  <si>
    <t>Nava</t>
  </si>
  <si>
    <t>Chalchihuitán</t>
  </si>
  <si>
    <t>Dr. Belisario Domínguez</t>
  </si>
  <si>
    <t>Poanas</t>
  </si>
  <si>
    <t>Coyuca de Catalán</t>
  </si>
  <si>
    <t>Epazoyucan</t>
  </si>
  <si>
    <t>Cihuatlán</t>
  </si>
  <si>
    <t>Cocotitlán</t>
  </si>
  <si>
    <t>Charo</t>
  </si>
  <si>
    <t>Tetela del Volcán</t>
  </si>
  <si>
    <t>General Terán</t>
  </si>
  <si>
    <t>Cosoltepec</t>
  </si>
  <si>
    <t>Atzitzihuacán</t>
  </si>
  <si>
    <t>Moctezuma</t>
  </si>
  <si>
    <t>Cucurpe</t>
  </si>
  <si>
    <t>Acuamanala de Miguel Hidalgo</t>
  </si>
  <si>
    <t>Atzacan</t>
  </si>
  <si>
    <t>Chikindzonot</t>
  </si>
  <si>
    <t>Juan Aldama</t>
  </si>
  <si>
    <t>Quintana Roo</t>
  </si>
  <si>
    <t>05023</t>
  </si>
  <si>
    <t>07023</t>
  </si>
  <si>
    <t>08023</t>
  </si>
  <si>
    <t>10023</t>
  </si>
  <si>
    <t>11023</t>
  </si>
  <si>
    <t>12023</t>
  </si>
  <si>
    <t>13023</t>
  </si>
  <si>
    <t>14023</t>
  </si>
  <si>
    <t>15023</t>
  </si>
  <si>
    <t>16023</t>
  </si>
  <si>
    <t>17023</t>
  </si>
  <si>
    <t>19023</t>
  </si>
  <si>
    <t>20023</t>
  </si>
  <si>
    <t>21023</t>
  </si>
  <si>
    <t>24023</t>
  </si>
  <si>
    <t>26023</t>
  </si>
  <si>
    <t>28023</t>
  </si>
  <si>
    <t>29023</t>
  </si>
  <si>
    <t>30023</t>
  </si>
  <si>
    <t>31023</t>
  </si>
  <si>
    <t>32023</t>
  </si>
  <si>
    <t>Chamula</t>
  </si>
  <si>
    <t>Pueblo Nuevo</t>
  </si>
  <si>
    <t>Pénjamo</t>
  </si>
  <si>
    <t>Cuajinicuilapa</t>
  </si>
  <si>
    <t>Zapotlán el Grande</t>
  </si>
  <si>
    <t>Coyotepec</t>
  </si>
  <si>
    <t>Chavinda</t>
  </si>
  <si>
    <t>Tlalnepantla</t>
  </si>
  <si>
    <t>General Treviño</t>
  </si>
  <si>
    <t>Cuilápam de Guerrero</t>
  </si>
  <si>
    <t>Atzitzintla</t>
  </si>
  <si>
    <t>Rayón</t>
  </si>
  <si>
    <t>Cumpas</t>
  </si>
  <si>
    <t>Méndez</t>
  </si>
  <si>
    <t>Natívitas</t>
  </si>
  <si>
    <t>Atzalan</t>
  </si>
  <si>
    <t>Chocholá</t>
  </si>
  <si>
    <t>Juchipila</t>
  </si>
  <si>
    <t>San Luis Potosí</t>
  </si>
  <si>
    <t>05024</t>
  </si>
  <si>
    <t>07024</t>
  </si>
  <si>
    <t>08024</t>
  </si>
  <si>
    <t>10024</t>
  </si>
  <si>
    <t>11024</t>
  </si>
  <si>
    <t>12024</t>
  </si>
  <si>
    <t>13024</t>
  </si>
  <si>
    <t>14024</t>
  </si>
  <si>
    <t>15024</t>
  </si>
  <si>
    <t>16024</t>
  </si>
  <si>
    <t>17024</t>
  </si>
  <si>
    <t>19024</t>
  </si>
  <si>
    <t>20024</t>
  </si>
  <si>
    <t>21024</t>
  </si>
  <si>
    <t>24024</t>
  </si>
  <si>
    <t>26024</t>
  </si>
  <si>
    <t>28024</t>
  </si>
  <si>
    <t>29024</t>
  </si>
  <si>
    <t>30024</t>
  </si>
  <si>
    <t>31024</t>
  </si>
  <si>
    <t>32024</t>
  </si>
  <si>
    <t>Parras</t>
  </si>
  <si>
    <t>Chanal</t>
  </si>
  <si>
    <t>Santa Isabel</t>
  </si>
  <si>
    <t>Rodeo</t>
  </si>
  <si>
    <t>Cualác</t>
  </si>
  <si>
    <t>Huasca de Ocampo</t>
  </si>
  <si>
    <t>Cuautitlán</t>
  </si>
  <si>
    <t>Cherán</t>
  </si>
  <si>
    <t>Tlaltizapán de Zapata</t>
  </si>
  <si>
    <t>General Zaragoza</t>
  </si>
  <si>
    <t>Cuyamecalco Villa de Zaragoza</t>
  </si>
  <si>
    <t>Axutla</t>
  </si>
  <si>
    <t>Rioverde</t>
  </si>
  <si>
    <t>Divisaderos</t>
  </si>
  <si>
    <t>Mier</t>
  </si>
  <si>
    <t>Panotla</t>
  </si>
  <si>
    <t>Tlaltetela</t>
  </si>
  <si>
    <t>Chumayel</t>
  </si>
  <si>
    <r>
      <t xml:space="preserve">El Instituto Nacional de Estadística y Geografía (INEGI) presenta la elaboración del </t>
    </r>
    <r>
      <rPr>
        <b/>
        <sz val="9"/>
        <rFont val="Arial"/>
        <family val="2"/>
      </rPr>
      <t>Censo Nacional de Gobiernos Estatales (CNGE) 2026</t>
    </r>
    <r>
      <rPr>
        <sz val="9"/>
        <rFont val="Arial"/>
        <family val="2"/>
      </rPr>
      <t xml:space="preserve"> como respuesta a su responsabilidad de suministrar a la sociedad y al Estado información de calidad, pertinente, veraz y oportuna, atendiendo el mandato constitucional de normar y coordinar el Sistema Nacional de Información Estadística y Geográfica (SNIEG).</t>
    </r>
  </si>
  <si>
    <t>05025</t>
  </si>
  <si>
    <t>07025</t>
  </si>
  <si>
    <t>08025</t>
  </si>
  <si>
    <t>10025</t>
  </si>
  <si>
    <t>11025</t>
  </si>
  <si>
    <t>12025</t>
  </si>
  <si>
    <t>13025</t>
  </si>
  <si>
    <t>14025</t>
  </si>
  <si>
    <t>15025</t>
  </si>
  <si>
    <t>16025</t>
  </si>
  <si>
    <t>17025</t>
  </si>
  <si>
    <t>19025</t>
  </si>
  <si>
    <t>20025</t>
  </si>
  <si>
    <t>21025</t>
  </si>
  <si>
    <t>24025</t>
  </si>
  <si>
    <t>26025</t>
  </si>
  <si>
    <t>28025</t>
  </si>
  <si>
    <t>29025</t>
  </si>
  <si>
    <t>30025</t>
  </si>
  <si>
    <t>31025</t>
  </si>
  <si>
    <t>32025</t>
  </si>
  <si>
    <t>Piedras Negras</t>
  </si>
  <si>
    <t>Chapultenango</t>
  </si>
  <si>
    <t>San Bernardo</t>
  </si>
  <si>
    <t>Purísima del Rincón</t>
  </si>
  <si>
    <t>Cuautepec</t>
  </si>
  <si>
    <t>Huautla</t>
  </si>
  <si>
    <t>Colotlán</t>
  </si>
  <si>
    <t>Chalco</t>
  </si>
  <si>
    <t>Chilchota</t>
  </si>
  <si>
    <t>Tlaquiltenango</t>
  </si>
  <si>
    <t>General Zuazua</t>
  </si>
  <si>
    <t>Chahuites</t>
  </si>
  <si>
    <t>Ayotoxco de Guerrero</t>
  </si>
  <si>
    <t>Salinas</t>
  </si>
  <si>
    <t>Empalme</t>
  </si>
  <si>
    <t>Miguel Alemán</t>
  </si>
  <si>
    <t>San Pablo del Monte</t>
  </si>
  <si>
    <t>Ayahualulco</t>
  </si>
  <si>
    <t>Dzan</t>
  </si>
  <si>
    <t>Luis Moya</t>
  </si>
  <si>
    <t>Sonora</t>
  </si>
  <si>
    <t>05026</t>
  </si>
  <si>
    <t>07026</t>
  </si>
  <si>
    <t>08026</t>
  </si>
  <si>
    <t>10026</t>
  </si>
  <si>
    <t>11026</t>
  </si>
  <si>
    <t>12026</t>
  </si>
  <si>
    <t>13026</t>
  </si>
  <si>
    <t>14026</t>
  </si>
  <si>
    <t>15026</t>
  </si>
  <si>
    <t>16026</t>
  </si>
  <si>
    <t>17026</t>
  </si>
  <si>
    <t>19026</t>
  </si>
  <si>
    <t>20026</t>
  </si>
  <si>
    <t>21026</t>
  </si>
  <si>
    <t>24026</t>
  </si>
  <si>
    <t>26026</t>
  </si>
  <si>
    <t>28026</t>
  </si>
  <si>
    <t>29026</t>
  </si>
  <si>
    <t>30026</t>
  </si>
  <si>
    <t>31026</t>
  </si>
  <si>
    <t>32026</t>
  </si>
  <si>
    <t>Progreso</t>
  </si>
  <si>
    <t>Chenalhó</t>
  </si>
  <si>
    <t>Gran Morelos</t>
  </si>
  <si>
    <t>San Dimas</t>
  </si>
  <si>
    <t>Romita</t>
  </si>
  <si>
    <t>Cuetzala del Progreso</t>
  </si>
  <si>
    <t>Huazalingo</t>
  </si>
  <si>
    <t>Concepción de Buenos Aires</t>
  </si>
  <si>
    <t>Chapa de Mota</t>
  </si>
  <si>
    <t>Chinicuila</t>
  </si>
  <si>
    <t>Tlayacapan</t>
  </si>
  <si>
    <t>Chalcatongo de Hidalgo</t>
  </si>
  <si>
    <t>Calpan</t>
  </si>
  <si>
    <t>San Antonio</t>
  </si>
  <si>
    <t>Etchojoa</t>
  </si>
  <si>
    <t>Miquihuana</t>
  </si>
  <si>
    <t>Santa Cruz Tlaxcala</t>
  </si>
  <si>
    <t>Banderilla</t>
  </si>
  <si>
    <t>Dzemul</t>
  </si>
  <si>
    <t>Mazapil</t>
  </si>
  <si>
    <t>Dicho Sistema se integra por cuatro subsistemas, mismos que permiten agrupar por temas los diversos campos de información de interés nacional, lo que se traduce en la generación, suministro y difusión de información de manera ordenada y bajo esquemas integrales y homogéneos que promuevan el cumplimiento de los objetivos del SNIEG.</t>
  </si>
  <si>
    <t>Tabasco</t>
  </si>
  <si>
    <t>05027</t>
  </si>
  <si>
    <t>07027</t>
  </si>
  <si>
    <t>08027</t>
  </si>
  <si>
    <t>10027</t>
  </si>
  <si>
    <t>11027</t>
  </si>
  <si>
    <t>12027</t>
  </si>
  <si>
    <t>13027</t>
  </si>
  <si>
    <t>14027</t>
  </si>
  <si>
    <t>15027</t>
  </si>
  <si>
    <t>16027</t>
  </si>
  <si>
    <t>17027</t>
  </si>
  <si>
    <t>19027</t>
  </si>
  <si>
    <t>20027</t>
  </si>
  <si>
    <t>21027</t>
  </si>
  <si>
    <t>24027</t>
  </si>
  <si>
    <t>26027</t>
  </si>
  <si>
    <t>28027</t>
  </si>
  <si>
    <t>29027</t>
  </si>
  <si>
    <t>30027</t>
  </si>
  <si>
    <t>31027</t>
  </si>
  <si>
    <t>32027</t>
  </si>
  <si>
    <t>Ramos Arizpe</t>
  </si>
  <si>
    <t>Chiapa de Corzo</t>
  </si>
  <si>
    <t>Guachochi</t>
  </si>
  <si>
    <t>San Juan de Guadalupe</t>
  </si>
  <si>
    <t>Salamanca</t>
  </si>
  <si>
    <t>Cutzamala de Pinzón</t>
  </si>
  <si>
    <t>Huehuetla</t>
  </si>
  <si>
    <t>Cuautitlán de García Barragán</t>
  </si>
  <si>
    <t>Chapultepec</t>
  </si>
  <si>
    <t>Chucándiro</t>
  </si>
  <si>
    <t>Totolapan</t>
  </si>
  <si>
    <t>Los Herreras</t>
  </si>
  <si>
    <t>Chiquihuitlán de Benito Juárez</t>
  </si>
  <si>
    <t>Caltepec</t>
  </si>
  <si>
    <t>San Ciro de Acosta</t>
  </si>
  <si>
    <t>Fronteras</t>
  </si>
  <si>
    <t>Nuevo Laredo</t>
  </si>
  <si>
    <t>Tenancingo</t>
  </si>
  <si>
    <t>Dzidzantún</t>
  </si>
  <si>
    <t>Melchor Ocampo</t>
  </si>
  <si>
    <t>Tamaulipas</t>
  </si>
  <si>
    <t>05028</t>
  </si>
  <si>
    <t>07028</t>
  </si>
  <si>
    <t>08028</t>
  </si>
  <si>
    <t>10028</t>
  </si>
  <si>
    <t>11028</t>
  </si>
  <si>
    <t>12028</t>
  </si>
  <si>
    <t>13028</t>
  </si>
  <si>
    <t>14028</t>
  </si>
  <si>
    <t>15028</t>
  </si>
  <si>
    <t>16028</t>
  </si>
  <si>
    <t>17028</t>
  </si>
  <si>
    <t>19028</t>
  </si>
  <si>
    <t>20028</t>
  </si>
  <si>
    <t>21028</t>
  </si>
  <si>
    <t>24028</t>
  </si>
  <si>
    <t>26028</t>
  </si>
  <si>
    <t>28028</t>
  </si>
  <si>
    <t>29028</t>
  </si>
  <si>
    <t>30028</t>
  </si>
  <si>
    <t>31028</t>
  </si>
  <si>
    <t>32028</t>
  </si>
  <si>
    <t>Sabinas</t>
  </si>
  <si>
    <t>Chiapilla</t>
  </si>
  <si>
    <t>Salvatierra</t>
  </si>
  <si>
    <t>Chilapa de Álvarez</t>
  </si>
  <si>
    <t>Huejutla de Reyes</t>
  </si>
  <si>
    <t>Chiautla</t>
  </si>
  <si>
    <t>Churintzio</t>
  </si>
  <si>
    <t>Xochitepec</t>
  </si>
  <si>
    <t>Higueras</t>
  </si>
  <si>
    <t>Heroica Ciudad de Ejutla de Crespo</t>
  </si>
  <si>
    <t>Camocuautla</t>
  </si>
  <si>
    <t>Granados</t>
  </si>
  <si>
    <t>Nuevo Morelos</t>
  </si>
  <si>
    <t>Teolocholco</t>
  </si>
  <si>
    <t>Boca del Río</t>
  </si>
  <si>
    <t>Dzilam de Bravo</t>
  </si>
  <si>
    <t>Mezquital del Oro</t>
  </si>
  <si>
    <t>Los subsistemas son los siguientes:</t>
  </si>
  <si>
    <t>Tlaxcala</t>
  </si>
  <si>
    <t>05029</t>
  </si>
  <si>
    <t>07029</t>
  </si>
  <si>
    <t>08029</t>
  </si>
  <si>
    <t>10029</t>
  </si>
  <si>
    <t>11029</t>
  </si>
  <si>
    <t>12029</t>
  </si>
  <si>
    <t>13029</t>
  </si>
  <si>
    <t>14029</t>
  </si>
  <si>
    <t>15029</t>
  </si>
  <si>
    <t>16029</t>
  </si>
  <si>
    <t>17029</t>
  </si>
  <si>
    <t>19029</t>
  </si>
  <si>
    <t>20029</t>
  </si>
  <si>
    <t>21029</t>
  </si>
  <si>
    <t>24029</t>
  </si>
  <si>
    <t>26029</t>
  </si>
  <si>
    <t>28029</t>
  </si>
  <si>
    <t>29029</t>
  </si>
  <si>
    <t>30029</t>
  </si>
  <si>
    <t>31029</t>
  </si>
  <si>
    <t>32029</t>
  </si>
  <si>
    <t>Sacramento</t>
  </si>
  <si>
    <t>Chicoasén</t>
  </si>
  <si>
    <t>Guadalupe y Calvo</t>
  </si>
  <si>
    <t>San Luis del Cordero</t>
  </si>
  <si>
    <t>San Diego de la Unión</t>
  </si>
  <si>
    <t>Chilpancingo de los Bravo</t>
  </si>
  <si>
    <t>Huichapan</t>
  </si>
  <si>
    <t>Cuquío</t>
  </si>
  <si>
    <t>Chicoloapan</t>
  </si>
  <si>
    <t>Churumuco</t>
  </si>
  <si>
    <t>Yautepec</t>
  </si>
  <si>
    <t>Hualahuises</t>
  </si>
  <si>
    <t>Eloxochitlán de Flores Magón</t>
  </si>
  <si>
    <t>Caxhuacan</t>
  </si>
  <si>
    <t>San Martín Chalchicuautla</t>
  </si>
  <si>
    <t>Guaymas</t>
  </si>
  <si>
    <t>Tepeyanco</t>
  </si>
  <si>
    <t>Calcahualco</t>
  </si>
  <si>
    <t>Dzilam González</t>
  </si>
  <si>
    <t>Miguel Auza</t>
  </si>
  <si>
    <t>Veracruz de Ignacio de la Llave</t>
  </si>
  <si>
    <t>05030</t>
  </si>
  <si>
    <t>07030</t>
  </si>
  <si>
    <t>08030</t>
  </si>
  <si>
    <t>10030</t>
  </si>
  <si>
    <t>11030</t>
  </si>
  <si>
    <t>12030</t>
  </si>
  <si>
    <t>13030</t>
  </si>
  <si>
    <t>14030</t>
  </si>
  <si>
    <t>15030</t>
  </si>
  <si>
    <t>16030</t>
  </si>
  <si>
    <t>17030</t>
  </si>
  <si>
    <t>19030</t>
  </si>
  <si>
    <t>20030</t>
  </si>
  <si>
    <t>21030</t>
  </si>
  <si>
    <t>24030</t>
  </si>
  <si>
    <t>26030</t>
  </si>
  <si>
    <t>28030</t>
  </si>
  <si>
    <t>29030</t>
  </si>
  <si>
    <t>30030</t>
  </si>
  <si>
    <t>31030</t>
  </si>
  <si>
    <t>32030</t>
  </si>
  <si>
    <t>Saltillo</t>
  </si>
  <si>
    <t>Chicomuselo</t>
  </si>
  <si>
    <t>Guazapares</t>
  </si>
  <si>
    <t>San Pedro del Gallo</t>
  </si>
  <si>
    <t>Florencio Villarreal</t>
  </si>
  <si>
    <t>Ixmiquilpan</t>
  </si>
  <si>
    <t>Chapala</t>
  </si>
  <si>
    <t>Chiconcuac</t>
  </si>
  <si>
    <t>Ecuandureo</t>
  </si>
  <si>
    <t>Yecapixtla</t>
  </si>
  <si>
    <t>Iturbide</t>
  </si>
  <si>
    <t>El Espinal</t>
  </si>
  <si>
    <t>Coatepec</t>
  </si>
  <si>
    <t>San Nicolás Tolentino</t>
  </si>
  <si>
    <t>Hermosillo</t>
  </si>
  <si>
    <t>Padilla</t>
  </si>
  <si>
    <t>Terrenate</t>
  </si>
  <si>
    <t>Camerino Z. Mendoza</t>
  </si>
  <si>
    <t>Dzitás</t>
  </si>
  <si>
    <t>Momax</t>
  </si>
  <si>
    <t>Subsistema Nacional de Información Demográfica y Social.
Subsistema Nacional de Información Económica.
Subsistema Nacional de Información Geográfica, Medio Ambiente, Ordenamiento Territorial y Urbano.
Subsistema Nacional de Información de Gobierno, Seguridad Pública e Impartición de Justicia.</t>
  </si>
  <si>
    <t>Yucatán</t>
  </si>
  <si>
    <t>05031</t>
  </si>
  <si>
    <t>07031</t>
  </si>
  <si>
    <t>08031</t>
  </si>
  <si>
    <t>10031</t>
  </si>
  <si>
    <t>11031</t>
  </si>
  <si>
    <t>12031</t>
  </si>
  <si>
    <t>13031</t>
  </si>
  <si>
    <t>14031</t>
  </si>
  <si>
    <t>15031</t>
  </si>
  <si>
    <t>16031</t>
  </si>
  <si>
    <t>17031</t>
  </si>
  <si>
    <t>19031</t>
  </si>
  <si>
    <t>20031</t>
  </si>
  <si>
    <t>21031</t>
  </si>
  <si>
    <t>24031</t>
  </si>
  <si>
    <t>26031</t>
  </si>
  <si>
    <t>28031</t>
  </si>
  <si>
    <t>29031</t>
  </si>
  <si>
    <t>30031</t>
  </si>
  <si>
    <t>31031</t>
  </si>
  <si>
    <t>32031</t>
  </si>
  <si>
    <t>San Buenaventura</t>
  </si>
  <si>
    <t>Chilón</t>
  </si>
  <si>
    <t>Santa Clara</t>
  </si>
  <si>
    <t>San Francisco del Rincón</t>
  </si>
  <si>
    <t>General Canuto A. Neri</t>
  </si>
  <si>
    <t>Jacala de Ledezma</t>
  </si>
  <si>
    <t>Chimaltitán</t>
  </si>
  <si>
    <t>Chimalhuacán</t>
  </si>
  <si>
    <t>Epitacio Huerta</t>
  </si>
  <si>
    <t>Zacatepec</t>
  </si>
  <si>
    <t>Tamazulápam del Espíritu Santo</t>
  </si>
  <si>
    <t>Coatzingo</t>
  </si>
  <si>
    <t>Santa Catarina</t>
  </si>
  <si>
    <t>Huachinera</t>
  </si>
  <si>
    <t>Palmillas</t>
  </si>
  <si>
    <t>Tetla de la Solidaridad</t>
  </si>
  <si>
    <t>Carrillo Puerto</t>
  </si>
  <si>
    <t>Dzoncauich</t>
  </si>
  <si>
    <t>Monte Escobedo</t>
  </si>
  <si>
    <t>Zacatecas</t>
  </si>
  <si>
    <t>05032</t>
  </si>
  <si>
    <t>07032</t>
  </si>
  <si>
    <t>08032</t>
  </si>
  <si>
    <t>10032</t>
  </si>
  <si>
    <t>11032</t>
  </si>
  <si>
    <t>12032</t>
  </si>
  <si>
    <t>13032</t>
  </si>
  <si>
    <t>14032</t>
  </si>
  <si>
    <t>15032</t>
  </si>
  <si>
    <t>16032</t>
  </si>
  <si>
    <t>17032</t>
  </si>
  <si>
    <t>19032</t>
  </si>
  <si>
    <t>20032</t>
  </si>
  <si>
    <t>21032</t>
  </si>
  <si>
    <t>24032</t>
  </si>
  <si>
    <t>26032</t>
  </si>
  <si>
    <t>28032</t>
  </si>
  <si>
    <t>29032</t>
  </si>
  <si>
    <t>30032</t>
  </si>
  <si>
    <t>31032</t>
  </si>
  <si>
    <t>32032</t>
  </si>
  <si>
    <t>San Juan de Sabinas</t>
  </si>
  <si>
    <t>Escuintla</t>
  </si>
  <si>
    <t>Hidalgo del Parral</t>
  </si>
  <si>
    <t>Santiago Papasquiaro</t>
  </si>
  <si>
    <t>San José de Iturbide</t>
  </si>
  <si>
    <t>General Heliodoro Castillo</t>
  </si>
  <si>
    <t>Jaltocán</t>
  </si>
  <si>
    <t>Chiquilistlán</t>
  </si>
  <si>
    <t>Donato Guerra</t>
  </si>
  <si>
    <t>Erongarícuaro</t>
  </si>
  <si>
    <t>Zacualpan de Amilpas</t>
  </si>
  <si>
    <t>Lampazos de Naranjo</t>
  </si>
  <si>
    <t>Fresnillo de Trujano</t>
  </si>
  <si>
    <t>Cohetzala</t>
  </si>
  <si>
    <t>Santa María del Río</t>
  </si>
  <si>
    <t>Huásabas</t>
  </si>
  <si>
    <t>Reynosa</t>
  </si>
  <si>
    <t>Tetlatlahuca</t>
  </si>
  <si>
    <t>Catemaco</t>
  </si>
  <si>
    <t>Espita</t>
  </si>
  <si>
    <t>El Subsistema Nacional de Información de Gobierno, Seguridad Pública e Impartición de Justicia (SNIGSPIJ) fue creado mediante acuerdo de la Junta de Gobierno del INEGI el 08 de diciembre de 2008, quedando establecido como el cuarto Subsistema Nacional de Información según los artículos 17 y 28 bis de la Ley del SNIEG.</t>
  </si>
  <si>
    <t>05033</t>
  </si>
  <si>
    <t>07033</t>
  </si>
  <si>
    <t>08033</t>
  </si>
  <si>
    <t>10033</t>
  </si>
  <si>
    <t>11033</t>
  </si>
  <si>
    <t>12033</t>
  </si>
  <si>
    <t>13033</t>
  </si>
  <si>
    <t>14033</t>
  </si>
  <si>
    <t>15033</t>
  </si>
  <si>
    <t>16033</t>
  </si>
  <si>
    <t>17033</t>
  </si>
  <si>
    <t>19033</t>
  </si>
  <si>
    <t>20033</t>
  </si>
  <si>
    <t>21033</t>
  </si>
  <si>
    <t>24033</t>
  </si>
  <si>
    <t>26033</t>
  </si>
  <si>
    <t>28033</t>
  </si>
  <si>
    <t>29033</t>
  </si>
  <si>
    <t>30033</t>
  </si>
  <si>
    <t>31033</t>
  </si>
  <si>
    <t>32033</t>
  </si>
  <si>
    <t>San Pedro</t>
  </si>
  <si>
    <t>Francisco León</t>
  </si>
  <si>
    <t>Huejotitán</t>
  </si>
  <si>
    <t>Súchil</t>
  </si>
  <si>
    <t>San Luis de la Paz</t>
  </si>
  <si>
    <t>Huamuxtitlán</t>
  </si>
  <si>
    <t>Juárez Hidalgo</t>
  </si>
  <si>
    <t>Degollado</t>
  </si>
  <si>
    <t>Ecatepec de Morelos</t>
  </si>
  <si>
    <t>Gabriel Zamora</t>
  </si>
  <si>
    <t>Temoac</t>
  </si>
  <si>
    <t>Linares</t>
  </si>
  <si>
    <t>Guadalupe Etla</t>
  </si>
  <si>
    <t>Cohuecan</t>
  </si>
  <si>
    <t>Santo Domingo</t>
  </si>
  <si>
    <t>Huatabampo</t>
  </si>
  <si>
    <t>Río Bravo</t>
  </si>
  <si>
    <t>Cazones de Herrera</t>
  </si>
  <si>
    <t>Halachó</t>
  </si>
  <si>
    <t>Moyahua de Estrada</t>
  </si>
  <si>
    <t>05034</t>
  </si>
  <si>
    <t>07034</t>
  </si>
  <si>
    <t>08034</t>
  </si>
  <si>
    <t>10034</t>
  </si>
  <si>
    <t>11034</t>
  </si>
  <si>
    <t>12034</t>
  </si>
  <si>
    <t>13034</t>
  </si>
  <si>
    <t>14034</t>
  </si>
  <si>
    <t>15034</t>
  </si>
  <si>
    <t>16034</t>
  </si>
  <si>
    <t>17034</t>
  </si>
  <si>
    <t>19034</t>
  </si>
  <si>
    <t>20034</t>
  </si>
  <si>
    <t>21034</t>
  </si>
  <si>
    <t>24034</t>
  </si>
  <si>
    <t>26034</t>
  </si>
  <si>
    <t>28034</t>
  </si>
  <si>
    <t>29034</t>
  </si>
  <si>
    <t>30034</t>
  </si>
  <si>
    <t>31034</t>
  </si>
  <si>
    <t>32034</t>
  </si>
  <si>
    <t>Sierra Mojada</t>
  </si>
  <si>
    <t>Frontera Comalapa</t>
  </si>
  <si>
    <t>Ignacio Zaragoza</t>
  </si>
  <si>
    <t>Tamazula</t>
  </si>
  <si>
    <t>Huitzuco de los Figueroa</t>
  </si>
  <si>
    <t>Lolotla</t>
  </si>
  <si>
    <t>Ejutla</t>
  </si>
  <si>
    <t>Ecatzingo</t>
  </si>
  <si>
    <t>Coatetelco</t>
  </si>
  <si>
    <t>Marín</t>
  </si>
  <si>
    <t>Guadalupe de Ramírez</t>
  </si>
  <si>
    <t>Coronango</t>
  </si>
  <si>
    <t>San Vicente Tancuayalab</t>
  </si>
  <si>
    <t>Huépac</t>
  </si>
  <si>
    <t>San Carlos</t>
  </si>
  <si>
    <t>Tlaxco</t>
  </si>
  <si>
    <t>Cerro Azul</t>
  </si>
  <si>
    <t>Hocabá</t>
  </si>
  <si>
    <t>Nochistlán de Mejía</t>
  </si>
  <si>
    <t>El SNIGSPIJ tiene como objetivo estratégico institucionalizar y operar un esquema coordinado para la producción, integración, conservación y difusión de información estadística y geográfica de interés nacional, de calidad, pertinente, veraz y oportuna que permita conocer la situación que guardan la gestión y el desempeño de las instituciones públicas que conforman el Estado y sus respectivos poderes en las funciones de gobierno, seguridad pública e impartición de justicia, para apoyar los procesos de diseño, implementación, monitoreo y evaluación de las políticas públicas en estas materias.</t>
  </si>
  <si>
    <t>05035</t>
  </si>
  <si>
    <t>07035</t>
  </si>
  <si>
    <t>08035</t>
  </si>
  <si>
    <t>10035</t>
  </si>
  <si>
    <t>11035</t>
  </si>
  <si>
    <t>12035</t>
  </si>
  <si>
    <t>13035</t>
  </si>
  <si>
    <t>14035</t>
  </si>
  <si>
    <t>15035</t>
  </si>
  <si>
    <t>16035</t>
  </si>
  <si>
    <t>17035</t>
  </si>
  <si>
    <t>19035</t>
  </si>
  <si>
    <t>20035</t>
  </si>
  <si>
    <t>21035</t>
  </si>
  <si>
    <t>24035</t>
  </si>
  <si>
    <t>26035</t>
  </si>
  <si>
    <t>28035</t>
  </si>
  <si>
    <t>29035</t>
  </si>
  <si>
    <t>30035</t>
  </si>
  <si>
    <t>31035</t>
  </si>
  <si>
    <t>32035</t>
  </si>
  <si>
    <t>Torreón</t>
  </si>
  <si>
    <t>Frontera Hidalgo</t>
  </si>
  <si>
    <t>Janos</t>
  </si>
  <si>
    <t>Tepehuanes</t>
  </si>
  <si>
    <t>Santa Cruz de Juventino Rosas</t>
  </si>
  <si>
    <t>Iguala de la Independencia</t>
  </si>
  <si>
    <t>Metepec</t>
  </si>
  <si>
    <t>Encarnación de Díaz</t>
  </si>
  <si>
    <t>Huehuetoca</t>
  </si>
  <si>
    <t>La Huacana</t>
  </si>
  <si>
    <t>Xoxocotla</t>
  </si>
  <si>
    <t>Guelatao de Juárez</t>
  </si>
  <si>
    <t>Soledad de Graciano Sánchez</t>
  </si>
  <si>
    <t>Imuris</t>
  </si>
  <si>
    <t>San Fernando</t>
  </si>
  <si>
    <t>Tocatlán</t>
  </si>
  <si>
    <t>Citlaltépetl</t>
  </si>
  <si>
    <t>Hoctún</t>
  </si>
  <si>
    <t>Noria de Ángeles</t>
  </si>
  <si>
    <t>05036</t>
  </si>
  <si>
    <t>07036</t>
  </si>
  <si>
    <t>08036</t>
  </si>
  <si>
    <t>10036</t>
  </si>
  <si>
    <t>11036</t>
  </si>
  <si>
    <t>12036</t>
  </si>
  <si>
    <t>13036</t>
  </si>
  <si>
    <t>14036</t>
  </si>
  <si>
    <t>15036</t>
  </si>
  <si>
    <t>16036</t>
  </si>
  <si>
    <t>17036</t>
  </si>
  <si>
    <t>19036</t>
  </si>
  <si>
    <t>20036</t>
  </si>
  <si>
    <t>21036</t>
  </si>
  <si>
    <t>24036</t>
  </si>
  <si>
    <t>26036</t>
  </si>
  <si>
    <t>28036</t>
  </si>
  <si>
    <t>29036</t>
  </si>
  <si>
    <t>30036</t>
  </si>
  <si>
    <t>31036</t>
  </si>
  <si>
    <t>32036</t>
  </si>
  <si>
    <t>Viesca</t>
  </si>
  <si>
    <t>La Grandeza</t>
  </si>
  <si>
    <t>Tlahualilo</t>
  </si>
  <si>
    <t>Santiago Maravatío</t>
  </si>
  <si>
    <t>Igualapa</t>
  </si>
  <si>
    <t>San Agustín Metzquititlán</t>
  </si>
  <si>
    <t>Etzatlán</t>
  </si>
  <si>
    <t>Hueypoxtla</t>
  </si>
  <si>
    <t>Huandacareo</t>
  </si>
  <si>
    <t>Hueyapan</t>
  </si>
  <si>
    <t>Mier y Noriega</t>
  </si>
  <si>
    <t>Guevea de Humboldt</t>
  </si>
  <si>
    <t>Coyomeapan</t>
  </si>
  <si>
    <t>Tamasopo</t>
  </si>
  <si>
    <t>Magdalena</t>
  </si>
  <si>
    <t>San Nicolás</t>
  </si>
  <si>
    <t>Totolac</t>
  </si>
  <si>
    <t>Coacoatzintla</t>
  </si>
  <si>
    <t>Homún</t>
  </si>
  <si>
    <t>Ojocaliente</t>
  </si>
  <si>
    <t>En el marco de dicho Subsistema, específicamente de los trabajos del Comité Técnico Especializado de Información de Gobierno, desde el año 2009 se iniciaron las actividades de revisión y generación de lo que sería el primer instrumento de captación en materia de gobierno, en el que participaron personas representantes de las principales instituciones y organizaciones que convergen en dicha materia.</t>
  </si>
  <si>
    <t>05037</t>
  </si>
  <si>
    <t>07037</t>
  </si>
  <si>
    <t>08037</t>
  </si>
  <si>
    <t>10037</t>
  </si>
  <si>
    <t>11037</t>
  </si>
  <si>
    <t>12037</t>
  </si>
  <si>
    <t>13037</t>
  </si>
  <si>
    <t>14037</t>
  </si>
  <si>
    <t>15037</t>
  </si>
  <si>
    <t>16037</t>
  </si>
  <si>
    <t>19037</t>
  </si>
  <si>
    <t>20037</t>
  </si>
  <si>
    <t>21037</t>
  </si>
  <si>
    <t>24037</t>
  </si>
  <si>
    <t>26037</t>
  </si>
  <si>
    <t>28037</t>
  </si>
  <si>
    <t>29037</t>
  </si>
  <si>
    <t>30037</t>
  </si>
  <si>
    <t>31037</t>
  </si>
  <si>
    <t>32037</t>
  </si>
  <si>
    <t>Villa Unión</t>
  </si>
  <si>
    <t>Huehuetán</t>
  </si>
  <si>
    <t>Topia</t>
  </si>
  <si>
    <t>Silao de la Victoria</t>
  </si>
  <si>
    <t>Ixcateopan de Cuauhtémoc</t>
  </si>
  <si>
    <t>Metztitlán</t>
  </si>
  <si>
    <t>El Grullo</t>
  </si>
  <si>
    <t>Huixquilucan</t>
  </si>
  <si>
    <t>Huaniqueo</t>
  </si>
  <si>
    <t>Mina</t>
  </si>
  <si>
    <t>Mesones Hidalgo</t>
  </si>
  <si>
    <t>Tamazunchale</t>
  </si>
  <si>
    <t>Mazatán</t>
  </si>
  <si>
    <t>Soto la Marina</t>
  </si>
  <si>
    <t>Ziltlaltépec de Trinidad Sánchez Santos</t>
  </si>
  <si>
    <t>Coahuitlán</t>
  </si>
  <si>
    <t>Huhí</t>
  </si>
  <si>
    <t>Pánuco</t>
  </si>
  <si>
    <t>05038</t>
  </si>
  <si>
    <t>07038</t>
  </si>
  <si>
    <t>08038</t>
  </si>
  <si>
    <t>10038</t>
  </si>
  <si>
    <t>11038</t>
  </si>
  <si>
    <t>12038</t>
  </si>
  <si>
    <t>13038</t>
  </si>
  <si>
    <t>14038</t>
  </si>
  <si>
    <t>15038</t>
  </si>
  <si>
    <t>16038</t>
  </si>
  <si>
    <t>19038</t>
  </si>
  <si>
    <t>20038</t>
  </si>
  <si>
    <t>21038</t>
  </si>
  <si>
    <t>24038</t>
  </si>
  <si>
    <t>26038</t>
  </si>
  <si>
    <t>28038</t>
  </si>
  <si>
    <t>29038</t>
  </si>
  <si>
    <t>30038</t>
  </si>
  <si>
    <t>31038</t>
  </si>
  <si>
    <t>32038</t>
  </si>
  <si>
    <t>Zaragoza</t>
  </si>
  <si>
    <t>Huixtán</t>
  </si>
  <si>
    <t>Julimes</t>
  </si>
  <si>
    <t>Vicente Guerrero</t>
  </si>
  <si>
    <t>Tarandacuao</t>
  </si>
  <si>
    <t>Zihuatanejo de Azueta</t>
  </si>
  <si>
    <t>Mineral del Chico</t>
  </si>
  <si>
    <t>Guachinango</t>
  </si>
  <si>
    <t>Isidro Fabela</t>
  </si>
  <si>
    <t>Huetamo</t>
  </si>
  <si>
    <t>Montemorelos</t>
  </si>
  <si>
    <t>Villa Hidalgo Yalálag</t>
  </si>
  <si>
    <t>Cuapiaxtla de Madero</t>
  </si>
  <si>
    <t>Tampacán</t>
  </si>
  <si>
    <t>Tampico</t>
  </si>
  <si>
    <t>Tzompantepec</t>
  </si>
  <si>
    <t>Hunucmá</t>
  </si>
  <si>
    <t>Pinos</t>
  </si>
  <si>
    <r>
      <t xml:space="preserve">Como resultado, se logró el acuerdo para generar información estadística en la referida materia con una visión integral, implementando en 2010 el primer instrumento de captación en el ámbito estatal denominado </t>
    </r>
    <r>
      <rPr>
        <i/>
        <sz val="9"/>
        <color theme="1"/>
        <rFont val="Arial"/>
        <family val="2"/>
      </rPr>
      <t>Encuesta Nacional de Gobierno 2010 – Poder Ejecutivo Estatal (ENGPEE 10)</t>
    </r>
    <r>
      <rPr>
        <sz val="9"/>
        <color theme="1"/>
        <rFont val="Arial"/>
        <family val="2"/>
      </rPr>
      <t>, con lo cual se inició una serie de información que permite diseñar, monitorear y evaluar las políticas públicas en dicho tema.</t>
    </r>
  </si>
  <si>
    <t>07039</t>
  </si>
  <si>
    <t>08039</t>
  </si>
  <si>
    <t>10039</t>
  </si>
  <si>
    <t>11039</t>
  </si>
  <si>
    <t>12039</t>
  </si>
  <si>
    <t>13039</t>
  </si>
  <si>
    <t>14039</t>
  </si>
  <si>
    <t>15039</t>
  </si>
  <si>
    <t>16039</t>
  </si>
  <si>
    <t>19039</t>
  </si>
  <si>
    <t>20039</t>
  </si>
  <si>
    <t>21039</t>
  </si>
  <si>
    <t>24039</t>
  </si>
  <si>
    <t>26039</t>
  </si>
  <si>
    <t>28039</t>
  </si>
  <si>
    <t>29039</t>
  </si>
  <si>
    <t>30039</t>
  </si>
  <si>
    <t>31039</t>
  </si>
  <si>
    <t>32039</t>
  </si>
  <si>
    <t>Huitiupán</t>
  </si>
  <si>
    <t>López</t>
  </si>
  <si>
    <t>Nuevo Ideal</t>
  </si>
  <si>
    <t>Tarimoro</t>
  </si>
  <si>
    <t>Juan R. Escudero</t>
  </si>
  <si>
    <t>Mineral del Monte</t>
  </si>
  <si>
    <t>Guadalajara</t>
  </si>
  <si>
    <t>Ixtapaluca</t>
  </si>
  <si>
    <t>Huiramba</t>
  </si>
  <si>
    <t>Monterrey</t>
  </si>
  <si>
    <t>Heroica Ciudad de Huajuapan de León</t>
  </si>
  <si>
    <t>Cuautempan</t>
  </si>
  <si>
    <t>Tampamolón Corona</t>
  </si>
  <si>
    <t>Naco</t>
  </si>
  <si>
    <t>Tula</t>
  </si>
  <si>
    <t>Xaloztoc</t>
  </si>
  <si>
    <t>Coatzacoalcos</t>
  </si>
  <si>
    <t>Ixil</t>
  </si>
  <si>
    <t>Río Grande</t>
  </si>
  <si>
    <t>07040</t>
  </si>
  <si>
    <t>08040</t>
  </si>
  <si>
    <t>11040</t>
  </si>
  <si>
    <t>12040</t>
  </si>
  <si>
    <t>13040</t>
  </si>
  <si>
    <t>14040</t>
  </si>
  <si>
    <t>15040</t>
  </si>
  <si>
    <t>16040</t>
  </si>
  <si>
    <t>19040</t>
  </si>
  <si>
    <t>20040</t>
  </si>
  <si>
    <t>21040</t>
  </si>
  <si>
    <t>24040</t>
  </si>
  <si>
    <t>26040</t>
  </si>
  <si>
    <t>28040</t>
  </si>
  <si>
    <t>29040</t>
  </si>
  <si>
    <t>30040</t>
  </si>
  <si>
    <t>31040</t>
  </si>
  <si>
    <t>32040</t>
  </si>
  <si>
    <t>Huixtla</t>
  </si>
  <si>
    <t>Madera</t>
  </si>
  <si>
    <t>Tierra Blanca</t>
  </si>
  <si>
    <t>Leonardo Bravo</t>
  </si>
  <si>
    <t>La Misión</t>
  </si>
  <si>
    <t>Hostotipaquillo</t>
  </si>
  <si>
    <t>Ixtapan de la Sal</t>
  </si>
  <si>
    <t>Indaparapeo</t>
  </si>
  <si>
    <t>Parás</t>
  </si>
  <si>
    <t>Huautepec</t>
  </si>
  <si>
    <t>Cuautinchán</t>
  </si>
  <si>
    <t>Tamuín</t>
  </si>
  <si>
    <t>Nácori Chico</t>
  </si>
  <si>
    <t>Valle Hermoso</t>
  </si>
  <si>
    <t>Xaltocan</t>
  </si>
  <si>
    <t>Coatzintla</t>
  </si>
  <si>
    <t>Izamal</t>
  </si>
  <si>
    <t>Sain Alto</t>
  </si>
  <si>
    <r>
      <t xml:space="preserve">Posteriormente, en 2011 se realizó el segundo levantamiento de este instrumento estadístico bajo la denominación de </t>
    </r>
    <r>
      <rPr>
        <i/>
        <sz val="9"/>
        <rFont val="Arial"/>
        <family val="2"/>
      </rPr>
      <t>Censo Nacional de Gobierno 2011. Poder Ejecutivo Estatal (CNG 2011 PEE)</t>
    </r>
    <r>
      <rPr>
        <sz val="9"/>
        <rFont val="Arial"/>
        <family val="2"/>
      </rPr>
      <t xml:space="preserve">. El 20 de diciembre de ese mismo año se publicó en el Diario Oficial de la Federación el acuerdo por el cual la Junta de Gobierno del INEGI determinó como Información de Interés Nacional (IIN) los datos generados por este censo, otorgándoles el carácter de oficiales y de uso obligatorio para la Federación, las entidades federativas, el Distrito Federal (ahora Ciudad de México) y los municipios, siendo a partir de ese momento que se institucionalizó como </t>
    </r>
    <r>
      <rPr>
        <i/>
        <sz val="9"/>
        <rFont val="Arial"/>
        <family val="2"/>
      </rPr>
      <t xml:space="preserve">Censo Nacional de Gobierno, Seguridad Pública y Sistema Penitenciario Estatales (CNGSPSPE), </t>
    </r>
    <r>
      <rPr>
        <sz val="9"/>
        <rFont val="Arial"/>
        <family val="2"/>
      </rPr>
      <t>por lo que dicha edición (con información 2010) se publicó con la categoría de IIN.</t>
    </r>
  </si>
  <si>
    <t>07041</t>
  </si>
  <si>
    <t>08041</t>
  </si>
  <si>
    <t>11041</t>
  </si>
  <si>
    <t>12041</t>
  </si>
  <si>
    <t>13041</t>
  </si>
  <si>
    <t>14041</t>
  </si>
  <si>
    <t>15041</t>
  </si>
  <si>
    <t>16041</t>
  </si>
  <si>
    <t>19041</t>
  </si>
  <si>
    <t>20041</t>
  </si>
  <si>
    <t>21041</t>
  </si>
  <si>
    <t>24041</t>
  </si>
  <si>
    <t>26041</t>
  </si>
  <si>
    <t>28041</t>
  </si>
  <si>
    <t>29041</t>
  </si>
  <si>
    <t>30041</t>
  </si>
  <si>
    <t>31041</t>
  </si>
  <si>
    <t>32041</t>
  </si>
  <si>
    <t>La Independencia</t>
  </si>
  <si>
    <t>Maguarichi</t>
  </si>
  <si>
    <t>Uriangato</t>
  </si>
  <si>
    <t>Malinaltepec</t>
  </si>
  <si>
    <t>Mixquiahuala de Juárez</t>
  </si>
  <si>
    <t>Huejúcar</t>
  </si>
  <si>
    <t>Ixtapan del Oro</t>
  </si>
  <si>
    <t>Irimbo</t>
  </si>
  <si>
    <t>Pesquería</t>
  </si>
  <si>
    <t>Huautla de Jiménez</t>
  </si>
  <si>
    <t>Cuautlancingo</t>
  </si>
  <si>
    <t>Tanlajás</t>
  </si>
  <si>
    <t>Nacozari de García</t>
  </si>
  <si>
    <t>Victoria</t>
  </si>
  <si>
    <t>Papalotla de Xicohténcatl</t>
  </si>
  <si>
    <t>Coetzala</t>
  </si>
  <si>
    <t>Kanasín</t>
  </si>
  <si>
    <t>El Salvador</t>
  </si>
  <si>
    <t>07042</t>
  </si>
  <si>
    <t>08042</t>
  </si>
  <si>
    <t>11042</t>
  </si>
  <si>
    <t>12042</t>
  </si>
  <si>
    <t>13042</t>
  </si>
  <si>
    <t>14042</t>
  </si>
  <si>
    <t>15042</t>
  </si>
  <si>
    <t>16042</t>
  </si>
  <si>
    <t>19042</t>
  </si>
  <si>
    <t>20042</t>
  </si>
  <si>
    <t>21042</t>
  </si>
  <si>
    <t>24042</t>
  </si>
  <si>
    <t>26042</t>
  </si>
  <si>
    <t>28042</t>
  </si>
  <si>
    <t>29042</t>
  </si>
  <si>
    <t>30042</t>
  </si>
  <si>
    <t>31042</t>
  </si>
  <si>
    <t>32042</t>
  </si>
  <si>
    <t>Ixhuatán</t>
  </si>
  <si>
    <t>Manuel Benavides</t>
  </si>
  <si>
    <t>Valle de Santiago</t>
  </si>
  <si>
    <t>Mártir de Cuilapan</t>
  </si>
  <si>
    <t>Molango de Escamilla</t>
  </si>
  <si>
    <t>Huejuquilla el Alto</t>
  </si>
  <si>
    <t>Ixtlahuaca</t>
  </si>
  <si>
    <t>Ixtlán</t>
  </si>
  <si>
    <t>Los Ramones</t>
  </si>
  <si>
    <t>Ixtlán de Juárez</t>
  </si>
  <si>
    <t>Cuayuca de Andrade</t>
  </si>
  <si>
    <t>Tanquián de Escobedo</t>
  </si>
  <si>
    <t>Navojoa</t>
  </si>
  <si>
    <t>Villagrán</t>
  </si>
  <si>
    <t>Xicohtzinco</t>
  </si>
  <si>
    <t>Colipa</t>
  </si>
  <si>
    <t>Kantunil</t>
  </si>
  <si>
    <t>Sombrerete</t>
  </si>
  <si>
    <t>Desde entonces se continuaron anualmente las labores de levantamiento del CNGSPSPE hasta su última edición en 2020. Para la edición 2021, sus contenidos se dividieron en tres Censos Nacionales de Gobierno; cada uno orientado a las materias específicas de gobierno, seguridad pública y sistema penitenciario:</t>
  </si>
  <si>
    <t>07043</t>
  </si>
  <si>
    <t>08043</t>
  </si>
  <si>
    <t>11043</t>
  </si>
  <si>
    <t>12043</t>
  </si>
  <si>
    <t>13043</t>
  </si>
  <si>
    <t>14043</t>
  </si>
  <si>
    <t>15043</t>
  </si>
  <si>
    <t>16043</t>
  </si>
  <si>
    <t>19043</t>
  </si>
  <si>
    <t>20043</t>
  </si>
  <si>
    <t>21043</t>
  </si>
  <si>
    <t>24043</t>
  </si>
  <si>
    <t>26043</t>
  </si>
  <si>
    <t>28043</t>
  </si>
  <si>
    <t>29043</t>
  </si>
  <si>
    <t>30043</t>
  </si>
  <si>
    <t>31043</t>
  </si>
  <si>
    <t>32043</t>
  </si>
  <si>
    <t>Ixtacomitán</t>
  </si>
  <si>
    <t>Matachí</t>
  </si>
  <si>
    <t>Metlatónoc</t>
  </si>
  <si>
    <t>Nicolás Flores</t>
  </si>
  <si>
    <t>La Huerta</t>
  </si>
  <si>
    <t>Xalatlaco</t>
  </si>
  <si>
    <t>Jacona</t>
  </si>
  <si>
    <t>Rayones</t>
  </si>
  <si>
    <t>Heroica Ciudad de Juchitán de Zaragoza</t>
  </si>
  <si>
    <t>Cuetzalan del Progreso</t>
  </si>
  <si>
    <t>Tierra Nueva</t>
  </si>
  <si>
    <t>Nogales</t>
  </si>
  <si>
    <t>Xicoténcatl</t>
  </si>
  <si>
    <t>Yauhquemehcan</t>
  </si>
  <si>
    <t>Comapa</t>
  </si>
  <si>
    <t>Kaua</t>
  </si>
  <si>
    <t>Susticacán</t>
  </si>
  <si>
    <t>07044</t>
  </si>
  <si>
    <t>08044</t>
  </si>
  <si>
    <t>11044</t>
  </si>
  <si>
    <t>12044</t>
  </si>
  <si>
    <t>13044</t>
  </si>
  <si>
    <t>14044</t>
  </si>
  <si>
    <t>15044</t>
  </si>
  <si>
    <t>16044</t>
  </si>
  <si>
    <t>19044</t>
  </si>
  <si>
    <t>20044</t>
  </si>
  <si>
    <t>21044</t>
  </si>
  <si>
    <t>24044</t>
  </si>
  <si>
    <t>26044</t>
  </si>
  <si>
    <t>29044</t>
  </si>
  <si>
    <t>30044</t>
  </si>
  <si>
    <t>31044</t>
  </si>
  <si>
    <t>32044</t>
  </si>
  <si>
    <t>Ixtapa</t>
  </si>
  <si>
    <t>Mochitlán</t>
  </si>
  <si>
    <t>Nopala de Villagrán</t>
  </si>
  <si>
    <t>Ixtlahuacán de los Membrillos</t>
  </si>
  <si>
    <t>Jaltenco</t>
  </si>
  <si>
    <t>Sabinas Hidalgo</t>
  </si>
  <si>
    <t>Loma Bonita</t>
  </si>
  <si>
    <t>Cuyoaco</t>
  </si>
  <si>
    <t>Vanegas</t>
  </si>
  <si>
    <t>Ónavas</t>
  </si>
  <si>
    <t>Zacatelco</t>
  </si>
  <si>
    <t>Córdoba</t>
  </si>
  <si>
    <t>Kinchil</t>
  </si>
  <si>
    <t>Censo Nacional de Gobiernos Estatales;
Censo Nacional de Seguridad Pública Estatal; y
Censo Nacional de Sistemas Penitenciarios Estatales.</t>
  </si>
  <si>
    <t>07045</t>
  </si>
  <si>
    <t>08045</t>
  </si>
  <si>
    <t>11045</t>
  </si>
  <si>
    <t>12045</t>
  </si>
  <si>
    <t>13045</t>
  </si>
  <si>
    <t>14045</t>
  </si>
  <si>
    <t>15045</t>
  </si>
  <si>
    <t>16045</t>
  </si>
  <si>
    <t>19045</t>
  </si>
  <si>
    <t>20045</t>
  </si>
  <si>
    <t>21045</t>
  </si>
  <si>
    <t>24045</t>
  </si>
  <si>
    <t>26045</t>
  </si>
  <si>
    <t>29045</t>
  </si>
  <si>
    <t>30045</t>
  </si>
  <si>
    <t>31045</t>
  </si>
  <si>
    <t>32045</t>
  </si>
  <si>
    <t>Ixtapangajoya</t>
  </si>
  <si>
    <t>Meoqui</t>
  </si>
  <si>
    <t>Xichú</t>
  </si>
  <si>
    <t>Olinalá</t>
  </si>
  <si>
    <t>Omitlán de Juárez</t>
  </si>
  <si>
    <t>Ixtlahuacán del Río</t>
  </si>
  <si>
    <t>Jilotepec</t>
  </si>
  <si>
    <t>Jiquilpan</t>
  </si>
  <si>
    <t>Salinas Victoria</t>
  </si>
  <si>
    <t>Magdalena Apasco</t>
  </si>
  <si>
    <t>Chalchicomula de Sesma</t>
  </si>
  <si>
    <t>Venado</t>
  </si>
  <si>
    <t>Opodepe</t>
  </si>
  <si>
    <t>Cosamaloapan de Carpio</t>
  </si>
  <si>
    <t>Kopomá</t>
  </si>
  <si>
    <t>Tepechitlán</t>
  </si>
  <si>
    <t>07046</t>
  </si>
  <si>
    <t>08046</t>
  </si>
  <si>
    <t>11046</t>
  </si>
  <si>
    <t>12046</t>
  </si>
  <si>
    <t>13046</t>
  </si>
  <si>
    <t>14046</t>
  </si>
  <si>
    <t>15046</t>
  </si>
  <si>
    <t>16046</t>
  </si>
  <si>
    <t>19046</t>
  </si>
  <si>
    <t>20046</t>
  </si>
  <si>
    <t>21046</t>
  </si>
  <si>
    <t>24046</t>
  </si>
  <si>
    <t>26046</t>
  </si>
  <si>
    <t>29046</t>
  </si>
  <si>
    <t>30046</t>
  </si>
  <si>
    <t>31046</t>
  </si>
  <si>
    <t>32046</t>
  </si>
  <si>
    <t>Jiquipilas</t>
  </si>
  <si>
    <t>Yuriria</t>
  </si>
  <si>
    <t>Ometepec</t>
  </si>
  <si>
    <t>San Felipe Orizatlán</t>
  </si>
  <si>
    <t>Jalostotitlán</t>
  </si>
  <si>
    <t>Jilotzingo</t>
  </si>
  <si>
    <t>San Nicolás de los Garza</t>
  </si>
  <si>
    <t>Magdalena Jaltepec</t>
  </si>
  <si>
    <t>Chapulco</t>
  </si>
  <si>
    <t>Villa de Arriaga</t>
  </si>
  <si>
    <t>Oquitoa</t>
  </si>
  <si>
    <t>Cosautlán de Carvajal</t>
  </si>
  <si>
    <t>Mama</t>
  </si>
  <si>
    <t>Tepetongo</t>
  </si>
  <si>
    <t>Lo anterior, como resultado de las reformas constitucionales realizadas en los últimos años, entre las que destacan aquellas en materia de seguridad pública y combate a la corrupción. En consecuencia, el Estado mexicano ha transitado por un periodo de evolución, crecimiento y diversificación institucional, multiplicando con ello sus obligaciones, responsabilidades y facultades. Desde el punto de vista estadístico, los nuevos arreglos institucionales y compromisos establecidos por ley generaron nuevas necesidades de información, lo que conllevó a realizar ajustes en materias y conceptos previamente establecidos.</t>
  </si>
  <si>
    <t>07047</t>
  </si>
  <si>
    <t>08047</t>
  </si>
  <si>
    <t>12047</t>
  </si>
  <si>
    <t>13047</t>
  </si>
  <si>
    <t>14047</t>
  </si>
  <si>
    <t>15047</t>
  </si>
  <si>
    <t>16047</t>
  </si>
  <si>
    <t>19047</t>
  </si>
  <si>
    <t>20047</t>
  </si>
  <si>
    <t>21047</t>
  </si>
  <si>
    <t>24047</t>
  </si>
  <si>
    <t>26047</t>
  </si>
  <si>
    <t>29047</t>
  </si>
  <si>
    <t>30047</t>
  </si>
  <si>
    <t>31047</t>
  </si>
  <si>
    <t>32047</t>
  </si>
  <si>
    <t>Jitotol</t>
  </si>
  <si>
    <t>Moris</t>
  </si>
  <si>
    <t>Pedro Ascencio Alquisiras</t>
  </si>
  <si>
    <t>Pacula</t>
  </si>
  <si>
    <t>Jamay</t>
  </si>
  <si>
    <t>Jiquipilco</t>
  </si>
  <si>
    <t>Jungapeo</t>
  </si>
  <si>
    <t>Santa Magdalena Jicotlán</t>
  </si>
  <si>
    <t>Villa de Guadalupe</t>
  </si>
  <si>
    <t>Pitiquito</t>
  </si>
  <si>
    <t>Coscomatepec</t>
  </si>
  <si>
    <t>Maní</t>
  </si>
  <si>
    <t>Teúl de González Ortega</t>
  </si>
  <si>
    <t>07048</t>
  </si>
  <si>
    <t>08048</t>
  </si>
  <si>
    <t>12048</t>
  </si>
  <si>
    <t>13048</t>
  </si>
  <si>
    <t>14048</t>
  </si>
  <si>
    <t>15048</t>
  </si>
  <si>
    <t>16048</t>
  </si>
  <si>
    <t>19048</t>
  </si>
  <si>
    <t>20048</t>
  </si>
  <si>
    <t>21048</t>
  </si>
  <si>
    <t>24048</t>
  </si>
  <si>
    <t>26048</t>
  </si>
  <si>
    <t>29048</t>
  </si>
  <si>
    <t>30048</t>
  </si>
  <si>
    <t>31048</t>
  </si>
  <si>
    <t>32048</t>
  </si>
  <si>
    <t>Namiquipa</t>
  </si>
  <si>
    <t>Petatlán</t>
  </si>
  <si>
    <t>Pachuca de Soto</t>
  </si>
  <si>
    <t>Jocotitlán</t>
  </si>
  <si>
    <t>Magdalena Mixtepec</t>
  </si>
  <si>
    <t>Chiautzingo</t>
  </si>
  <si>
    <t>Villa de la Paz</t>
  </si>
  <si>
    <t>Puerto Peñasco</t>
  </si>
  <si>
    <t>La Magdalena Tlaltelulco</t>
  </si>
  <si>
    <t>Cosoleacaque</t>
  </si>
  <si>
    <t>Maxcanú</t>
  </si>
  <si>
    <t>Tlaltenango de Sánchez Román</t>
  </si>
  <si>
    <t>En materia de gobierno, los ajustes realizados respondieron fundamentalmente a la atención de las necesidades de información derivadas de la creación del Sistema Nacional Anticorrupción y del Sistema Nacional de Archivos, principalmente en lo que atañe a las funciones de control interno y anticorrupción, compras públicas, y sobre la administración y gestión documental realizadas en cada una de las instituciones del ámbito local.</t>
  </si>
  <si>
    <t>07049</t>
  </si>
  <si>
    <t>08049</t>
  </si>
  <si>
    <t>12049</t>
  </si>
  <si>
    <t>13049</t>
  </si>
  <si>
    <t>14049</t>
  </si>
  <si>
    <t>15049</t>
  </si>
  <si>
    <t>16049</t>
  </si>
  <si>
    <t>19049</t>
  </si>
  <si>
    <t>20049</t>
  </si>
  <si>
    <t>21049</t>
  </si>
  <si>
    <t>24049</t>
  </si>
  <si>
    <t>26049</t>
  </si>
  <si>
    <t>29049</t>
  </si>
  <si>
    <t>30049</t>
  </si>
  <si>
    <t>31049</t>
  </si>
  <si>
    <t>32049</t>
  </si>
  <si>
    <t>Larráinzar</t>
  </si>
  <si>
    <t>Nonoava</t>
  </si>
  <si>
    <t>Pilcaya</t>
  </si>
  <si>
    <t>Pisaflores</t>
  </si>
  <si>
    <t>Jilotlán de los Dolores</t>
  </si>
  <si>
    <t>Joquicingo</t>
  </si>
  <si>
    <t>Madero</t>
  </si>
  <si>
    <t>Santiago</t>
  </si>
  <si>
    <t>Magdalena Ocotlán</t>
  </si>
  <si>
    <t>Chiconcuautla</t>
  </si>
  <si>
    <t>Villa de Ramos</t>
  </si>
  <si>
    <t>Quiriego</t>
  </si>
  <si>
    <t>San Damián Texóloc</t>
  </si>
  <si>
    <t>Cotaxtla</t>
  </si>
  <si>
    <t>Mayapán</t>
  </si>
  <si>
    <t>Valparaíso</t>
  </si>
  <si>
    <t>07050</t>
  </si>
  <si>
    <t>08050</t>
  </si>
  <si>
    <t>12050</t>
  </si>
  <si>
    <t>13050</t>
  </si>
  <si>
    <t>14050</t>
  </si>
  <si>
    <t>15050</t>
  </si>
  <si>
    <t>16050</t>
  </si>
  <si>
    <t>19050</t>
  </si>
  <si>
    <t>20050</t>
  </si>
  <si>
    <t>21050</t>
  </si>
  <si>
    <t>24050</t>
  </si>
  <si>
    <t>26050</t>
  </si>
  <si>
    <t>29050</t>
  </si>
  <si>
    <t>30050</t>
  </si>
  <si>
    <t>31050</t>
  </si>
  <si>
    <t>32050</t>
  </si>
  <si>
    <t>La Libertad</t>
  </si>
  <si>
    <t>Nuevo Casas Grandes</t>
  </si>
  <si>
    <t>Pungarabato</t>
  </si>
  <si>
    <t>Progreso de Obregón</t>
  </si>
  <si>
    <t>Jocotepec</t>
  </si>
  <si>
    <t>Juchitepec</t>
  </si>
  <si>
    <t>Maravatío</t>
  </si>
  <si>
    <t>Vallecillo</t>
  </si>
  <si>
    <t>Magdalena Peñasco</t>
  </si>
  <si>
    <t>Chichiquila</t>
  </si>
  <si>
    <t>Villa de Reyes</t>
  </si>
  <si>
    <t>San Francisco Tetlanohcan</t>
  </si>
  <si>
    <t>Coxquihui</t>
  </si>
  <si>
    <t>Mérida</t>
  </si>
  <si>
    <t>Vetagrande</t>
  </si>
  <si>
    <t>Este proceso de segmentación implicó revocar la determinación de Información de Interés Nacional al CNGSPSPE, mediante el acuerdo de la Junta de Gobierno del INEGI publicado el 29 de enero de 2021 en el Diario Oficial de la Federación. Su finalidad fue ampliar el alcance temático y analítico de cada rubro, así como adecuar conceptual y metodológicamente sus contenidos a las necesidades de información vigentes en las reformas constitucionales y en la transformación institucional del país.</t>
  </si>
  <si>
    <t>07051</t>
  </si>
  <si>
    <t>08051</t>
  </si>
  <si>
    <t>12051</t>
  </si>
  <si>
    <t>13051</t>
  </si>
  <si>
    <t>14051</t>
  </si>
  <si>
    <t>15051</t>
  </si>
  <si>
    <t>16051</t>
  </si>
  <si>
    <t>19051</t>
  </si>
  <si>
    <t>20051</t>
  </si>
  <si>
    <t>21051</t>
  </si>
  <si>
    <t>24051</t>
  </si>
  <si>
    <t>26051</t>
  </si>
  <si>
    <t>29051</t>
  </si>
  <si>
    <t>30051</t>
  </si>
  <si>
    <t>31051</t>
  </si>
  <si>
    <t>32051</t>
  </si>
  <si>
    <t>Mapastepec</t>
  </si>
  <si>
    <t>Quechultenango</t>
  </si>
  <si>
    <t>Mineral de la Reforma</t>
  </si>
  <si>
    <t>Juanacatlán</t>
  </si>
  <si>
    <t>Lerma</t>
  </si>
  <si>
    <t>Marcos Castellanos</t>
  </si>
  <si>
    <t>Villaldama</t>
  </si>
  <si>
    <t>Magdalena Teitipac</t>
  </si>
  <si>
    <t>Chietla</t>
  </si>
  <si>
    <t>Villa Hidalgo</t>
  </si>
  <si>
    <t>San Jerónimo Zacualpan</t>
  </si>
  <si>
    <t>Coyutla</t>
  </si>
  <si>
    <t>Mocochá</t>
  </si>
  <si>
    <t>Villa de Cos</t>
  </si>
  <si>
    <t>07052</t>
  </si>
  <si>
    <t>08052</t>
  </si>
  <si>
    <t>12052</t>
  </si>
  <si>
    <t>13052</t>
  </si>
  <si>
    <t>14052</t>
  </si>
  <si>
    <t>15052</t>
  </si>
  <si>
    <t>16052</t>
  </si>
  <si>
    <t>20052</t>
  </si>
  <si>
    <t>21052</t>
  </si>
  <si>
    <t>24052</t>
  </si>
  <si>
    <t>26052</t>
  </si>
  <si>
    <t>29052</t>
  </si>
  <si>
    <t>30052</t>
  </si>
  <si>
    <t>31052</t>
  </si>
  <si>
    <t>32052</t>
  </si>
  <si>
    <t>Las Margaritas</t>
  </si>
  <si>
    <t>Ojinaga</t>
  </si>
  <si>
    <t>San Luis Acatlán</t>
  </si>
  <si>
    <t>San Agustín Tlaxiaca</t>
  </si>
  <si>
    <t>Juchitlán</t>
  </si>
  <si>
    <t>Malinalco</t>
  </si>
  <si>
    <t>Magdalena Tequisistlán</t>
  </si>
  <si>
    <t>Chigmecatitlán</t>
  </si>
  <si>
    <t>Villa Juárez</t>
  </si>
  <si>
    <t>Sahuaripa</t>
  </si>
  <si>
    <t>San José Teacalco</t>
  </si>
  <si>
    <t>Cuichapa</t>
  </si>
  <si>
    <t>Motul</t>
  </si>
  <si>
    <t>Villa García</t>
  </si>
  <si>
    <r>
      <t xml:space="preserve">Derivado de dicha división, a la fecha se encuentra publicado el </t>
    </r>
    <r>
      <rPr>
        <i/>
        <sz val="9"/>
        <rFont val="Arial"/>
        <family val="2"/>
      </rPr>
      <t>Censo Nacional de Gobiernos Estatales (CNGE) 2025</t>
    </r>
    <r>
      <rPr>
        <sz val="9"/>
        <rFont val="Arial"/>
        <family val="2"/>
      </rPr>
      <t>, cuyos resultados pueden ser consultados en la página de internet del Instituto: https://www.inegi.org.mx/programas/cnge/2025/</t>
    </r>
  </si>
  <si>
    <t>07053</t>
  </si>
  <si>
    <t>08053</t>
  </si>
  <si>
    <t>12053</t>
  </si>
  <si>
    <t>13053</t>
  </si>
  <si>
    <t>14053</t>
  </si>
  <si>
    <t>15053</t>
  </si>
  <si>
    <t>16053</t>
  </si>
  <si>
    <t>20053</t>
  </si>
  <si>
    <t>21053</t>
  </si>
  <si>
    <t>24053</t>
  </si>
  <si>
    <t>26053</t>
  </si>
  <si>
    <t>29053</t>
  </si>
  <si>
    <t>30053</t>
  </si>
  <si>
    <t>31053</t>
  </si>
  <si>
    <t>32053</t>
  </si>
  <si>
    <t>Mazapa de Madero</t>
  </si>
  <si>
    <t>Praxedis G. Guerrero</t>
  </si>
  <si>
    <t>San Marcos</t>
  </si>
  <si>
    <t>San Bartolo Tutotepec</t>
  </si>
  <si>
    <t>Lagos de Moreno</t>
  </si>
  <si>
    <t>Morelia</t>
  </si>
  <si>
    <t>Magdalena Tlacotepec</t>
  </si>
  <si>
    <t>Chignahuapan</t>
  </si>
  <si>
    <t>Axtla de Terrazas</t>
  </si>
  <si>
    <t>San Felipe de Jesús</t>
  </si>
  <si>
    <t>San Juan Huactzinco</t>
  </si>
  <si>
    <t>Cuitláhuac</t>
  </si>
  <si>
    <t>Muna</t>
  </si>
  <si>
    <t>Villa González Ortega</t>
  </si>
  <si>
    <t>07054</t>
  </si>
  <si>
    <t>08054</t>
  </si>
  <si>
    <t>12054</t>
  </si>
  <si>
    <t>13054</t>
  </si>
  <si>
    <t>14054</t>
  </si>
  <si>
    <t>15054</t>
  </si>
  <si>
    <t>16054</t>
  </si>
  <si>
    <t>20054</t>
  </si>
  <si>
    <t>21054</t>
  </si>
  <si>
    <t>24054</t>
  </si>
  <si>
    <t>26054</t>
  </si>
  <si>
    <t>29054</t>
  </si>
  <si>
    <t>30054</t>
  </si>
  <si>
    <t>31054</t>
  </si>
  <si>
    <t>32054</t>
  </si>
  <si>
    <t>Riva Palacio</t>
  </si>
  <si>
    <t>San Miguel Totolapan</t>
  </si>
  <si>
    <t>San Salvador</t>
  </si>
  <si>
    <t>El Limón</t>
  </si>
  <si>
    <t>Magdalena Zahuatlán</t>
  </si>
  <si>
    <t>Chignautla</t>
  </si>
  <si>
    <t>Xilitla</t>
  </si>
  <si>
    <t>San Javier</t>
  </si>
  <si>
    <t>San Lorenzo Axocomanitla</t>
  </si>
  <si>
    <t>Chacaltianguis</t>
  </si>
  <si>
    <t>Muxupip</t>
  </si>
  <si>
    <r>
      <t xml:space="preserve">De esta forma, se presenta el </t>
    </r>
    <r>
      <rPr>
        <i/>
        <sz val="9"/>
        <rFont val="Arial"/>
        <family val="2"/>
      </rPr>
      <t>Censo Nacional de Gobiernos Estatales (CNGE) 2026</t>
    </r>
    <r>
      <rPr>
        <sz val="9"/>
        <rFont val="Arial"/>
        <family val="2"/>
      </rPr>
      <t xml:space="preserve"> como el decimoséptimo censo desarrollado por el INEGI en materia de gobierno en el ámbito estatal del Estado mexicano. Si bien el proceso de maduración de la información captada a través de este ha obligado a realizar ajustes en algunas variables, se ha preservado en todo momento la consistencia conceptual respecto de sus ediciones anteriores, continuando con la serie estadística y enriqueciendo sus contenidos por los temas que actualmente se desarrollan.</t>
    </r>
  </si>
  <si>
    <t>07055</t>
  </si>
  <si>
    <t>08055</t>
  </si>
  <si>
    <t>12055</t>
  </si>
  <si>
    <t>13055</t>
  </si>
  <si>
    <t>14055</t>
  </si>
  <si>
    <t>15055</t>
  </si>
  <si>
    <t>16055</t>
  </si>
  <si>
    <t>20055</t>
  </si>
  <si>
    <t>21055</t>
  </si>
  <si>
    <t>24055</t>
  </si>
  <si>
    <t>26055</t>
  </si>
  <si>
    <t>29055</t>
  </si>
  <si>
    <t>30055</t>
  </si>
  <si>
    <t>31055</t>
  </si>
  <si>
    <t>32055</t>
  </si>
  <si>
    <t>Metapa</t>
  </si>
  <si>
    <t>Rosales</t>
  </si>
  <si>
    <t>Taxco de Alarcón</t>
  </si>
  <si>
    <t>Santiago de Anaya</t>
  </si>
  <si>
    <t>Mexicaltzingo</t>
  </si>
  <si>
    <t>Múgica</t>
  </si>
  <si>
    <t>Mariscala de Juárez</t>
  </si>
  <si>
    <t>Chila</t>
  </si>
  <si>
    <t>San Luis Río Colorado</t>
  </si>
  <si>
    <t>San Lucas Tecopilco</t>
  </si>
  <si>
    <t>Chalma</t>
  </si>
  <si>
    <t>Opichén</t>
  </si>
  <si>
    <t>Villanueva</t>
  </si>
  <si>
    <t>07056</t>
  </si>
  <si>
    <t>08056</t>
  </si>
  <si>
    <t>12056</t>
  </si>
  <si>
    <t>13056</t>
  </si>
  <si>
    <t>14056</t>
  </si>
  <si>
    <t>15056</t>
  </si>
  <si>
    <t>16056</t>
  </si>
  <si>
    <t>20056</t>
  </si>
  <si>
    <t>21056</t>
  </si>
  <si>
    <t>24056</t>
  </si>
  <si>
    <t>26056</t>
  </si>
  <si>
    <t>29056</t>
  </si>
  <si>
    <t>30056</t>
  </si>
  <si>
    <t>31056</t>
  </si>
  <si>
    <t>32056</t>
  </si>
  <si>
    <t>Mitontic</t>
  </si>
  <si>
    <t>Valle del Rosario</t>
  </si>
  <si>
    <t>Tecoanapa</t>
  </si>
  <si>
    <t>Santiago Tulantepec de Lugo Guerrero</t>
  </si>
  <si>
    <t>Nahuatzen</t>
  </si>
  <si>
    <t>Mártires de Tacubaya</t>
  </si>
  <si>
    <t>Chila de la Sal</t>
  </si>
  <si>
    <t>Villa de Arista</t>
  </si>
  <si>
    <t>San Miguel de Horcasitas</t>
  </si>
  <si>
    <t>Santa Ana Nopalucan</t>
  </si>
  <si>
    <t>Chiconamel</t>
  </si>
  <si>
    <t>Oxkutzcab</t>
  </si>
  <si>
    <t>El CNGE 2026 se conforma por los siguientes módulos:</t>
  </si>
  <si>
    <t>07057</t>
  </si>
  <si>
    <t>08057</t>
  </si>
  <si>
    <t>12057</t>
  </si>
  <si>
    <t>13057</t>
  </si>
  <si>
    <t>14057</t>
  </si>
  <si>
    <t>15057</t>
  </si>
  <si>
    <t>16057</t>
  </si>
  <si>
    <t>20057</t>
  </si>
  <si>
    <t>21057</t>
  </si>
  <si>
    <t>24057</t>
  </si>
  <si>
    <t>26057</t>
  </si>
  <si>
    <t>29057</t>
  </si>
  <si>
    <t>30057</t>
  </si>
  <si>
    <t>31057</t>
  </si>
  <si>
    <t>32057</t>
  </si>
  <si>
    <t>Motozintla</t>
  </si>
  <si>
    <t>San Francisco de Borja</t>
  </si>
  <si>
    <t>Técpan de Galeana</t>
  </si>
  <si>
    <t>Singuilucan</t>
  </si>
  <si>
    <t>La Manzanilla de la Paz</t>
  </si>
  <si>
    <t>Naucalpan de Juárez</t>
  </si>
  <si>
    <t>Nocupétaro</t>
  </si>
  <si>
    <t>Matías Romero Avendaño</t>
  </si>
  <si>
    <t>Honey</t>
  </si>
  <si>
    <t>Matlapa</t>
  </si>
  <si>
    <t>San Pedro de la Cueva</t>
  </si>
  <si>
    <t>Santa Apolonia Teacalco</t>
  </si>
  <si>
    <t>Chiconquiaco</t>
  </si>
  <si>
    <t>Panabá</t>
  </si>
  <si>
    <t>Trancoso</t>
  </si>
  <si>
    <t>07058</t>
  </si>
  <si>
    <t>08058</t>
  </si>
  <si>
    <t>12058</t>
  </si>
  <si>
    <t>13058</t>
  </si>
  <si>
    <t>14058</t>
  </si>
  <si>
    <t>15058</t>
  </si>
  <si>
    <t>16058</t>
  </si>
  <si>
    <t>20058</t>
  </si>
  <si>
    <t>21058</t>
  </si>
  <si>
    <t>24058</t>
  </si>
  <si>
    <t>26058</t>
  </si>
  <si>
    <t>29058</t>
  </si>
  <si>
    <t>30058</t>
  </si>
  <si>
    <t>31058</t>
  </si>
  <si>
    <t>32058</t>
  </si>
  <si>
    <t>Nicolás Ruíz</t>
  </si>
  <si>
    <t>San Francisco de Conchos</t>
  </si>
  <si>
    <t>Teloloapan</t>
  </si>
  <si>
    <t>Tasquillo</t>
  </si>
  <si>
    <t>Mascota</t>
  </si>
  <si>
    <t>Nezahualcóyotl</t>
  </si>
  <si>
    <t>Nuevo Parangaricutiro</t>
  </si>
  <si>
    <t>Mazatlán Villa de Flores</t>
  </si>
  <si>
    <t>Chilchotla</t>
  </si>
  <si>
    <t>El Naranjo</t>
  </si>
  <si>
    <t>Santa Ana</t>
  </si>
  <si>
    <t>Santa Catarina Ayometla</t>
  </si>
  <si>
    <t>Chicontepec</t>
  </si>
  <si>
    <t>Peto</t>
  </si>
  <si>
    <t>Santa María de la Paz</t>
  </si>
  <si>
    <r>
      <rPr>
        <b/>
        <sz val="9"/>
        <color theme="1"/>
        <rFont val="Arial"/>
        <family val="2"/>
      </rPr>
      <t>Módulo 1.</t>
    </r>
    <r>
      <rPr>
        <sz val="9"/>
        <color theme="1"/>
        <rFont val="Arial"/>
        <family val="2"/>
      </rPr>
      <t xml:space="preserve"> Administración Pública de la entidad federativa.
</t>
    </r>
    <r>
      <rPr>
        <b/>
        <sz val="9"/>
        <color theme="1"/>
        <rFont val="Arial"/>
        <family val="2"/>
      </rPr>
      <t>Módulo 2.</t>
    </r>
    <r>
      <rPr>
        <sz val="9"/>
        <color theme="1"/>
        <rFont val="Arial"/>
        <family val="2"/>
      </rPr>
      <t xml:space="preserve"> Protección civil.
</t>
    </r>
    <r>
      <rPr>
        <b/>
        <sz val="9"/>
        <color theme="1"/>
        <rFont val="Arial"/>
        <family val="2"/>
      </rPr>
      <t>Módulo 3.</t>
    </r>
    <r>
      <rPr>
        <sz val="9"/>
        <color theme="1"/>
        <rFont val="Arial"/>
        <family val="2"/>
      </rPr>
      <t xml:space="preserve"> Servicios periciales y/ o servicio médico forense.
</t>
    </r>
    <r>
      <rPr>
        <b/>
        <sz val="9"/>
        <color theme="1"/>
        <rFont val="Arial"/>
        <family val="2"/>
      </rPr>
      <t>Módulo 4.</t>
    </r>
    <r>
      <rPr>
        <sz val="9"/>
        <color theme="1"/>
        <rFont val="Arial"/>
        <family val="2"/>
      </rPr>
      <t xml:space="preserve"> Defensoría pública.
</t>
    </r>
    <r>
      <rPr>
        <b/>
        <sz val="9"/>
        <color theme="1"/>
        <rFont val="Arial"/>
        <family val="2"/>
      </rPr>
      <t>Módulo 5.</t>
    </r>
    <r>
      <rPr>
        <sz val="9"/>
        <color theme="1"/>
        <rFont val="Arial"/>
        <family val="2"/>
      </rPr>
      <t xml:space="preserve"> Medio ambiente.
</t>
    </r>
    <r>
      <rPr>
        <b/>
        <sz val="9"/>
        <color theme="1"/>
        <rFont val="Arial"/>
        <family val="2"/>
      </rPr>
      <t xml:space="preserve">Módulo 6. </t>
    </r>
    <r>
      <rPr>
        <sz val="9"/>
        <color theme="1"/>
        <rFont val="Arial"/>
        <family val="2"/>
      </rPr>
      <t>Catastro, registro y territorio.</t>
    </r>
  </si>
  <si>
    <t>07059</t>
  </si>
  <si>
    <t>08059</t>
  </si>
  <si>
    <t>12059</t>
  </si>
  <si>
    <t>13059</t>
  </si>
  <si>
    <t>14059</t>
  </si>
  <si>
    <t>15059</t>
  </si>
  <si>
    <t>16059</t>
  </si>
  <si>
    <t>20059</t>
  </si>
  <si>
    <t>21059</t>
  </si>
  <si>
    <t>26059</t>
  </si>
  <si>
    <t>29059</t>
  </si>
  <si>
    <t>30059</t>
  </si>
  <si>
    <t>31059</t>
  </si>
  <si>
    <t>Ocosingo</t>
  </si>
  <si>
    <t>San Francisco del Oro</t>
  </si>
  <si>
    <t>Tepecoacuilco de Trujano</t>
  </si>
  <si>
    <t>Tecozautla</t>
  </si>
  <si>
    <t>Mazamitla</t>
  </si>
  <si>
    <t>Nextlalpan</t>
  </si>
  <si>
    <t>Nuevo Urecho</t>
  </si>
  <si>
    <t>Heroica Ciudad de Miahuatlán de Porfirio Díaz</t>
  </si>
  <si>
    <t>Chinantla</t>
  </si>
  <si>
    <t>Villa de Pozos</t>
  </si>
  <si>
    <t>Santa Cruz</t>
  </si>
  <si>
    <t>Santa Cruz Quilehtla</t>
  </si>
  <si>
    <t>Chinameca</t>
  </si>
  <si>
    <t>07060</t>
  </si>
  <si>
    <t>08060</t>
  </si>
  <si>
    <t>12060</t>
  </si>
  <si>
    <t>13060</t>
  </si>
  <si>
    <t>14060</t>
  </si>
  <si>
    <t>15060</t>
  </si>
  <si>
    <t>16060</t>
  </si>
  <si>
    <t>20060</t>
  </si>
  <si>
    <t>21060</t>
  </si>
  <si>
    <t>26060</t>
  </si>
  <si>
    <t>29060</t>
  </si>
  <si>
    <t>30060</t>
  </si>
  <si>
    <t>31060</t>
  </si>
  <si>
    <t>Ocotepec</t>
  </si>
  <si>
    <t>Santa Bárbara</t>
  </si>
  <si>
    <t>Tetipac</t>
  </si>
  <si>
    <t>Tenango de Doria</t>
  </si>
  <si>
    <t>Mexticacán</t>
  </si>
  <si>
    <t>Nicolás Romero</t>
  </si>
  <si>
    <t>Numarán</t>
  </si>
  <si>
    <t>Mixistlán de la Reforma</t>
  </si>
  <si>
    <t>Domingo Arenas</t>
  </si>
  <si>
    <t>Sáric</t>
  </si>
  <si>
    <t>Santa Isabel Xiloxoxtla</t>
  </si>
  <si>
    <t>Chinampa de Gorostiza</t>
  </si>
  <si>
    <t>Cada uno de estos módulos está conformado, cuando menos, por los siguientes apartados:</t>
  </si>
  <si>
    <t>07061</t>
  </si>
  <si>
    <t>08061</t>
  </si>
  <si>
    <t>12061</t>
  </si>
  <si>
    <t>13061</t>
  </si>
  <si>
    <t>14061</t>
  </si>
  <si>
    <t>15061</t>
  </si>
  <si>
    <t>16061</t>
  </si>
  <si>
    <t>20061</t>
  </si>
  <si>
    <t>21061</t>
  </si>
  <si>
    <t>26061</t>
  </si>
  <si>
    <t>30061</t>
  </si>
  <si>
    <t>31061</t>
  </si>
  <si>
    <t>Ocozocoautla de Espinosa</t>
  </si>
  <si>
    <t>Satevó</t>
  </si>
  <si>
    <t>Tixtla de Guerrero</t>
  </si>
  <si>
    <t>Tepeapulco</t>
  </si>
  <si>
    <t>Mezquitic</t>
  </si>
  <si>
    <t>Nopaltepec</t>
  </si>
  <si>
    <t>Monjas</t>
  </si>
  <si>
    <t>Soyopa</t>
  </si>
  <si>
    <t>Las Choapas</t>
  </si>
  <si>
    <t>Río Lagartos</t>
  </si>
  <si>
    <t>07062</t>
  </si>
  <si>
    <t>08062</t>
  </si>
  <si>
    <t>12062</t>
  </si>
  <si>
    <t>13062</t>
  </si>
  <si>
    <t>14062</t>
  </si>
  <si>
    <t>15062</t>
  </si>
  <si>
    <t>16062</t>
  </si>
  <si>
    <t>20062</t>
  </si>
  <si>
    <t>21062</t>
  </si>
  <si>
    <t>26062</t>
  </si>
  <si>
    <t>30062</t>
  </si>
  <si>
    <t>31062</t>
  </si>
  <si>
    <t>Ostuacán</t>
  </si>
  <si>
    <t>Saucillo</t>
  </si>
  <si>
    <t>Tlacoachistlahuaca</t>
  </si>
  <si>
    <t>Tepehuacán de Guerrero</t>
  </si>
  <si>
    <t>Mixtlán</t>
  </si>
  <si>
    <t>Ocoyoacac</t>
  </si>
  <si>
    <t>Pajacuarán</t>
  </si>
  <si>
    <t>Natividad</t>
  </si>
  <si>
    <t>Epatlán</t>
  </si>
  <si>
    <t>Suaqui Grande</t>
  </si>
  <si>
    <t>Chocamán</t>
  </si>
  <si>
    <t>Sacalum</t>
  </si>
  <si>
    <r>
      <rPr>
        <b/>
        <sz val="9"/>
        <rFont val="Arial"/>
        <family val="2"/>
      </rPr>
      <t>Presentación.</t>
    </r>
    <r>
      <rPr>
        <sz val="9"/>
        <rFont val="Arial"/>
        <family val="2"/>
      </rPr>
      <t xml:space="preserve"> Contiene la introducción general y antecedentes del censo, así como las instrucciones generales para la entrega formal del presente instrumento de captación.</t>
    </r>
  </si>
  <si>
    <t>07063</t>
  </si>
  <si>
    <t>08063</t>
  </si>
  <si>
    <t>12063</t>
  </si>
  <si>
    <t>13063</t>
  </si>
  <si>
    <t>14063</t>
  </si>
  <si>
    <t>15063</t>
  </si>
  <si>
    <t>16063</t>
  </si>
  <si>
    <t>20063</t>
  </si>
  <si>
    <t>21063</t>
  </si>
  <si>
    <t>26063</t>
  </si>
  <si>
    <t>30063</t>
  </si>
  <si>
    <t>31063</t>
  </si>
  <si>
    <t>Osumacinta</t>
  </si>
  <si>
    <t>Temósachic</t>
  </si>
  <si>
    <t>Tlacoapa</t>
  </si>
  <si>
    <t>Tepeji del Río de Ocampo</t>
  </si>
  <si>
    <t>Ocotlán</t>
  </si>
  <si>
    <t>Ocuilan</t>
  </si>
  <si>
    <t>Panindícuaro</t>
  </si>
  <si>
    <t>Nazareno Etla</t>
  </si>
  <si>
    <t>Esperanza</t>
  </si>
  <si>
    <t>Tepache</t>
  </si>
  <si>
    <t>Chontla</t>
  </si>
  <si>
    <t>Samahil</t>
  </si>
  <si>
    <t>07064</t>
  </si>
  <si>
    <t>08064</t>
  </si>
  <si>
    <t>12064</t>
  </si>
  <si>
    <t>13064</t>
  </si>
  <si>
    <t>14064</t>
  </si>
  <si>
    <t>15064</t>
  </si>
  <si>
    <t>16064</t>
  </si>
  <si>
    <t>20064</t>
  </si>
  <si>
    <t>21064</t>
  </si>
  <si>
    <t>26064</t>
  </si>
  <si>
    <t>30064</t>
  </si>
  <si>
    <t>31064</t>
  </si>
  <si>
    <t>Oxchuc</t>
  </si>
  <si>
    <t>El Tule</t>
  </si>
  <si>
    <t>Tlalchapa</t>
  </si>
  <si>
    <t>Tepetitlán</t>
  </si>
  <si>
    <t>Ojuelos de Jalisco</t>
  </si>
  <si>
    <t>Parácuaro</t>
  </si>
  <si>
    <t>Nejapa de Madero</t>
  </si>
  <si>
    <t>Francisco Z. Mena</t>
  </si>
  <si>
    <t>Trincheras</t>
  </si>
  <si>
    <t>Chumatlán</t>
  </si>
  <si>
    <t>Sanahcat</t>
  </si>
  <si>
    <r>
      <rPr>
        <b/>
        <sz val="9"/>
        <rFont val="Arial"/>
        <family val="2"/>
      </rPr>
      <t xml:space="preserve">Informantes. </t>
    </r>
    <r>
      <rPr>
        <sz val="9"/>
        <rFont val="Arial"/>
        <family val="2"/>
      </rPr>
      <t>En este apartado se recaba información sobre las personas servidoras públicas designadas por las Unidades del Estado como responsables de recopilar, integrar y entregar la información requerida en el cuestionario.</t>
    </r>
  </si>
  <si>
    <t>07065</t>
  </si>
  <si>
    <t>08065</t>
  </si>
  <si>
    <t>12065</t>
  </si>
  <si>
    <t>13065</t>
  </si>
  <si>
    <t>14065</t>
  </si>
  <si>
    <t>15065</t>
  </si>
  <si>
    <t>16065</t>
  </si>
  <si>
    <t>20065</t>
  </si>
  <si>
    <t>21065</t>
  </si>
  <si>
    <t>26065</t>
  </si>
  <si>
    <t>30065</t>
  </si>
  <si>
    <t>31065</t>
  </si>
  <si>
    <t>Palenque</t>
  </si>
  <si>
    <t>Urique</t>
  </si>
  <si>
    <t>Tlalixtaquilla de Maldonado</t>
  </si>
  <si>
    <t>Tetepango</t>
  </si>
  <si>
    <t>Pihuamo</t>
  </si>
  <si>
    <t>Otumba</t>
  </si>
  <si>
    <t>Paracho</t>
  </si>
  <si>
    <t>Ixpantepec Nieves</t>
  </si>
  <si>
    <t>General Felipe Ángeles</t>
  </si>
  <si>
    <t>Tubutama</t>
  </si>
  <si>
    <t>07066</t>
  </si>
  <si>
    <t>08066</t>
  </si>
  <si>
    <t>12066</t>
  </si>
  <si>
    <t>13066</t>
  </si>
  <si>
    <t>14066</t>
  </si>
  <si>
    <t>15066</t>
  </si>
  <si>
    <t>16066</t>
  </si>
  <si>
    <t>20066</t>
  </si>
  <si>
    <t>21066</t>
  </si>
  <si>
    <t>26066</t>
  </si>
  <si>
    <t>30066</t>
  </si>
  <si>
    <t>31066</t>
  </si>
  <si>
    <t>Pantelhó</t>
  </si>
  <si>
    <t>Uruachi</t>
  </si>
  <si>
    <t>Tlapa de Comonfort</t>
  </si>
  <si>
    <t>Villa de Tezontepec</t>
  </si>
  <si>
    <t>Poncitlán</t>
  </si>
  <si>
    <t>Otzoloapan</t>
  </si>
  <si>
    <t>Pátzcuaro</t>
  </si>
  <si>
    <t>Santiago Niltepec</t>
  </si>
  <si>
    <t>Ures</t>
  </si>
  <si>
    <t>Espinal</t>
  </si>
  <si>
    <t>Santa Elena</t>
  </si>
  <si>
    <r>
      <rPr>
        <b/>
        <sz val="9"/>
        <rFont val="Arial"/>
        <family val="2"/>
      </rPr>
      <t>Participantes.</t>
    </r>
    <r>
      <rPr>
        <sz val="9"/>
        <rFont val="Arial"/>
        <family val="2"/>
      </rPr>
      <t xml:space="preserve"> Presenta un espacio destinado a la identificación de las personas servidoras públicas que participaron en el llenado de cada módulo y/ o sección, según corresponda.</t>
    </r>
  </si>
  <si>
    <t>07067</t>
  </si>
  <si>
    <t>08067</t>
  </si>
  <si>
    <t>12067</t>
  </si>
  <si>
    <t>13067</t>
  </si>
  <si>
    <t>14067</t>
  </si>
  <si>
    <t>15067</t>
  </si>
  <si>
    <t>16067</t>
  </si>
  <si>
    <t>20067</t>
  </si>
  <si>
    <t>21067</t>
  </si>
  <si>
    <t>26067</t>
  </si>
  <si>
    <t>30067</t>
  </si>
  <si>
    <t>31067</t>
  </si>
  <si>
    <t>Pantepec</t>
  </si>
  <si>
    <t>Valle de Zaragoza</t>
  </si>
  <si>
    <t>Tlapehuala</t>
  </si>
  <si>
    <t>Tezontepec de Aldama</t>
  </si>
  <si>
    <t>Puerto Vallarta</t>
  </si>
  <si>
    <t>Otzolotepec</t>
  </si>
  <si>
    <t>Penjamillo</t>
  </si>
  <si>
    <t>Oaxaca de Juárez</t>
  </si>
  <si>
    <t>Filomeno Mata</t>
  </si>
  <si>
    <t>Seyé</t>
  </si>
  <si>
    <t>07068</t>
  </si>
  <si>
    <t>12068</t>
  </si>
  <si>
    <t>13068</t>
  </si>
  <si>
    <t>14068</t>
  </si>
  <si>
    <t>15068</t>
  </si>
  <si>
    <t>16068</t>
  </si>
  <si>
    <t>20068</t>
  </si>
  <si>
    <t>21068</t>
  </si>
  <si>
    <t>26068</t>
  </si>
  <si>
    <t>30068</t>
  </si>
  <si>
    <t>31068</t>
  </si>
  <si>
    <t>Pichucalco</t>
  </si>
  <si>
    <t>La Unión de Isidoro Montes de Oca</t>
  </si>
  <si>
    <t>Tianguistengo</t>
  </si>
  <si>
    <t>Villa Purificación</t>
  </si>
  <si>
    <t>Ozumba</t>
  </si>
  <si>
    <t>Peribán</t>
  </si>
  <si>
    <t>Ocotlán de Morelos</t>
  </si>
  <si>
    <t>Hermenegildo Galeana</t>
  </si>
  <si>
    <t>Villa Pesqueira</t>
  </si>
  <si>
    <t>Fortín</t>
  </si>
  <si>
    <t>Sinanché</t>
  </si>
  <si>
    <r>
      <rPr>
        <b/>
        <sz val="9"/>
        <rFont val="Arial"/>
        <family val="2"/>
      </rPr>
      <t>Cuestionario.</t>
    </r>
    <r>
      <rPr>
        <sz val="9"/>
        <rFont val="Arial"/>
        <family val="2"/>
      </rPr>
      <t xml:space="preserve"> Se integra por cada una de las preguntas destinadas a generar información estadística sobre los aspectos que conforman la estructura temática del presente censo. Con la finalidad de facilitar la ubicación de los temas contenidos, la versión electrónica del mismo se ha dividido en tantas pestañas como secciones son requeridas.</t>
    </r>
  </si>
  <si>
    <t>07069</t>
  </si>
  <si>
    <t>12069</t>
  </si>
  <si>
    <t>13069</t>
  </si>
  <si>
    <t>14069</t>
  </si>
  <si>
    <t>15069</t>
  </si>
  <si>
    <t>16069</t>
  </si>
  <si>
    <t>20069</t>
  </si>
  <si>
    <t>21069</t>
  </si>
  <si>
    <t>26069</t>
  </si>
  <si>
    <t>30069</t>
  </si>
  <si>
    <t>31069</t>
  </si>
  <si>
    <t>Pijijiapan</t>
  </si>
  <si>
    <t>Xalpatláhuac</t>
  </si>
  <si>
    <t>Tizayuca</t>
  </si>
  <si>
    <t>Quitupan</t>
  </si>
  <si>
    <t>Papalotla</t>
  </si>
  <si>
    <t>La Piedad</t>
  </si>
  <si>
    <t>La Pe</t>
  </si>
  <si>
    <t>Huaquechula</t>
  </si>
  <si>
    <t>Yécora</t>
  </si>
  <si>
    <t>Gutiérrez Zamora</t>
  </si>
  <si>
    <t>Sotuta</t>
  </si>
  <si>
    <t>07070</t>
  </si>
  <si>
    <t>12070</t>
  </si>
  <si>
    <t>13070</t>
  </si>
  <si>
    <t>14070</t>
  </si>
  <si>
    <t>15070</t>
  </si>
  <si>
    <t>16070</t>
  </si>
  <si>
    <t>20070</t>
  </si>
  <si>
    <t>21070</t>
  </si>
  <si>
    <t>26070</t>
  </si>
  <si>
    <t>30070</t>
  </si>
  <si>
    <t>31070</t>
  </si>
  <si>
    <t>El Porvenir</t>
  </si>
  <si>
    <t>Xochihuehuetlán</t>
  </si>
  <si>
    <t>Tlahuelilpan</t>
  </si>
  <si>
    <t>El Salto</t>
  </si>
  <si>
    <t>Purépero</t>
  </si>
  <si>
    <t>Pinotepa de Don Luis</t>
  </si>
  <si>
    <t>Huatlatlauca</t>
  </si>
  <si>
    <t>General Plutarco Elías Calles</t>
  </si>
  <si>
    <t>Hidalgotitlán</t>
  </si>
  <si>
    <t>Sucilá</t>
  </si>
  <si>
    <r>
      <rPr>
        <b/>
        <sz val="9"/>
        <rFont val="Arial"/>
        <family val="2"/>
      </rPr>
      <t>Glosario.</t>
    </r>
    <r>
      <rPr>
        <sz val="9"/>
        <rFont val="Arial"/>
        <family val="2"/>
      </rPr>
      <t xml:space="preserve"> Contiene un listado de conceptos y definiciones que se consideran relevantes para el llenado del cuestionario.</t>
    </r>
  </si>
  <si>
    <t>07071</t>
  </si>
  <si>
    <t>12071</t>
  </si>
  <si>
    <t>13071</t>
  </si>
  <si>
    <t>14071</t>
  </si>
  <si>
    <t>15071</t>
  </si>
  <si>
    <t>16071</t>
  </si>
  <si>
    <t>20071</t>
  </si>
  <si>
    <t>21071</t>
  </si>
  <si>
    <t>26071</t>
  </si>
  <si>
    <t>30071</t>
  </si>
  <si>
    <t>31071</t>
  </si>
  <si>
    <t>Villa Comaltitlán</t>
  </si>
  <si>
    <t>Xochistlahuaca</t>
  </si>
  <si>
    <t>Tlahuiltepa</t>
  </si>
  <si>
    <t>San Cristóbal de la Barranca</t>
  </si>
  <si>
    <t>Polotitlán</t>
  </si>
  <si>
    <t>Puruándiro</t>
  </si>
  <si>
    <t>Pluma Hidalgo</t>
  </si>
  <si>
    <t>Huauchinango</t>
  </si>
  <si>
    <t>Huatusco</t>
  </si>
  <si>
    <t>Sudzal</t>
  </si>
  <si>
    <t>07072</t>
  </si>
  <si>
    <t>12072</t>
  </si>
  <si>
    <t>13072</t>
  </si>
  <si>
    <t>14072</t>
  </si>
  <si>
    <t>15072</t>
  </si>
  <si>
    <t>16072</t>
  </si>
  <si>
    <t>20072</t>
  </si>
  <si>
    <t>21072</t>
  </si>
  <si>
    <t>26072</t>
  </si>
  <si>
    <t>30072</t>
  </si>
  <si>
    <t>31072</t>
  </si>
  <si>
    <t>Pueblo Nuevo Solistahuacán</t>
  </si>
  <si>
    <t>Zapotitlán Tablas</t>
  </si>
  <si>
    <t>Tlanalapa</t>
  </si>
  <si>
    <t>San Diego de Alejandría</t>
  </si>
  <si>
    <t>Queréndaro</t>
  </si>
  <si>
    <t>San José del Progreso</t>
  </si>
  <si>
    <t>San Ignacio Río Muerto</t>
  </si>
  <si>
    <t>Huayacocotla</t>
  </si>
  <si>
    <t>Suma</t>
  </si>
  <si>
    <t>Asimismo, tomando en consideración la naturaleza de la información solicitada en cada módulo, algunos de estos pueden presentar apartados adicionales a los anteriores, mismos que obedecen a las características específicas del censo relacionado. Dichos apartados pueden ser: complementos, anexos y adiciones.</t>
  </si>
  <si>
    <t>07073</t>
  </si>
  <si>
    <t>12073</t>
  </si>
  <si>
    <t>13073</t>
  </si>
  <si>
    <t>14073</t>
  </si>
  <si>
    <t>15073</t>
  </si>
  <si>
    <t>16073</t>
  </si>
  <si>
    <t>20073</t>
  </si>
  <si>
    <t>21073</t>
  </si>
  <si>
    <t>30073</t>
  </si>
  <si>
    <t>31073</t>
  </si>
  <si>
    <t>Zirándaro</t>
  </si>
  <si>
    <t>Tlanchinol</t>
  </si>
  <si>
    <t>San Juan de los Lagos</t>
  </si>
  <si>
    <t>San Antonio la Isla</t>
  </si>
  <si>
    <t>Quiroga</t>
  </si>
  <si>
    <t>Putla Villa de Guerrero</t>
  </si>
  <si>
    <t>Huehuetlán el Chico</t>
  </si>
  <si>
    <t>Hueyapan de Ocampo</t>
  </si>
  <si>
    <t>Tahdziú</t>
  </si>
  <si>
    <t>07074</t>
  </si>
  <si>
    <t>12074</t>
  </si>
  <si>
    <t>13074</t>
  </si>
  <si>
    <t>14074</t>
  </si>
  <si>
    <t>15074</t>
  </si>
  <si>
    <t>16074</t>
  </si>
  <si>
    <t>20074</t>
  </si>
  <si>
    <t>21074</t>
  </si>
  <si>
    <t>30074</t>
  </si>
  <si>
    <t>31074</t>
  </si>
  <si>
    <t>Reforma</t>
  </si>
  <si>
    <t>Zitlala</t>
  </si>
  <si>
    <t>Tlaxcoapan</t>
  </si>
  <si>
    <t>San Julián</t>
  </si>
  <si>
    <t>San Felipe del Progreso</t>
  </si>
  <si>
    <t>Cojumatlán de Régules</t>
  </si>
  <si>
    <t>Santa Catarina Quioquitani</t>
  </si>
  <si>
    <t>Huejotzingo</t>
  </si>
  <si>
    <t>Huiloapan de Cuauhtémoc</t>
  </si>
  <si>
    <t>Tahmek</t>
  </si>
  <si>
    <r>
      <t xml:space="preserve">Particularmente, en el </t>
    </r>
    <r>
      <rPr>
        <b/>
        <sz val="9"/>
        <color theme="1"/>
        <rFont val="Arial"/>
        <family val="2"/>
      </rPr>
      <t xml:space="preserve">módulo 1 </t>
    </r>
    <r>
      <rPr>
        <sz val="9"/>
        <color theme="1"/>
        <rFont val="Arial"/>
        <family val="2"/>
      </rPr>
      <t>se solicita, entre otra, información sobre la estructura organizacional e infraestructura de la Administración Pública de cada entidad federativa; la distribución de los recursos humanos, materiales y presupuestales con los que cuenta; la cantidad, tipos y características de acceso a los trámites y servicios prestados; la operación de programas sociales y alojamientos de asistencia social; las contrataciones públicas realizadas; así como los elementos y acciones institucionales que se llevan a cabo para la implementación y ejercicio de funciones de gobierno, tales como: planeación, evaluación, participación ciudadana, transparencia, control interno y combate a la anticorrupción.</t>
    </r>
  </si>
  <si>
    <t>07075</t>
  </si>
  <si>
    <t>12075</t>
  </si>
  <si>
    <t>13075</t>
  </si>
  <si>
    <t>14075</t>
  </si>
  <si>
    <t>15075</t>
  </si>
  <si>
    <t>16075</t>
  </si>
  <si>
    <t>20075</t>
  </si>
  <si>
    <t>21075</t>
  </si>
  <si>
    <t>30075</t>
  </si>
  <si>
    <t>31075</t>
  </si>
  <si>
    <t>Las Rosas</t>
  </si>
  <si>
    <t>Eduardo Neri</t>
  </si>
  <si>
    <t>Tolcayuca</t>
  </si>
  <si>
    <t>San Martín de las Pirámides</t>
  </si>
  <si>
    <t>Los Reyes</t>
  </si>
  <si>
    <t>Reforma de Pineda</t>
  </si>
  <si>
    <t>Ignacio de la Llave</t>
  </si>
  <si>
    <t>Teabo</t>
  </si>
  <si>
    <t>07076</t>
  </si>
  <si>
    <t>12076</t>
  </si>
  <si>
    <t>13076</t>
  </si>
  <si>
    <t>14076</t>
  </si>
  <si>
    <t>15076</t>
  </si>
  <si>
    <t>16076</t>
  </si>
  <si>
    <t>20076</t>
  </si>
  <si>
    <t>21076</t>
  </si>
  <si>
    <t>30076</t>
  </si>
  <si>
    <t>31076</t>
  </si>
  <si>
    <t>Sabanilla</t>
  </si>
  <si>
    <t>Acatepec</t>
  </si>
  <si>
    <t>Tula de Allende</t>
  </si>
  <si>
    <t>San Martín de Bolaños</t>
  </si>
  <si>
    <t>San Mateo Atenco</t>
  </si>
  <si>
    <t>Sahuayo</t>
  </si>
  <si>
    <t>La Reforma</t>
  </si>
  <si>
    <t>Hueytamalco</t>
  </si>
  <si>
    <t>Ilamatlán</t>
  </si>
  <si>
    <t>Tecoh</t>
  </si>
  <si>
    <r>
      <t xml:space="preserve">Para ello, este módulo contiene </t>
    </r>
    <r>
      <rPr>
        <b/>
        <sz val="9"/>
        <rFont val="Arial"/>
        <family val="2"/>
      </rPr>
      <t>203 preguntas</t>
    </r>
    <r>
      <rPr>
        <sz val="9"/>
        <rFont val="Arial"/>
        <family val="2"/>
      </rPr>
      <t xml:space="preserve"> agrupadas en las siguientes secciones:</t>
    </r>
  </si>
  <si>
    <t>07077</t>
  </si>
  <si>
    <t>12077</t>
  </si>
  <si>
    <t>13077</t>
  </si>
  <si>
    <t>14077</t>
  </si>
  <si>
    <t>15077</t>
  </si>
  <si>
    <t>16077</t>
  </si>
  <si>
    <t>20077</t>
  </si>
  <si>
    <t>21077</t>
  </si>
  <si>
    <t>30077</t>
  </si>
  <si>
    <t>31077</t>
  </si>
  <si>
    <t>Salto de Agua</t>
  </si>
  <si>
    <t>Marquelia</t>
  </si>
  <si>
    <t>Tulancingo de Bravo</t>
  </si>
  <si>
    <t>San Martín Hidalgo</t>
  </si>
  <si>
    <t>San Simón de Guerrero</t>
  </si>
  <si>
    <t>San Lucas</t>
  </si>
  <si>
    <t>Reyes Etla</t>
  </si>
  <si>
    <t>Hueytlalpan</t>
  </si>
  <si>
    <t>Isla</t>
  </si>
  <si>
    <t>Tekal de Venegas</t>
  </si>
  <si>
    <t>07078</t>
  </si>
  <si>
    <t>12078</t>
  </si>
  <si>
    <t>13078</t>
  </si>
  <si>
    <t>14078</t>
  </si>
  <si>
    <t>15078</t>
  </si>
  <si>
    <t>16078</t>
  </si>
  <si>
    <t>20078</t>
  </si>
  <si>
    <t>21078</t>
  </si>
  <si>
    <t>30078</t>
  </si>
  <si>
    <t>31078</t>
  </si>
  <si>
    <t>San Cristóbal de las Casas</t>
  </si>
  <si>
    <t>Cochoapa el Grande</t>
  </si>
  <si>
    <t>Xochiatipan</t>
  </si>
  <si>
    <t>San Miguel el Alto</t>
  </si>
  <si>
    <t>Santo Tomás</t>
  </si>
  <si>
    <t>Santa Ana Maya</t>
  </si>
  <si>
    <t>Rojas de Cuauhtémoc</t>
  </si>
  <si>
    <t>Huitzilan de Serdán</t>
  </si>
  <si>
    <t>Ixcatepec</t>
  </si>
  <si>
    <t>Tekantó</t>
  </si>
  <si>
    <t>Sección I. Estructura organizacional, infraestructura, recursos y ejercicio de funciones específicas.
Sección II. Trámites y servicios.
Sección III. Programas sociales.
Sección IV. Transparencia, acceso a la información pública y protección de datos personales.
Sección V. Control interno y anticorrupción.
Sección VI. Participación ciudadana.
Sección VII. Contrataciones públicas.
Sección VIII. Servicios postpenales y servicios para personas adolescentes egresadas y/ o en tratamiento externo.
Sección IX. Libertad condicionada.
Sección X. Tránsito, movilidad y seguridad vial.
Sección XI. Alojamientos de asistencia social.</t>
  </si>
  <si>
    <t>07079</t>
  </si>
  <si>
    <t>12079</t>
  </si>
  <si>
    <t>13079</t>
  </si>
  <si>
    <t>14079</t>
  </si>
  <si>
    <t>15079</t>
  </si>
  <si>
    <t>16079</t>
  </si>
  <si>
    <t>20079</t>
  </si>
  <si>
    <t>21079</t>
  </si>
  <si>
    <t>30079</t>
  </si>
  <si>
    <t>31079</t>
  </si>
  <si>
    <t>José Joaquín de Herrera</t>
  </si>
  <si>
    <t>Xochicoatlán</t>
  </si>
  <si>
    <t>Soyaniquilpan de Juárez</t>
  </si>
  <si>
    <t>Salvador Escalante</t>
  </si>
  <si>
    <t>Salina Cruz</t>
  </si>
  <si>
    <t>Huitziltepec</t>
  </si>
  <si>
    <t>Ixhuacán de los Reyes</t>
  </si>
  <si>
    <t>Tekax</t>
  </si>
  <si>
    <t>07080</t>
  </si>
  <si>
    <t>12080</t>
  </si>
  <si>
    <t>13080</t>
  </si>
  <si>
    <t>14080</t>
  </si>
  <si>
    <t>15080</t>
  </si>
  <si>
    <t>16080</t>
  </si>
  <si>
    <t>20080</t>
  </si>
  <si>
    <t>21080</t>
  </si>
  <si>
    <t>30080</t>
  </si>
  <si>
    <t>31080</t>
  </si>
  <si>
    <t>Siltepec</t>
  </si>
  <si>
    <t>Juchitán</t>
  </si>
  <si>
    <t>Yahualica</t>
  </si>
  <si>
    <t>San Sebastián del Oeste</t>
  </si>
  <si>
    <t>Sultepec</t>
  </si>
  <si>
    <t>Senguio</t>
  </si>
  <si>
    <t>San Agustín Amatengo</t>
  </si>
  <si>
    <t>Atlequizayan</t>
  </si>
  <si>
    <t>Ixhuatlán del Café</t>
  </si>
  <si>
    <t>Tekit</t>
  </si>
  <si>
    <r>
      <t xml:space="preserve">Considerando la relevancia y diversidad de la información solicitada a través del cuestionario, es necesario que las personas informantes sean funcionarios y funcionarias públicas que, por sus atribuciones y actividades cotidianas, cuenten con la información adecuada y necesaria. A efecto de facilitar la recolección de la información solicitada, pueden auxiliarse de las personas servidoras públicas que integran sus equipos de trabajo. Cuando esto suceda, se solicita que registren sus datos en el apartado </t>
    </r>
    <r>
      <rPr>
        <i/>
        <sz val="9"/>
        <rFont val="Arial"/>
        <family val="2"/>
      </rPr>
      <t>Participantes</t>
    </r>
    <r>
      <rPr>
        <sz val="9"/>
        <rFont val="Arial"/>
        <family val="2"/>
      </rPr>
      <t>.</t>
    </r>
  </si>
  <si>
    <t>07081</t>
  </si>
  <si>
    <t>12081</t>
  </si>
  <si>
    <t>13081</t>
  </si>
  <si>
    <t>14081</t>
  </si>
  <si>
    <t>15081</t>
  </si>
  <si>
    <t>16081</t>
  </si>
  <si>
    <t>20081</t>
  </si>
  <si>
    <t>21081</t>
  </si>
  <si>
    <t>30081</t>
  </si>
  <si>
    <t>31081</t>
  </si>
  <si>
    <t>Simojovel</t>
  </si>
  <si>
    <t>Iliatenco</t>
  </si>
  <si>
    <t>Zacualtipán de Ángeles</t>
  </si>
  <si>
    <t>Santa María de los Ángeles</t>
  </si>
  <si>
    <t>Tecámac</t>
  </si>
  <si>
    <t>Susupuato</t>
  </si>
  <si>
    <t>San Agustín Atenango</t>
  </si>
  <si>
    <t>Ixcamilpa de Guerrero</t>
  </si>
  <si>
    <t>Ixhuatlancillo</t>
  </si>
  <si>
    <t>Tekom</t>
  </si>
  <si>
    <t>07082</t>
  </si>
  <si>
    <t>12082</t>
  </si>
  <si>
    <t>13082</t>
  </si>
  <si>
    <t>14082</t>
  </si>
  <si>
    <t>15082</t>
  </si>
  <si>
    <t>16082</t>
  </si>
  <si>
    <t>20082</t>
  </si>
  <si>
    <t>21082</t>
  </si>
  <si>
    <t>30082</t>
  </si>
  <si>
    <t>31082</t>
  </si>
  <si>
    <t>Sitalá</t>
  </si>
  <si>
    <t>Las Vigas</t>
  </si>
  <si>
    <t>Zapotlán de Juárez</t>
  </si>
  <si>
    <t>Sayula</t>
  </si>
  <si>
    <t>Tejupilco</t>
  </si>
  <si>
    <t>Tacámbaro</t>
  </si>
  <si>
    <t>San Agustín Chayuco</t>
  </si>
  <si>
    <t>Ixcaquixtla</t>
  </si>
  <si>
    <t>Ixhuatlán del Sureste</t>
  </si>
  <si>
    <t>Telchac Pueblo</t>
  </si>
  <si>
    <t>Las personas servidoras públicas que se establecen como informantes deberán formalizar la entrega de la información proporcionada, ello mediante el estampado de su firma en la sección "Informantes" de cada módulo o sección, así como del sello de la institución que representan. Cabe destacar que la información recabada mediante el censo, una vez recibida con la firma de la o las personas informantes y sello de la institución, será considerada como información oficial en términos de lo establecido en la Ley del SNIEG.</t>
  </si>
  <si>
    <t>07083</t>
  </si>
  <si>
    <t>12083</t>
  </si>
  <si>
    <t>13083</t>
  </si>
  <si>
    <t>14083</t>
  </si>
  <si>
    <t>15083</t>
  </si>
  <si>
    <t>16083</t>
  </si>
  <si>
    <t>20083</t>
  </si>
  <si>
    <t>21083</t>
  </si>
  <si>
    <t>30083</t>
  </si>
  <si>
    <t>31083</t>
  </si>
  <si>
    <t>Socoltenango</t>
  </si>
  <si>
    <t>Ñuu Savi</t>
  </si>
  <si>
    <t>Zempoala</t>
  </si>
  <si>
    <t>Tala</t>
  </si>
  <si>
    <t>Temamatla</t>
  </si>
  <si>
    <t>Tancítaro</t>
  </si>
  <si>
    <t>San Agustín de las Juntas</t>
  </si>
  <si>
    <t>Ixtacamaxtitlán</t>
  </si>
  <si>
    <t>Ixhuatlán de Madero</t>
  </si>
  <si>
    <t>Telchac Puerto</t>
  </si>
  <si>
    <t>07084</t>
  </si>
  <si>
    <t>12084</t>
  </si>
  <si>
    <t>13084</t>
  </si>
  <si>
    <t>14084</t>
  </si>
  <si>
    <t>15084</t>
  </si>
  <si>
    <t>16084</t>
  </si>
  <si>
    <t>20084</t>
  </si>
  <si>
    <t>21084</t>
  </si>
  <si>
    <t>30084</t>
  </si>
  <si>
    <t>31084</t>
  </si>
  <si>
    <t>Solosuchiapa</t>
  </si>
  <si>
    <t>Santa Cruz del Rincón</t>
  </si>
  <si>
    <t>Zimapán</t>
  </si>
  <si>
    <t>Talpa de Allende</t>
  </si>
  <si>
    <t>Temascalapa</t>
  </si>
  <si>
    <t>Tangamandapio</t>
  </si>
  <si>
    <t>San Agustín Etla</t>
  </si>
  <si>
    <t>Ixtepec</t>
  </si>
  <si>
    <t>Ixmatlahuacan</t>
  </si>
  <si>
    <t>Temax</t>
  </si>
  <si>
    <t xml:space="preserve">El INEGI pondrá a disposición de la sociedad la información de este programa de forma gratuita a través del Servicio Público de Información, además de poder consultarse y descargarse de forma electrónica en el portal del Instituto: https://inegi.org.mx/programas/ </t>
  </si>
  <si>
    <t>07085</t>
  </si>
  <si>
    <t>12085</t>
  </si>
  <si>
    <t>14085</t>
  </si>
  <si>
    <t>15085</t>
  </si>
  <si>
    <t>16085</t>
  </si>
  <si>
    <t>20085</t>
  </si>
  <si>
    <t>21085</t>
  </si>
  <si>
    <t>30085</t>
  </si>
  <si>
    <t>31085</t>
  </si>
  <si>
    <t>Soyaló</t>
  </si>
  <si>
    <t>Tamazula de Gordiano</t>
  </si>
  <si>
    <t>Temascalcingo</t>
  </si>
  <si>
    <t>Tangancícuaro</t>
  </si>
  <si>
    <t>San Agustín Loxicha</t>
  </si>
  <si>
    <t>Izúcar de Matamoros</t>
  </si>
  <si>
    <t>Ixtaczoquitlán</t>
  </si>
  <si>
    <t>Temozón</t>
  </si>
  <si>
    <t>07086</t>
  </si>
  <si>
    <t>14086</t>
  </si>
  <si>
    <t>15086</t>
  </si>
  <si>
    <t>16086</t>
  </si>
  <si>
    <t>20086</t>
  </si>
  <si>
    <t>21086</t>
  </si>
  <si>
    <t>30086</t>
  </si>
  <si>
    <t>31086</t>
  </si>
  <si>
    <t>Suchiapa</t>
  </si>
  <si>
    <t>Tapalpa</t>
  </si>
  <si>
    <t>Temascaltepec</t>
  </si>
  <si>
    <t>Tanhuato</t>
  </si>
  <si>
    <t>San Agustín Tlacotepec</t>
  </si>
  <si>
    <t>Jalpan</t>
  </si>
  <si>
    <t>Jalacingo</t>
  </si>
  <si>
    <t>Tepakán</t>
  </si>
  <si>
    <t>07087</t>
  </si>
  <si>
    <t>14087</t>
  </si>
  <si>
    <t>15087</t>
  </si>
  <si>
    <t>16087</t>
  </si>
  <si>
    <t>20087</t>
  </si>
  <si>
    <t>21087</t>
  </si>
  <si>
    <t>30087</t>
  </si>
  <si>
    <t>31087</t>
  </si>
  <si>
    <t>Suchiate</t>
  </si>
  <si>
    <t>Tecalitlán</t>
  </si>
  <si>
    <t>Temoaya</t>
  </si>
  <si>
    <t>Taretan</t>
  </si>
  <si>
    <t>San Agustín Yatareni</t>
  </si>
  <si>
    <t>Jolalpan</t>
  </si>
  <si>
    <t>Xalapa</t>
  </si>
  <si>
    <t>Tetiz</t>
  </si>
  <si>
    <t>07088</t>
  </si>
  <si>
    <t>14088</t>
  </si>
  <si>
    <t>15088</t>
  </si>
  <si>
    <t>16088</t>
  </si>
  <si>
    <t>20088</t>
  </si>
  <si>
    <t>21088</t>
  </si>
  <si>
    <t>30088</t>
  </si>
  <si>
    <t>31088</t>
  </si>
  <si>
    <t>Sunuapa</t>
  </si>
  <si>
    <t>Tecolotlán</t>
  </si>
  <si>
    <t>Tarímbaro</t>
  </si>
  <si>
    <t>San Andrés Cabecera Nueva</t>
  </si>
  <si>
    <t>Jonotla</t>
  </si>
  <si>
    <t>Jalcomulco</t>
  </si>
  <si>
    <t>Teya</t>
  </si>
  <si>
    <t>La entrega de información deberá hacerse a través de la Coordinación Estatal del INEGI en su entidad federativa, cuyo personal se acercará a los equipos de trabajo designados como responsables del llenado del cuestionario, con el objetivo de organizar los trabajos y recuperar la información requerida.</t>
  </si>
  <si>
    <t>07089</t>
  </si>
  <si>
    <t>14089</t>
  </si>
  <si>
    <t>15089</t>
  </si>
  <si>
    <t>16089</t>
  </si>
  <si>
    <t>20089</t>
  </si>
  <si>
    <t>21089</t>
  </si>
  <si>
    <t>30089</t>
  </si>
  <si>
    <t>31089</t>
  </si>
  <si>
    <t>Tapachula</t>
  </si>
  <si>
    <t>Techaluta de Montenegro</t>
  </si>
  <si>
    <t>Tenango del Aire</t>
  </si>
  <si>
    <t>Tepalcatepec</t>
  </si>
  <si>
    <t>San Andrés Dinicuiti</t>
  </si>
  <si>
    <t>Jopala</t>
  </si>
  <si>
    <t>Jáltipan</t>
  </si>
  <si>
    <t>Ticul</t>
  </si>
  <si>
    <t>07090</t>
  </si>
  <si>
    <t>14090</t>
  </si>
  <si>
    <t>15090</t>
  </si>
  <si>
    <t>16090</t>
  </si>
  <si>
    <t>20090</t>
  </si>
  <si>
    <t>21090</t>
  </si>
  <si>
    <t>30090</t>
  </si>
  <si>
    <t>31090</t>
  </si>
  <si>
    <t>Tapalapa</t>
  </si>
  <si>
    <t>Tenamaxtlán</t>
  </si>
  <si>
    <t>Tenango del Valle</t>
  </si>
  <si>
    <t>Tingambato</t>
  </si>
  <si>
    <t>San Andrés Huaxpaltepec</t>
  </si>
  <si>
    <t>Juan C. Bonilla</t>
  </si>
  <si>
    <t>Jamapa</t>
  </si>
  <si>
    <t>Timucuy</t>
  </si>
  <si>
    <t>La información que se entregue al INEGI tendrá un proceso de revisión y validación por parte de su personal en la Coordinación Estatal y oficinas centrales, por lo que tendrá carácter de preliminar y será susceptible de ajuste o aclaración hasta que el INEGI notifique la liberación como información definitiva. Posterior a que el personal de la Coordinación Estatal del INEGI concluya la revisión, el cuestionario podrá ser devuelto a la persona servidora pública responsable del llenado en la institución informante, a efecto de notificarle los resultados de la revisión y los ajustes o aclaraciones de información que, de ser procedentes, deberán atenderse. En caso de no presentar observaciones o hayan sido atendidas satisfactoriamente, será remitido a las oficinas centrales del Instituto para una verificación y revisión adicional.</t>
  </si>
  <si>
    <t>07091</t>
  </si>
  <si>
    <t>14091</t>
  </si>
  <si>
    <t>15091</t>
  </si>
  <si>
    <t>16091</t>
  </si>
  <si>
    <t>20091</t>
  </si>
  <si>
    <t>21091</t>
  </si>
  <si>
    <t>30091</t>
  </si>
  <si>
    <t>31091</t>
  </si>
  <si>
    <t>Tapilula</t>
  </si>
  <si>
    <t>Teocaltiche</t>
  </si>
  <si>
    <t>Teoloyucan</t>
  </si>
  <si>
    <t>Tingüindín</t>
  </si>
  <si>
    <t>San Andrés Huayápam</t>
  </si>
  <si>
    <t>Juan Galindo</t>
  </si>
  <si>
    <t>Jesús Carranza</t>
  </si>
  <si>
    <t>Tinum</t>
  </si>
  <si>
    <t>07092</t>
  </si>
  <si>
    <t>14092</t>
  </si>
  <si>
    <t>15092</t>
  </si>
  <si>
    <t>16092</t>
  </si>
  <si>
    <t>20092</t>
  </si>
  <si>
    <t>21092</t>
  </si>
  <si>
    <t>30092</t>
  </si>
  <si>
    <t>31092</t>
  </si>
  <si>
    <t>Tecpatán</t>
  </si>
  <si>
    <t>Teocuitatlán de Corona</t>
  </si>
  <si>
    <t>Teotihuacán</t>
  </si>
  <si>
    <t>Tiquicheo de Nicolás Romero</t>
  </si>
  <si>
    <t>San Andrés Ixtlahuaca</t>
  </si>
  <si>
    <t>Juan N. Méndez</t>
  </si>
  <si>
    <t>Xico</t>
  </si>
  <si>
    <t>Tixcacalcupul</t>
  </si>
  <si>
    <r>
      <t xml:space="preserve">Si la verificación y revisión central arroja observaciones o solicitudes de aclaración de información, el cuestionario será devuelto a la Coordinación Estatal para la atención o justificación de estas situaciones con apoyo de la institución informante. En caso de que no existan observaciones, o estas se hayan atendido satisfactoriamente, se procederá con la </t>
    </r>
    <r>
      <rPr>
        <b/>
        <sz val="9"/>
        <color theme="1"/>
        <rFont val="Arial"/>
        <family val="2"/>
      </rPr>
      <t>liberación del cuestionario como versión definitiva</t>
    </r>
    <r>
      <rPr>
        <sz val="9"/>
        <color theme="1"/>
        <rFont val="Arial"/>
        <family val="2"/>
      </rPr>
      <t xml:space="preserve"> para su formalización mediante la firma y sello del instrumento físico por parte de las personas informante básica e informantes complementarias. Cabe señalar que, como parte del proceso de generación de información, la información liberada se somete a la ejecución de otras fases previo a la publicación de resultados, tales como las de procesamiento y análisis de la información, existiendo la posibilidad de que surjan dudas o solicitudes de aclaración, para lo cual se solicita el apoyo de las fuentes informantes.</t>
    </r>
  </si>
  <si>
    <t>07093</t>
  </si>
  <si>
    <t>14093</t>
  </si>
  <si>
    <t>15093</t>
  </si>
  <si>
    <t>16093</t>
  </si>
  <si>
    <t>20093</t>
  </si>
  <si>
    <t>21093</t>
  </si>
  <si>
    <t>30093</t>
  </si>
  <si>
    <t>31093</t>
  </si>
  <si>
    <t>Tenejapa</t>
  </si>
  <si>
    <t>Tepatitlán de Morelos</t>
  </si>
  <si>
    <t>Tepetlaoxtoc</t>
  </si>
  <si>
    <t>Tlalpujahua</t>
  </si>
  <si>
    <t>San Andrés Lagunas</t>
  </si>
  <si>
    <t>Lafragua</t>
  </si>
  <si>
    <t>Tixkokob</t>
  </si>
  <si>
    <t>07094</t>
  </si>
  <si>
    <t>14094</t>
  </si>
  <si>
    <t>15094</t>
  </si>
  <si>
    <t>16094</t>
  </si>
  <si>
    <t>20094</t>
  </si>
  <si>
    <t>21094</t>
  </si>
  <si>
    <t>30094</t>
  </si>
  <si>
    <t>31094</t>
  </si>
  <si>
    <t>Teopisca</t>
  </si>
  <si>
    <t>Tequila</t>
  </si>
  <si>
    <t>Tepetlixpa</t>
  </si>
  <si>
    <t>Tlazazalca</t>
  </si>
  <si>
    <t>San Andrés Nuxiño</t>
  </si>
  <si>
    <t>Libres</t>
  </si>
  <si>
    <t>Juan Rodríguez Clara</t>
  </si>
  <si>
    <t>Tixméhuac</t>
  </si>
  <si>
    <t>07096</t>
  </si>
  <si>
    <t>14095</t>
  </si>
  <si>
    <t>15095</t>
  </si>
  <si>
    <t>16095</t>
  </si>
  <si>
    <t>20095</t>
  </si>
  <si>
    <t>21095</t>
  </si>
  <si>
    <t>30095</t>
  </si>
  <si>
    <t>31095</t>
  </si>
  <si>
    <t>Tila</t>
  </si>
  <si>
    <t>Teuchitlán</t>
  </si>
  <si>
    <t>Tepotzotlán</t>
  </si>
  <si>
    <t>Tocumbo</t>
  </si>
  <si>
    <t>San Andrés Paxtlán</t>
  </si>
  <si>
    <t>La Magdalena Tlatlauquitepec</t>
  </si>
  <si>
    <t>Juchique de Ferrer</t>
  </si>
  <si>
    <t>Tixpéhual</t>
  </si>
  <si>
    <t>07097</t>
  </si>
  <si>
    <t>14096</t>
  </si>
  <si>
    <t>15096</t>
  </si>
  <si>
    <t>16096</t>
  </si>
  <si>
    <t>20096</t>
  </si>
  <si>
    <t>21096</t>
  </si>
  <si>
    <t>30096</t>
  </si>
  <si>
    <t>31096</t>
  </si>
  <si>
    <t>Tonalá</t>
  </si>
  <si>
    <t>Tizapán el Alto</t>
  </si>
  <si>
    <t>Tequixquiac</t>
  </si>
  <si>
    <t>Tumbiscatío</t>
  </si>
  <si>
    <t>San Andrés Sinaxtla</t>
  </si>
  <si>
    <t>Mazapiltepec de Juárez</t>
  </si>
  <si>
    <t>Landero y Coss</t>
  </si>
  <si>
    <t>Tizimín</t>
  </si>
  <si>
    <t>De igual forma, en la siguiente tabla se detallan los periodos en los que se realizarán las actividades señaladas:</t>
  </si>
  <si>
    <t>07098</t>
  </si>
  <si>
    <t>14097</t>
  </si>
  <si>
    <t>15097</t>
  </si>
  <si>
    <t>16097</t>
  </si>
  <si>
    <t>20097</t>
  </si>
  <si>
    <t>21097</t>
  </si>
  <si>
    <t>30097</t>
  </si>
  <si>
    <t>31097</t>
  </si>
  <si>
    <t>Totolapa</t>
  </si>
  <si>
    <t>Tlajomulco de Zúñiga</t>
  </si>
  <si>
    <t>Texcaltitlán</t>
  </si>
  <si>
    <t>Turicato</t>
  </si>
  <si>
    <t>San Andrés Solaga</t>
  </si>
  <si>
    <t>Mixtla</t>
  </si>
  <si>
    <t>Lerdo de Tejada</t>
  </si>
  <si>
    <t>Tunkás</t>
  </si>
  <si>
    <t>07099</t>
  </si>
  <si>
    <t>14098</t>
  </si>
  <si>
    <t>15098</t>
  </si>
  <si>
    <t>16098</t>
  </si>
  <si>
    <t>20098</t>
  </si>
  <si>
    <t>21098</t>
  </si>
  <si>
    <t>30098</t>
  </si>
  <si>
    <t>31098</t>
  </si>
  <si>
    <t>La Trinitaria</t>
  </si>
  <si>
    <t>San Pedro Tlaquepaque</t>
  </si>
  <si>
    <t>Texcalyacac</t>
  </si>
  <si>
    <t>San Andrés Teotilálpam</t>
  </si>
  <si>
    <t>Molcaxac</t>
  </si>
  <si>
    <t>Tzucacab</t>
  </si>
  <si>
    <t>Actividad</t>
  </si>
  <si>
    <t>07100</t>
  </si>
  <si>
    <t>14099</t>
  </si>
  <si>
    <t>15099</t>
  </si>
  <si>
    <t>16099</t>
  </si>
  <si>
    <t>20099</t>
  </si>
  <si>
    <t>21099</t>
  </si>
  <si>
    <t>30099</t>
  </si>
  <si>
    <t>31099</t>
  </si>
  <si>
    <t>Tumbalá</t>
  </si>
  <si>
    <t>Texcoco</t>
  </si>
  <si>
    <t>Tuzantla</t>
  </si>
  <si>
    <t>San Andrés Tepetlapa</t>
  </si>
  <si>
    <t>Cañada Morelos</t>
  </si>
  <si>
    <t>Maltrata</t>
  </si>
  <si>
    <t>Uayma</t>
  </si>
  <si>
    <t>Integración de información por la institución informante. 
Entrega a la CE del INEGI para revisión.</t>
  </si>
  <si>
    <t>07101</t>
  </si>
  <si>
    <t>14100</t>
  </si>
  <si>
    <t>15100</t>
  </si>
  <si>
    <t>16100</t>
  </si>
  <si>
    <t>20100</t>
  </si>
  <si>
    <t>21100</t>
  </si>
  <si>
    <t>30100</t>
  </si>
  <si>
    <t>31100</t>
  </si>
  <si>
    <t>Tuxtla Gutiérrez</t>
  </si>
  <si>
    <t>Tomatlán</t>
  </si>
  <si>
    <t>Tezoyuca</t>
  </si>
  <si>
    <t>Tzintzuntzan</t>
  </si>
  <si>
    <t>San Andrés Yaá</t>
  </si>
  <si>
    <t>Naupan</t>
  </si>
  <si>
    <t>Manlio Fabio Altamirano</t>
  </si>
  <si>
    <t>Ucú</t>
  </si>
  <si>
    <t>Revisión de información preliminar por parte de la CE del INEGI y aclaración o ajustes por parte de la institución informante. 
Envío de información preliminar a OC para verificación central.</t>
  </si>
  <si>
    <t>07102</t>
  </si>
  <si>
    <t>14101</t>
  </si>
  <si>
    <t>15101</t>
  </si>
  <si>
    <t>16101</t>
  </si>
  <si>
    <t>20101</t>
  </si>
  <si>
    <t>21101</t>
  </si>
  <si>
    <t>30101</t>
  </si>
  <si>
    <t>31101</t>
  </si>
  <si>
    <t>Tuxtla Chico</t>
  </si>
  <si>
    <t>Tianguistenco</t>
  </si>
  <si>
    <t>Tzitzio</t>
  </si>
  <si>
    <t>San Andrés Zabache</t>
  </si>
  <si>
    <t>Nauzontla</t>
  </si>
  <si>
    <t>Mariano Escobedo</t>
  </si>
  <si>
    <t>Umán</t>
  </si>
  <si>
    <t>Verificación de información preliminar por parte de OC y aclaración o ajustes de información.
Liberación de cuestionario como información definitiva.</t>
  </si>
  <si>
    <t>07103</t>
  </si>
  <si>
    <t>14102</t>
  </si>
  <si>
    <t>15102</t>
  </si>
  <si>
    <t>16102</t>
  </si>
  <si>
    <t>20102</t>
  </si>
  <si>
    <t>21102</t>
  </si>
  <si>
    <t>30102</t>
  </si>
  <si>
    <t>31102</t>
  </si>
  <si>
    <t>Tuzantán</t>
  </si>
  <si>
    <t>Tonaya</t>
  </si>
  <si>
    <t>Timilpan</t>
  </si>
  <si>
    <t>Uruapan</t>
  </si>
  <si>
    <t>San Andrés Zautla</t>
  </si>
  <si>
    <t>Nealtican</t>
  </si>
  <si>
    <t>Martínez de la Torre</t>
  </si>
  <si>
    <t>Valladolid</t>
  </si>
  <si>
    <t>Recuperación de cuestionario físico con información completa y definitiva, con firma y sello.</t>
  </si>
  <si>
    <t>07104</t>
  </si>
  <si>
    <t>14103</t>
  </si>
  <si>
    <t>15103</t>
  </si>
  <si>
    <t>16103</t>
  </si>
  <si>
    <t>20103</t>
  </si>
  <si>
    <t>21103</t>
  </si>
  <si>
    <t>30103</t>
  </si>
  <si>
    <t>31103</t>
  </si>
  <si>
    <t>Tzimol</t>
  </si>
  <si>
    <t>Tonila</t>
  </si>
  <si>
    <t>Tlalmanalco</t>
  </si>
  <si>
    <t>San Antonino Castillo Velasco</t>
  </si>
  <si>
    <t>Nicolás Bravo</t>
  </si>
  <si>
    <t>Mecatlán</t>
  </si>
  <si>
    <t>Xocchel</t>
  </si>
  <si>
    <t>07105</t>
  </si>
  <si>
    <t>14104</t>
  </si>
  <si>
    <t>15104</t>
  </si>
  <si>
    <t>16104</t>
  </si>
  <si>
    <t>20104</t>
  </si>
  <si>
    <t>21104</t>
  </si>
  <si>
    <t>30104</t>
  </si>
  <si>
    <t>31104</t>
  </si>
  <si>
    <t>Unión Juárez</t>
  </si>
  <si>
    <t>Totatiche</t>
  </si>
  <si>
    <t>Tlalnepantla de Baz</t>
  </si>
  <si>
    <t>Villamar</t>
  </si>
  <si>
    <t>San Antonino el Alto</t>
  </si>
  <si>
    <t>Nopalucan</t>
  </si>
  <si>
    <t>Mecayapan</t>
  </si>
  <si>
    <t>Yaxcabá</t>
  </si>
  <si>
    <r>
      <t>Una vez que el INEGI libere el cuestionario como</t>
    </r>
    <r>
      <rPr>
        <b/>
        <sz val="9"/>
        <rFont val="Arial"/>
        <family val="2"/>
      </rPr>
      <t xml:space="preserve"> información definitiva</t>
    </r>
    <r>
      <rPr>
        <sz val="9"/>
        <rFont val="Arial"/>
        <family val="2"/>
      </rPr>
      <t xml:space="preserve"> y se tengan las </t>
    </r>
    <r>
      <rPr>
        <b/>
        <sz val="9"/>
        <rFont val="Arial"/>
        <family val="2"/>
      </rPr>
      <t>firmas y sellos</t>
    </r>
    <r>
      <rPr>
        <sz val="9"/>
        <rFont val="Arial"/>
        <family val="2"/>
      </rPr>
      <t xml:space="preserve"> correspondientes, deberá remitirse vía electrónica y de manera física, garantizando sean las mismas versiones en ambos casos y conforme a lo siguiente:</t>
    </r>
  </si>
  <si>
    <t>07106</t>
  </si>
  <si>
    <t>14105</t>
  </si>
  <si>
    <t>15105</t>
  </si>
  <si>
    <t>16105</t>
  </si>
  <si>
    <t>20105</t>
  </si>
  <si>
    <t>21105</t>
  </si>
  <si>
    <t>30105</t>
  </si>
  <si>
    <t>31105</t>
  </si>
  <si>
    <t>Tototlán</t>
  </si>
  <si>
    <t>Tlatlaya</t>
  </si>
  <si>
    <t>Vista Hermosa</t>
  </si>
  <si>
    <t>San Antonino Monte Verde</t>
  </si>
  <si>
    <t>Medellín de Bravo</t>
  </si>
  <si>
    <t>Yaxkukul</t>
  </si>
  <si>
    <t>07107</t>
  </si>
  <si>
    <t>14106</t>
  </si>
  <si>
    <t>15106</t>
  </si>
  <si>
    <t>16106</t>
  </si>
  <si>
    <t>20106</t>
  </si>
  <si>
    <t>21106</t>
  </si>
  <si>
    <t>30106</t>
  </si>
  <si>
    <t>31106</t>
  </si>
  <si>
    <t>Villa Corzo</t>
  </si>
  <si>
    <t>Tuxcacuesco</t>
  </si>
  <si>
    <t>Toluca</t>
  </si>
  <si>
    <t>Yurécuaro</t>
  </si>
  <si>
    <t>San Antonio Acutla</t>
  </si>
  <si>
    <t>Ocoyucan</t>
  </si>
  <si>
    <t>Miahuatlán</t>
  </si>
  <si>
    <t>Yobaín</t>
  </si>
  <si>
    <t>1) Entrega electrónica:</t>
  </si>
  <si>
    <t>07108</t>
  </si>
  <si>
    <t>14107</t>
  </si>
  <si>
    <t>15107</t>
  </si>
  <si>
    <t>16107</t>
  </si>
  <si>
    <t>20107</t>
  </si>
  <si>
    <t>21107</t>
  </si>
  <si>
    <t>30107</t>
  </si>
  <si>
    <t>Villaflores</t>
  </si>
  <si>
    <t>Tuxcueca</t>
  </si>
  <si>
    <t>Tonatico</t>
  </si>
  <si>
    <t>Zacapu</t>
  </si>
  <si>
    <t>San Antonio de la Cal</t>
  </si>
  <si>
    <t>Olintla</t>
  </si>
  <si>
    <t>Las Minas</t>
  </si>
  <si>
    <t>07109</t>
  </si>
  <si>
    <t>14108</t>
  </si>
  <si>
    <t>15108</t>
  </si>
  <si>
    <t>16108</t>
  </si>
  <si>
    <t>20108</t>
  </si>
  <si>
    <t>21108</t>
  </si>
  <si>
    <t>30108</t>
  </si>
  <si>
    <t>Yajalón</t>
  </si>
  <si>
    <t>Tultepec</t>
  </si>
  <si>
    <t>Zamora</t>
  </si>
  <si>
    <t>San Antonio Huitepec</t>
  </si>
  <si>
    <t>Oriental</t>
  </si>
  <si>
    <t>07110</t>
  </si>
  <si>
    <t>14109</t>
  </si>
  <si>
    <t>15109</t>
  </si>
  <si>
    <t>16109</t>
  </si>
  <si>
    <t>20109</t>
  </si>
  <si>
    <t>21109</t>
  </si>
  <si>
    <t>30109</t>
  </si>
  <si>
    <t>Unión de San Antonio</t>
  </si>
  <si>
    <t>Tultitlán</t>
  </si>
  <si>
    <t>Zináparo</t>
  </si>
  <si>
    <t>San Antonio Nanahuatípam</t>
  </si>
  <si>
    <t>Pahuatlán</t>
  </si>
  <si>
    <t>Misantla</t>
  </si>
  <si>
    <t>07111</t>
  </si>
  <si>
    <t>14110</t>
  </si>
  <si>
    <t>15110</t>
  </si>
  <si>
    <t>16110</t>
  </si>
  <si>
    <t>20110</t>
  </si>
  <si>
    <t>21110</t>
  </si>
  <si>
    <t>30110</t>
  </si>
  <si>
    <t>Zinacantán</t>
  </si>
  <si>
    <t>Unión de Tula</t>
  </si>
  <si>
    <t>Valle de Bravo</t>
  </si>
  <si>
    <t>Zinapécuaro</t>
  </si>
  <si>
    <t>San Antonio Sinicahua</t>
  </si>
  <si>
    <t>Palmar de Bravo</t>
  </si>
  <si>
    <t>Mixtla de Altamirano</t>
  </si>
  <si>
    <t>2) Entrega física:</t>
  </si>
  <si>
    <t>07112</t>
  </si>
  <si>
    <t>14111</t>
  </si>
  <si>
    <t>15111</t>
  </si>
  <si>
    <t>16111</t>
  </si>
  <si>
    <t>20111</t>
  </si>
  <si>
    <t>21111</t>
  </si>
  <si>
    <t>30111</t>
  </si>
  <si>
    <t>San Juan Cancuc</t>
  </si>
  <si>
    <t>Valle de Guadalupe</t>
  </si>
  <si>
    <t>Villa de Allende</t>
  </si>
  <si>
    <t>Ziracuaretiro</t>
  </si>
  <si>
    <t>San Antonio Tepetlapa</t>
  </si>
  <si>
    <t>Moloacán</t>
  </si>
  <si>
    <t>07113</t>
  </si>
  <si>
    <t>14112</t>
  </si>
  <si>
    <t>15112</t>
  </si>
  <si>
    <t>16112</t>
  </si>
  <si>
    <t>20112</t>
  </si>
  <si>
    <t>21112</t>
  </si>
  <si>
    <t>30112</t>
  </si>
  <si>
    <t>Valle de Juárez</t>
  </si>
  <si>
    <t>Villa del Carbón</t>
  </si>
  <si>
    <t>Zitácuaro</t>
  </si>
  <si>
    <t>San Baltazar Chichicápam</t>
  </si>
  <si>
    <t>Petlalcingo</t>
  </si>
  <si>
    <t>Naolinco</t>
  </si>
  <si>
    <t>La versión impresa, con las firmas y sellos correspondientes, deberá entregarse en la Coordinación Estatal del INEGI con los siguientes datos:</t>
  </si>
  <si>
    <t>07114</t>
  </si>
  <si>
    <t>14113</t>
  </si>
  <si>
    <t>15113</t>
  </si>
  <si>
    <t>16113</t>
  </si>
  <si>
    <t>20113</t>
  </si>
  <si>
    <t>21113</t>
  </si>
  <si>
    <t>30113</t>
  </si>
  <si>
    <t>Benemérito de las Américas</t>
  </si>
  <si>
    <t>San Gabriel</t>
  </si>
  <si>
    <t>Villa Guerrero</t>
  </si>
  <si>
    <t>José Sixto Verduzco</t>
  </si>
  <si>
    <t>San Baltazar Loxicha</t>
  </si>
  <si>
    <t>Piaxtla</t>
  </si>
  <si>
    <t>Naranjal</t>
  </si>
  <si>
    <t>07115</t>
  </si>
  <si>
    <t>14114</t>
  </si>
  <si>
    <t>15114</t>
  </si>
  <si>
    <t>20114</t>
  </si>
  <si>
    <t>21114</t>
  </si>
  <si>
    <t>30114</t>
  </si>
  <si>
    <t>Maravilla Tenejapa</t>
  </si>
  <si>
    <t>Villa Corona</t>
  </si>
  <si>
    <t>Villa Victoria</t>
  </si>
  <si>
    <t>San Baltazar Yatzachi el Bajo</t>
  </si>
  <si>
    <t>Nautla</t>
  </si>
  <si>
    <t>Destinatario(a):</t>
  </si>
  <si>
    <t>07116</t>
  </si>
  <si>
    <t>14115</t>
  </si>
  <si>
    <t>15115</t>
  </si>
  <si>
    <t>20115</t>
  </si>
  <si>
    <t>21115</t>
  </si>
  <si>
    <t>30115</t>
  </si>
  <si>
    <t>Marqués de Comillas</t>
  </si>
  <si>
    <t>Xonacatlán</t>
  </si>
  <si>
    <t>San Bartolo Coyotepec</t>
  </si>
  <si>
    <t>Quecholac</t>
  </si>
  <si>
    <t>07117</t>
  </si>
  <si>
    <t>14116</t>
  </si>
  <si>
    <t>15116</t>
  </si>
  <si>
    <t>20116</t>
  </si>
  <si>
    <t>21116</t>
  </si>
  <si>
    <t>30116</t>
  </si>
  <si>
    <t>Montecristo de Guerrero</t>
  </si>
  <si>
    <t>Zacazonapan</t>
  </si>
  <si>
    <t>San Bartolomé Ayautla</t>
  </si>
  <si>
    <t>Quimixtlán</t>
  </si>
  <si>
    <t>Oluta</t>
  </si>
  <si>
    <t>Dirección:</t>
  </si>
  <si>
    <t>07118</t>
  </si>
  <si>
    <t>14117</t>
  </si>
  <si>
    <t>15117</t>
  </si>
  <si>
    <t>20117</t>
  </si>
  <si>
    <t>21117</t>
  </si>
  <si>
    <t>30117</t>
  </si>
  <si>
    <t>San Andrés Duraznal</t>
  </si>
  <si>
    <t>Cañadas de Obregón</t>
  </si>
  <si>
    <t>Zacualpan</t>
  </si>
  <si>
    <t>San Bartolomé Loxicha</t>
  </si>
  <si>
    <t>Rafael Lara Grajales</t>
  </si>
  <si>
    <t>Omealca</t>
  </si>
  <si>
    <t>07119</t>
  </si>
  <si>
    <t>14118</t>
  </si>
  <si>
    <t>15118</t>
  </si>
  <si>
    <t>20118</t>
  </si>
  <si>
    <t>21118</t>
  </si>
  <si>
    <t>30118</t>
  </si>
  <si>
    <t>Santiago el Pinar</t>
  </si>
  <si>
    <t>Yahualica de González Gallo</t>
  </si>
  <si>
    <t>Zinacantepec</t>
  </si>
  <si>
    <t>San Bartolomé Quialana</t>
  </si>
  <si>
    <t>Los Reyes de Juárez</t>
  </si>
  <si>
    <t>Orizaba</t>
  </si>
  <si>
    <t>07120</t>
  </si>
  <si>
    <t>14119</t>
  </si>
  <si>
    <t>15119</t>
  </si>
  <si>
    <t>20119</t>
  </si>
  <si>
    <t>21119</t>
  </si>
  <si>
    <t>30119</t>
  </si>
  <si>
    <t>Capitán Luis Ángel Vidal</t>
  </si>
  <si>
    <t>Zacoalco de Torres</t>
  </si>
  <si>
    <t>Zumpahuacán</t>
  </si>
  <si>
    <t>San Bartolomé Yucuañe</t>
  </si>
  <si>
    <t>San Andrés Cholula</t>
  </si>
  <si>
    <t>Otatitlán</t>
  </si>
  <si>
    <t>07121</t>
  </si>
  <si>
    <t>14120</t>
  </si>
  <si>
    <t>15120</t>
  </si>
  <si>
    <t>20120</t>
  </si>
  <si>
    <t>21120</t>
  </si>
  <si>
    <t>30120</t>
  </si>
  <si>
    <t>Rincón Chamula San Pedro</t>
  </si>
  <si>
    <t>Zapopan</t>
  </si>
  <si>
    <t>Zumpango</t>
  </si>
  <si>
    <t>San Bartolomé Zoogocho</t>
  </si>
  <si>
    <t>San Antonio Cañada</t>
  </si>
  <si>
    <t>Oteapan</t>
  </si>
  <si>
    <r>
      <t xml:space="preserve">En caso de </t>
    </r>
    <r>
      <rPr>
        <b/>
        <sz val="9"/>
        <rFont val="Arial"/>
        <family val="2"/>
      </rPr>
      <t>dudas o comentarios</t>
    </r>
    <r>
      <rPr>
        <sz val="9"/>
        <rFont val="Arial"/>
        <family val="2"/>
      </rPr>
      <t>, hacerlos llegar al personal del Departamento de Estadísticas de Gobierno de la Coordinación Estatal del INEGI que haya sido designado para el seguimiento de este programa de información:</t>
    </r>
  </si>
  <si>
    <t>07122</t>
  </si>
  <si>
    <t>14121</t>
  </si>
  <si>
    <t>15121</t>
  </si>
  <si>
    <t>20121</t>
  </si>
  <si>
    <t>21121</t>
  </si>
  <si>
    <t>30121</t>
  </si>
  <si>
    <t>El Parral</t>
  </si>
  <si>
    <t>Zapotiltic</t>
  </si>
  <si>
    <t>Cuautitlán Izcalli</t>
  </si>
  <si>
    <t>San Bartolo Soyaltepec</t>
  </si>
  <si>
    <t>San Diego la Mesa Tochimiltzingo</t>
  </si>
  <si>
    <t>Ozuluama de Mascareñas</t>
  </si>
  <si>
    <t>07123</t>
  </si>
  <si>
    <t>14122</t>
  </si>
  <si>
    <t>15122</t>
  </si>
  <si>
    <t>20122</t>
  </si>
  <si>
    <t>21122</t>
  </si>
  <si>
    <t>30122</t>
  </si>
  <si>
    <t>Zapotitlán de Vadillo</t>
  </si>
  <si>
    <t>Valle de Chalco Solidaridad</t>
  </si>
  <si>
    <t>San Bartolo Yautepec</t>
  </si>
  <si>
    <t>San Felipe Teotlalcingo</t>
  </si>
  <si>
    <t>Pajapan</t>
  </si>
  <si>
    <t>Nombre:</t>
  </si>
  <si>
    <t>07124</t>
  </si>
  <si>
    <t>14123</t>
  </si>
  <si>
    <t>15123</t>
  </si>
  <si>
    <t>20123</t>
  </si>
  <si>
    <t>21123</t>
  </si>
  <si>
    <t>30123</t>
  </si>
  <si>
    <t>Mezcalapa</t>
  </si>
  <si>
    <t>Zapotlán del Rey</t>
  </si>
  <si>
    <t>Luvianos</t>
  </si>
  <si>
    <t>San Bernardo Mixtepec</t>
  </si>
  <si>
    <t>San Felipe Tepatlán</t>
  </si>
  <si>
    <t>Área o unidad de adscripción:</t>
  </si>
  <si>
    <t>07125</t>
  </si>
  <si>
    <t>14124</t>
  </si>
  <si>
    <t>15124</t>
  </si>
  <si>
    <t>20124</t>
  </si>
  <si>
    <t>21124</t>
  </si>
  <si>
    <t>30124</t>
  </si>
  <si>
    <t>Honduras de la Sierra</t>
  </si>
  <si>
    <t>Zapotlanejo</t>
  </si>
  <si>
    <t>San José del Rincón</t>
  </si>
  <si>
    <t>Heroica Villa de San Blas Atempa</t>
  </si>
  <si>
    <t>San Gabriel Chilac</t>
  </si>
  <si>
    <t>Papantla</t>
  </si>
  <si>
    <t>Cargo:</t>
  </si>
  <si>
    <t>14125</t>
  </si>
  <si>
    <t>15125</t>
  </si>
  <si>
    <t>20125</t>
  </si>
  <si>
    <t>21125</t>
  </si>
  <si>
    <t>30125</t>
  </si>
  <si>
    <t>San Ignacio Cerro Gordo</t>
  </si>
  <si>
    <t>Tonanitla</t>
  </si>
  <si>
    <t>San Carlos Yautepec</t>
  </si>
  <si>
    <t>San Gregorio Atzompa</t>
  </si>
  <si>
    <t>Paso del Macho</t>
  </si>
  <si>
    <t>Correo electrónico:</t>
  </si>
  <si>
    <t>20126</t>
  </si>
  <si>
    <t>21126</t>
  </si>
  <si>
    <t>30126</t>
  </si>
  <si>
    <t>San Cristóbal Amatlán</t>
  </si>
  <si>
    <t>San Jerónimo Tecuanipan</t>
  </si>
  <si>
    <t>Paso de Ovejas</t>
  </si>
  <si>
    <t>Teléfono:</t>
  </si>
  <si>
    <t>Extensión:</t>
  </si>
  <si>
    <t>20127</t>
  </si>
  <si>
    <t>21127</t>
  </si>
  <si>
    <t>30127</t>
  </si>
  <si>
    <t>San Cristóbal Amoltepec</t>
  </si>
  <si>
    <t>San Jerónimo Xayacatlán</t>
  </si>
  <si>
    <t>La Perla</t>
  </si>
  <si>
    <t>20128</t>
  </si>
  <si>
    <t>21128</t>
  </si>
  <si>
    <t>30128</t>
  </si>
  <si>
    <t>San Cristóbal Lachirioag</t>
  </si>
  <si>
    <t>San José Chiapa</t>
  </si>
  <si>
    <t>Perote</t>
  </si>
  <si>
    <t>20129</t>
  </si>
  <si>
    <t>21129</t>
  </si>
  <si>
    <t>30129</t>
  </si>
  <si>
    <t>San Cristóbal Suchixtlahuaca</t>
  </si>
  <si>
    <t>San José Miahuatlán</t>
  </si>
  <si>
    <t>Platón Sánchez</t>
  </si>
  <si>
    <t>20130</t>
  </si>
  <si>
    <t>21130</t>
  </si>
  <si>
    <t>30130</t>
  </si>
  <si>
    <t>San Dionisio del Mar</t>
  </si>
  <si>
    <t>San Juan Atenco</t>
  </si>
  <si>
    <t>Playa Vicente</t>
  </si>
  <si>
    <t>20131</t>
  </si>
  <si>
    <t>21131</t>
  </si>
  <si>
    <t>30131</t>
  </si>
  <si>
    <t>San Dionisio Ocotepec</t>
  </si>
  <si>
    <t>San Juan Atzompa</t>
  </si>
  <si>
    <t>Poza Rica de Hidalgo</t>
  </si>
  <si>
    <t>20132</t>
  </si>
  <si>
    <t>21132</t>
  </si>
  <si>
    <t>30132</t>
  </si>
  <si>
    <t>San Dionisio Ocotlán</t>
  </si>
  <si>
    <t>San Martín Texmelucan</t>
  </si>
  <si>
    <t>Las Vigas de Ramírez</t>
  </si>
  <si>
    <t>20133</t>
  </si>
  <si>
    <t>21133</t>
  </si>
  <si>
    <t>30133</t>
  </si>
  <si>
    <t>San Esteban Atatlahuca</t>
  </si>
  <si>
    <t>San Martín Totoltepec</t>
  </si>
  <si>
    <t>Pueblo Viejo</t>
  </si>
  <si>
    <t>20134</t>
  </si>
  <si>
    <t>21134</t>
  </si>
  <si>
    <t>30134</t>
  </si>
  <si>
    <t>San Felipe Jalapa de Díaz</t>
  </si>
  <si>
    <t>San Matías Tlalancaleca</t>
  </si>
  <si>
    <t>Puente Nacional</t>
  </si>
  <si>
    <t>20135</t>
  </si>
  <si>
    <t>21135</t>
  </si>
  <si>
    <t>30135</t>
  </si>
  <si>
    <t>San Felipe Tejalápam</t>
  </si>
  <si>
    <t>San Miguel Ixitlán</t>
  </si>
  <si>
    <t>Rafael Delgado</t>
  </si>
  <si>
    <t>20136</t>
  </si>
  <si>
    <t>21136</t>
  </si>
  <si>
    <t>30136</t>
  </si>
  <si>
    <t>San Felipe Usila</t>
  </si>
  <si>
    <t>San Miguel Xoxtla</t>
  </si>
  <si>
    <t>Rafael Lucio</t>
  </si>
  <si>
    <t>20137</t>
  </si>
  <si>
    <t>21137</t>
  </si>
  <si>
    <t>30137</t>
  </si>
  <si>
    <t>San Francisco Cahuacuá</t>
  </si>
  <si>
    <t>San Nicolás Buenos Aires</t>
  </si>
  <si>
    <t>20138</t>
  </si>
  <si>
    <t>21138</t>
  </si>
  <si>
    <t>30138</t>
  </si>
  <si>
    <t>San Francisco Cajonos</t>
  </si>
  <si>
    <t>San Nicolás de los Ranchos</t>
  </si>
  <si>
    <t>Río Blanco</t>
  </si>
  <si>
    <t>20139</t>
  </si>
  <si>
    <t>21139</t>
  </si>
  <si>
    <t>30139</t>
  </si>
  <si>
    <t>San Francisco Chapulapa</t>
  </si>
  <si>
    <t>San Pablo Anicano</t>
  </si>
  <si>
    <t>Saltabarranca</t>
  </si>
  <si>
    <t>20140</t>
  </si>
  <si>
    <t>21140</t>
  </si>
  <si>
    <t>30140</t>
  </si>
  <si>
    <t>San Francisco Chindúa</t>
  </si>
  <si>
    <t>San Pedro Cholula</t>
  </si>
  <si>
    <t>San Andrés Tenejapan</t>
  </si>
  <si>
    <t>20141</t>
  </si>
  <si>
    <t>21141</t>
  </si>
  <si>
    <t>30141</t>
  </si>
  <si>
    <t>San Francisco del Mar</t>
  </si>
  <si>
    <t>San Pedro Yeloixtlahuaca</t>
  </si>
  <si>
    <t>San Andrés Tuxtla</t>
  </si>
  <si>
    <t>20142</t>
  </si>
  <si>
    <t>21142</t>
  </si>
  <si>
    <t>30142</t>
  </si>
  <si>
    <t>San Francisco Huehuetlán</t>
  </si>
  <si>
    <t>San Salvador el Seco</t>
  </si>
  <si>
    <t>San Juan Evangelista</t>
  </si>
  <si>
    <t>20143</t>
  </si>
  <si>
    <t>21143</t>
  </si>
  <si>
    <t>30143</t>
  </si>
  <si>
    <t>San Francisco Ixhuatán</t>
  </si>
  <si>
    <t>San Salvador el Verde</t>
  </si>
  <si>
    <t>Santiago Tuxtla</t>
  </si>
  <si>
    <t>20144</t>
  </si>
  <si>
    <t>21144</t>
  </si>
  <si>
    <t>30144</t>
  </si>
  <si>
    <t>San Francisco Jaltepetongo</t>
  </si>
  <si>
    <t>San Salvador Huixcolotla</t>
  </si>
  <si>
    <t>Sayula de Alemán</t>
  </si>
  <si>
    <t>20145</t>
  </si>
  <si>
    <t>21145</t>
  </si>
  <si>
    <t>30145</t>
  </si>
  <si>
    <t>San Francisco Lachigoló</t>
  </si>
  <si>
    <t>San Sebastián Tlacotepec</t>
  </si>
  <si>
    <t>Soconusco</t>
  </si>
  <si>
    <t>20146</t>
  </si>
  <si>
    <t>21146</t>
  </si>
  <si>
    <t>30146</t>
  </si>
  <si>
    <t>San Francisco Logueche</t>
  </si>
  <si>
    <t>Santa Catarina Tlaltempan</t>
  </si>
  <si>
    <t>Sochiapa</t>
  </si>
  <si>
    <t>20147</t>
  </si>
  <si>
    <t>21147</t>
  </si>
  <si>
    <t>30147</t>
  </si>
  <si>
    <t>San Francisco Nuxaño</t>
  </si>
  <si>
    <t>Santa Inés Ahuatempan</t>
  </si>
  <si>
    <t>Soledad Atzompa</t>
  </si>
  <si>
    <t>20148</t>
  </si>
  <si>
    <t>21148</t>
  </si>
  <si>
    <t>30148</t>
  </si>
  <si>
    <t>San Francisco Ozolotepec</t>
  </si>
  <si>
    <t>Santa Isabel Cholula</t>
  </si>
  <si>
    <t>Soledad de Doblado</t>
  </si>
  <si>
    <t>20149</t>
  </si>
  <si>
    <t>21149</t>
  </si>
  <si>
    <t>30149</t>
  </si>
  <si>
    <t>San Francisco Sola</t>
  </si>
  <si>
    <t>Santiago Miahuatlán</t>
  </si>
  <si>
    <t>Soteapan</t>
  </si>
  <si>
    <t>20150</t>
  </si>
  <si>
    <t>21150</t>
  </si>
  <si>
    <t>30150</t>
  </si>
  <si>
    <t>San Francisco Telixtlahuaca</t>
  </si>
  <si>
    <t>Huehuetlán el Grande</t>
  </si>
  <si>
    <t>Tamalín</t>
  </si>
  <si>
    <t>20151</t>
  </si>
  <si>
    <t>21151</t>
  </si>
  <si>
    <t>30151</t>
  </si>
  <si>
    <t>San Francisco Teopan</t>
  </si>
  <si>
    <t>Santo Tomás Hueyotlipan</t>
  </si>
  <si>
    <t>Tamiahua</t>
  </si>
  <si>
    <t>20152</t>
  </si>
  <si>
    <t>21152</t>
  </si>
  <si>
    <t>30152</t>
  </si>
  <si>
    <t>San Francisco Tlapancingo</t>
  </si>
  <si>
    <t>Soltepec</t>
  </si>
  <si>
    <t>Tampico Alto</t>
  </si>
  <si>
    <t>20153</t>
  </si>
  <si>
    <t>21153</t>
  </si>
  <si>
    <t>30153</t>
  </si>
  <si>
    <t>San Gabriel Mixtepec</t>
  </si>
  <si>
    <t>Tecali de Herrera</t>
  </si>
  <si>
    <t>Tancoco</t>
  </si>
  <si>
    <t>20154</t>
  </si>
  <si>
    <t>21154</t>
  </si>
  <si>
    <t>30154</t>
  </si>
  <si>
    <t>San Ildefonso Amatlán</t>
  </si>
  <si>
    <t>Tecamachalco</t>
  </si>
  <si>
    <t>Tantima</t>
  </si>
  <si>
    <t>20155</t>
  </si>
  <si>
    <t>21155</t>
  </si>
  <si>
    <t>30155</t>
  </si>
  <si>
    <t>San Ildefonso Sola</t>
  </si>
  <si>
    <t>Tecomatlán</t>
  </si>
  <si>
    <t>Tantoyuca</t>
  </si>
  <si>
    <t>20156</t>
  </si>
  <si>
    <t>21156</t>
  </si>
  <si>
    <t>30156</t>
  </si>
  <si>
    <t>San Ildefonso Villa Alta</t>
  </si>
  <si>
    <t>Tehuacán</t>
  </si>
  <si>
    <t>Tatatila</t>
  </si>
  <si>
    <t>20157</t>
  </si>
  <si>
    <t>21157</t>
  </si>
  <si>
    <t>30157</t>
  </si>
  <si>
    <t>San Jacinto Amilpas</t>
  </si>
  <si>
    <t>Tehuitzingo</t>
  </si>
  <si>
    <t>Castillo de Teayo</t>
  </si>
  <si>
    <t>20158</t>
  </si>
  <si>
    <t>21158</t>
  </si>
  <si>
    <t>30158</t>
  </si>
  <si>
    <t>San Jacinto Tlacotepec</t>
  </si>
  <si>
    <t>Tenampulco</t>
  </si>
  <si>
    <t>Tecolutla</t>
  </si>
  <si>
    <t>20159</t>
  </si>
  <si>
    <t>21159</t>
  </si>
  <si>
    <t>30159</t>
  </si>
  <si>
    <t>San Jerónimo Coatlán</t>
  </si>
  <si>
    <t>Teopantlán</t>
  </si>
  <si>
    <t>Tehuipango</t>
  </si>
  <si>
    <t>20160</t>
  </si>
  <si>
    <t>21160</t>
  </si>
  <si>
    <t>30160</t>
  </si>
  <si>
    <t>San Jerónimo Silacayoapilla</t>
  </si>
  <si>
    <t>Teotlalco</t>
  </si>
  <si>
    <t>Álamo Temapache</t>
  </si>
  <si>
    <t>20161</t>
  </si>
  <si>
    <t>21161</t>
  </si>
  <si>
    <t>30161</t>
  </si>
  <si>
    <t>San Jerónimo Sosola</t>
  </si>
  <si>
    <t>Tepanco de López</t>
  </si>
  <si>
    <t>Tempoal</t>
  </si>
  <si>
    <t>20162</t>
  </si>
  <si>
    <t>21162</t>
  </si>
  <si>
    <t>30162</t>
  </si>
  <si>
    <t>San Jerónimo Taviche</t>
  </si>
  <si>
    <t>Tepango de Rodríguez</t>
  </si>
  <si>
    <t>Tenampa</t>
  </si>
  <si>
    <t>20163</t>
  </si>
  <si>
    <t>21163</t>
  </si>
  <si>
    <t>30163</t>
  </si>
  <si>
    <t>San Jerónimo Tecóatl</t>
  </si>
  <si>
    <t>Tepatlaxco de Hidalgo</t>
  </si>
  <si>
    <t>Tenochtitlán</t>
  </si>
  <si>
    <t>20164</t>
  </si>
  <si>
    <t>21164</t>
  </si>
  <si>
    <t>30164</t>
  </si>
  <si>
    <t>San Jorge Nuchita</t>
  </si>
  <si>
    <t>Tepeaca</t>
  </si>
  <si>
    <t>Teocelo</t>
  </si>
  <si>
    <t>20165</t>
  </si>
  <si>
    <t>21165</t>
  </si>
  <si>
    <t>30165</t>
  </si>
  <si>
    <t>San José Ayuquila</t>
  </si>
  <si>
    <t>Tepemaxalco</t>
  </si>
  <si>
    <t>Tepatlaxco</t>
  </si>
  <si>
    <t>20166</t>
  </si>
  <si>
    <t>21166</t>
  </si>
  <si>
    <t>30166</t>
  </si>
  <si>
    <t>San José Chiltepec</t>
  </si>
  <si>
    <t>Tepeojuma</t>
  </si>
  <si>
    <t>Tepetlán</t>
  </si>
  <si>
    <t>20167</t>
  </si>
  <si>
    <t>21167</t>
  </si>
  <si>
    <t>30167</t>
  </si>
  <si>
    <t>San José del Peñasco</t>
  </si>
  <si>
    <t>Tepetzintla</t>
  </si>
  <si>
    <t>20168</t>
  </si>
  <si>
    <t>21168</t>
  </si>
  <si>
    <t>30168</t>
  </si>
  <si>
    <t>San José Estancia Grande</t>
  </si>
  <si>
    <t>Tepexco</t>
  </si>
  <si>
    <t>20169</t>
  </si>
  <si>
    <t>21169</t>
  </si>
  <si>
    <t>30169</t>
  </si>
  <si>
    <t>San José Independencia</t>
  </si>
  <si>
    <t>Tepexi de Rodríguez</t>
  </si>
  <si>
    <t>José Azueta</t>
  </si>
  <si>
    <t>20170</t>
  </si>
  <si>
    <t>21170</t>
  </si>
  <si>
    <t>30170</t>
  </si>
  <si>
    <t>San José Lachiguiri</t>
  </si>
  <si>
    <t>Tepeyahualco</t>
  </si>
  <si>
    <t>Texcatepec</t>
  </si>
  <si>
    <t>20171</t>
  </si>
  <si>
    <t>21171</t>
  </si>
  <si>
    <t>30171</t>
  </si>
  <si>
    <t>San José Tenango</t>
  </si>
  <si>
    <t>Tepeyahualco de Cuauhtémoc</t>
  </si>
  <si>
    <t>Texhuacán</t>
  </si>
  <si>
    <t>20172</t>
  </si>
  <si>
    <t>21172</t>
  </si>
  <si>
    <t>30172</t>
  </si>
  <si>
    <t>San Juan Achiutla</t>
  </si>
  <si>
    <t>Tetela de Ocampo</t>
  </si>
  <si>
    <t>Texistepec</t>
  </si>
  <si>
    <t>20173</t>
  </si>
  <si>
    <t>21173</t>
  </si>
  <si>
    <t>30173</t>
  </si>
  <si>
    <t>San Juan Atepec</t>
  </si>
  <si>
    <t>Teteles de Ávila Castillo</t>
  </si>
  <si>
    <t>Tezonapa</t>
  </si>
  <si>
    <t>20174</t>
  </si>
  <si>
    <t>21174</t>
  </si>
  <si>
    <t>30174</t>
  </si>
  <si>
    <t>Ánimas Trujano</t>
  </si>
  <si>
    <t>Teziutlán</t>
  </si>
  <si>
    <t>20175</t>
  </si>
  <si>
    <t>21175</t>
  </si>
  <si>
    <t>30175</t>
  </si>
  <si>
    <t>San Juan Bautista Atatlahuca</t>
  </si>
  <si>
    <t>Tianguismanalco</t>
  </si>
  <si>
    <t>Tihuatlán</t>
  </si>
  <si>
    <t>20176</t>
  </si>
  <si>
    <t>21176</t>
  </si>
  <si>
    <t>30176</t>
  </si>
  <si>
    <t>San Juan Bautista Coixtlahuaca</t>
  </si>
  <si>
    <t>Tilapa</t>
  </si>
  <si>
    <t>Tlacojalpan</t>
  </si>
  <si>
    <t>20177</t>
  </si>
  <si>
    <t>21177</t>
  </si>
  <si>
    <t>30177</t>
  </si>
  <si>
    <t>San Juan Bautista Cuicatlán</t>
  </si>
  <si>
    <t>Tlacotepec de Benito Juárez</t>
  </si>
  <si>
    <t>Tlacolulan</t>
  </si>
  <si>
    <t>20178</t>
  </si>
  <si>
    <t>21178</t>
  </si>
  <si>
    <t>30178</t>
  </si>
  <si>
    <t>San Juan Bautista Guelache</t>
  </si>
  <si>
    <t>Tlacuilotepec</t>
  </si>
  <si>
    <t>Tlacotalpan</t>
  </si>
  <si>
    <t>20179</t>
  </si>
  <si>
    <t>21179</t>
  </si>
  <si>
    <t>30179</t>
  </si>
  <si>
    <t>San Juan Bautista Jayacatlán</t>
  </si>
  <si>
    <t>Tlachichuca</t>
  </si>
  <si>
    <t>Tlacotepec de Mejía</t>
  </si>
  <si>
    <t>20180</t>
  </si>
  <si>
    <t>21180</t>
  </si>
  <si>
    <t>30180</t>
  </si>
  <si>
    <t>San Juan Bautista Lo de Soto</t>
  </si>
  <si>
    <t>Tlahuapan</t>
  </si>
  <si>
    <t>Tlachichilco</t>
  </si>
  <si>
    <t>20181</t>
  </si>
  <si>
    <t>21181</t>
  </si>
  <si>
    <t>30181</t>
  </si>
  <si>
    <t>San Juan Bautista Suchitepec</t>
  </si>
  <si>
    <t>Tlaltenango</t>
  </si>
  <si>
    <t>Tlalixcoyan</t>
  </si>
  <si>
    <t>20182</t>
  </si>
  <si>
    <t>21182</t>
  </si>
  <si>
    <t>30182</t>
  </si>
  <si>
    <t>San Juan Bautista Tlacoatzintepec</t>
  </si>
  <si>
    <t>Tlanepantla</t>
  </si>
  <si>
    <t>Tlalnelhuayocan</t>
  </si>
  <si>
    <t>20183</t>
  </si>
  <si>
    <t>21183</t>
  </si>
  <si>
    <t>30183</t>
  </si>
  <si>
    <t>San Juan Bautista Tlachichilco</t>
  </si>
  <si>
    <t>Tlaola</t>
  </si>
  <si>
    <t>Tlapacoyan</t>
  </si>
  <si>
    <t>20184</t>
  </si>
  <si>
    <t>21184</t>
  </si>
  <si>
    <t>30184</t>
  </si>
  <si>
    <t>San Juan Bautista Tuxtepec</t>
  </si>
  <si>
    <t>Tlapacoya</t>
  </si>
  <si>
    <t>Tlaquilpa</t>
  </si>
  <si>
    <t>20185</t>
  </si>
  <si>
    <t>21185</t>
  </si>
  <si>
    <t>30185</t>
  </si>
  <si>
    <t>San Juan Cacahuatepec</t>
  </si>
  <si>
    <t>Tlapanalá</t>
  </si>
  <si>
    <t>Tlilapan</t>
  </si>
  <si>
    <t>20186</t>
  </si>
  <si>
    <t>21186</t>
  </si>
  <si>
    <t>30186</t>
  </si>
  <si>
    <t>San Juan Cieneguilla</t>
  </si>
  <si>
    <t>Tlatlauquitepec</t>
  </si>
  <si>
    <t>20187</t>
  </si>
  <si>
    <t>21187</t>
  </si>
  <si>
    <t>30187</t>
  </si>
  <si>
    <t>San Juan Coatzóspam</t>
  </si>
  <si>
    <t>Tonayán</t>
  </si>
  <si>
    <t>20188</t>
  </si>
  <si>
    <t>21188</t>
  </si>
  <si>
    <t>30188</t>
  </si>
  <si>
    <t>San Juan Colorado</t>
  </si>
  <si>
    <t>Tochimilco</t>
  </si>
  <si>
    <t>Totutla</t>
  </si>
  <si>
    <t>20189</t>
  </si>
  <si>
    <t>21189</t>
  </si>
  <si>
    <t>30189</t>
  </si>
  <si>
    <t>San Juan Comaltepec</t>
  </si>
  <si>
    <t>Tochtepec</t>
  </si>
  <si>
    <t>20190</t>
  </si>
  <si>
    <t>21190</t>
  </si>
  <si>
    <t>30190</t>
  </si>
  <si>
    <t>San Juan Cotzocón</t>
  </si>
  <si>
    <t>Totoltepec de Guerrero</t>
  </si>
  <si>
    <t>Tuxtilla</t>
  </si>
  <si>
    <t>20191</t>
  </si>
  <si>
    <t>21191</t>
  </si>
  <si>
    <t>30191</t>
  </si>
  <si>
    <t>San Juan Chicomezúchil</t>
  </si>
  <si>
    <t>Tulcingo</t>
  </si>
  <si>
    <t>Ursulo Galván</t>
  </si>
  <si>
    <t>20192</t>
  </si>
  <si>
    <t>21192</t>
  </si>
  <si>
    <t>30192</t>
  </si>
  <si>
    <t>San Juan Chilateca</t>
  </si>
  <si>
    <t>Tuzamapan de Galeana</t>
  </si>
  <si>
    <t>Vega de Alatorre</t>
  </si>
  <si>
    <t>20193</t>
  </si>
  <si>
    <t>21193</t>
  </si>
  <si>
    <t>30193</t>
  </si>
  <si>
    <t>San Juan del Estado</t>
  </si>
  <si>
    <t>Tzicatlacoyan</t>
  </si>
  <si>
    <t>Veracruz</t>
  </si>
  <si>
    <t>20194</t>
  </si>
  <si>
    <t>21194</t>
  </si>
  <si>
    <t>30194</t>
  </si>
  <si>
    <t>Villa Aldama</t>
  </si>
  <si>
    <t>20195</t>
  </si>
  <si>
    <t>21195</t>
  </si>
  <si>
    <t>30195</t>
  </si>
  <si>
    <t>San Juan Diuxi</t>
  </si>
  <si>
    <t>20196</t>
  </si>
  <si>
    <t>21196</t>
  </si>
  <si>
    <t>30196</t>
  </si>
  <si>
    <t>San Juan Evangelista Analco</t>
  </si>
  <si>
    <t>Xayacatlán de Bravo</t>
  </si>
  <si>
    <t>Yanga</t>
  </si>
  <si>
    <t>20197</t>
  </si>
  <si>
    <t>21197</t>
  </si>
  <si>
    <t>30197</t>
  </si>
  <si>
    <t>San Juan Guelavía</t>
  </si>
  <si>
    <t>Xicotepec</t>
  </si>
  <si>
    <t>Yecuatla</t>
  </si>
  <si>
    <t>20198</t>
  </si>
  <si>
    <t>21198</t>
  </si>
  <si>
    <t>30198</t>
  </si>
  <si>
    <t>San Juan Guichicovi</t>
  </si>
  <si>
    <t>Xicotlán</t>
  </si>
  <si>
    <t>20199</t>
  </si>
  <si>
    <t>21199</t>
  </si>
  <si>
    <t>30199</t>
  </si>
  <si>
    <t>San Juan Ihualtepec</t>
  </si>
  <si>
    <t>Xiutetelco</t>
  </si>
  <si>
    <t>20200</t>
  </si>
  <si>
    <t>21200</t>
  </si>
  <si>
    <t>30200</t>
  </si>
  <si>
    <t>San Juan Juquila Mixes</t>
  </si>
  <si>
    <t>Xochiapulco</t>
  </si>
  <si>
    <t>Zentla</t>
  </si>
  <si>
    <t>20201</t>
  </si>
  <si>
    <t>21201</t>
  </si>
  <si>
    <t>30201</t>
  </si>
  <si>
    <t>San Juan Juquila Vijanos</t>
  </si>
  <si>
    <t>Xochiltepec</t>
  </si>
  <si>
    <t>Zongolica</t>
  </si>
  <si>
    <t>20202</t>
  </si>
  <si>
    <t>21202</t>
  </si>
  <si>
    <t>30202</t>
  </si>
  <si>
    <t>San Juan Lachao</t>
  </si>
  <si>
    <t>Xochitlán de Vicente Suárez</t>
  </si>
  <si>
    <t>Zontecomatlán de López y Fuentes</t>
  </si>
  <si>
    <t>20203</t>
  </si>
  <si>
    <t>21203</t>
  </si>
  <si>
    <t>30203</t>
  </si>
  <si>
    <t>San Juan Lachigalla</t>
  </si>
  <si>
    <t>Xochitlán Todos Santos</t>
  </si>
  <si>
    <t>Zozocolco de Hidalgo</t>
  </si>
  <si>
    <t>20204</t>
  </si>
  <si>
    <t>21204</t>
  </si>
  <si>
    <t>30204</t>
  </si>
  <si>
    <t>San Juan Lajarcia</t>
  </si>
  <si>
    <t>Yaonáhuac</t>
  </si>
  <si>
    <t>Agua Dulce</t>
  </si>
  <si>
    <t>20205</t>
  </si>
  <si>
    <t>21205</t>
  </si>
  <si>
    <t>30205</t>
  </si>
  <si>
    <t>San Juan Lalana</t>
  </si>
  <si>
    <t>Yehualtepec</t>
  </si>
  <si>
    <t>El Higo</t>
  </si>
  <si>
    <t>20206</t>
  </si>
  <si>
    <t>21206</t>
  </si>
  <si>
    <t>30206</t>
  </si>
  <si>
    <t>San Juan de los Cués</t>
  </si>
  <si>
    <t>Zacapala</t>
  </si>
  <si>
    <t>Nanchital de Lázaro Cárdenas del Río</t>
  </si>
  <si>
    <t>20207</t>
  </si>
  <si>
    <t>21207</t>
  </si>
  <si>
    <t>30207</t>
  </si>
  <si>
    <t>San Juan Mazatlán</t>
  </si>
  <si>
    <t>Zacapoaxtla</t>
  </si>
  <si>
    <t>Tres Valles</t>
  </si>
  <si>
    <t>20208</t>
  </si>
  <si>
    <t>21208</t>
  </si>
  <si>
    <t>30208</t>
  </si>
  <si>
    <t>San Juan de Mixtepec -Dto. 8-</t>
  </si>
  <si>
    <t>Zacatlán</t>
  </si>
  <si>
    <t>Carlos A. Carrillo</t>
  </si>
  <si>
    <t>20209</t>
  </si>
  <si>
    <t>21209</t>
  </si>
  <si>
    <t>30209</t>
  </si>
  <si>
    <t>San Juan de Mixtepec -Dto. 26-</t>
  </si>
  <si>
    <t>Zapotitlán</t>
  </si>
  <si>
    <t>Tatahuicapan de Juárez</t>
  </si>
  <si>
    <t>20210</t>
  </si>
  <si>
    <t>21210</t>
  </si>
  <si>
    <t>30210</t>
  </si>
  <si>
    <t>San Juan Ñumí</t>
  </si>
  <si>
    <t>Zapotitlán de Méndez</t>
  </si>
  <si>
    <t>Uxpanapa</t>
  </si>
  <si>
    <t>20211</t>
  </si>
  <si>
    <t>21211</t>
  </si>
  <si>
    <t>30211</t>
  </si>
  <si>
    <t>San Juan Ozolotepec</t>
  </si>
  <si>
    <t>San Rafael</t>
  </si>
  <si>
    <t>20212</t>
  </si>
  <si>
    <t>21212</t>
  </si>
  <si>
    <t>30212</t>
  </si>
  <si>
    <t>San Juan Petlapa</t>
  </si>
  <si>
    <t>Zautla</t>
  </si>
  <si>
    <t>Santiago Sochiapan</t>
  </si>
  <si>
    <t>20213</t>
  </si>
  <si>
    <t>21213</t>
  </si>
  <si>
    <t>San Juan Quiahije</t>
  </si>
  <si>
    <t>Zihuateutla</t>
  </si>
  <si>
    <t>20214</t>
  </si>
  <si>
    <t>21214</t>
  </si>
  <si>
    <t>San Juan Quiotepec</t>
  </si>
  <si>
    <t>Zinacatepec</t>
  </si>
  <si>
    <t>20215</t>
  </si>
  <si>
    <t>21215</t>
  </si>
  <si>
    <t>San Juan Sayultepec</t>
  </si>
  <si>
    <t>Zongozotla</t>
  </si>
  <si>
    <t>20216</t>
  </si>
  <si>
    <t>21216</t>
  </si>
  <si>
    <t>San Juan Tabaá</t>
  </si>
  <si>
    <t>Zoquiapan</t>
  </si>
  <si>
    <t>20217</t>
  </si>
  <si>
    <t>21217</t>
  </si>
  <si>
    <t>San Juan Tamazola</t>
  </si>
  <si>
    <t>Zoquitlán</t>
  </si>
  <si>
    <t>20218</t>
  </si>
  <si>
    <t>San Juan Teita</t>
  </si>
  <si>
    <t>20219</t>
  </si>
  <si>
    <t>San Juan Teitipac</t>
  </si>
  <si>
    <t>20220</t>
  </si>
  <si>
    <t>San Juan Tepeuxila</t>
  </si>
  <si>
    <t>20221</t>
  </si>
  <si>
    <t>San Juan Teposcolula</t>
  </si>
  <si>
    <t>20222</t>
  </si>
  <si>
    <t>San Juan Yaeé</t>
  </si>
  <si>
    <t>20223</t>
  </si>
  <si>
    <t>San Juan Yatzona</t>
  </si>
  <si>
    <t>20224</t>
  </si>
  <si>
    <t>San Juan Yucuita</t>
  </si>
  <si>
    <t>20225</t>
  </si>
  <si>
    <t>San Lorenzo</t>
  </si>
  <si>
    <t>20226</t>
  </si>
  <si>
    <t>San Lorenzo Albarradas</t>
  </si>
  <si>
    <t>20227</t>
  </si>
  <si>
    <t>San Lorenzo Cacaotepec</t>
  </si>
  <si>
    <t>20228</t>
  </si>
  <si>
    <t>San Lorenzo Cuaunecuiltitla</t>
  </si>
  <si>
    <t>20229</t>
  </si>
  <si>
    <t>San Lorenzo Texmelúcan</t>
  </si>
  <si>
    <t>20230</t>
  </si>
  <si>
    <t>San Lorenzo Victoria</t>
  </si>
  <si>
    <t>20231</t>
  </si>
  <si>
    <t>San Lucas Camotlán</t>
  </si>
  <si>
    <t>20232</t>
  </si>
  <si>
    <t>San Lucas Ojitlán</t>
  </si>
  <si>
    <t>20233</t>
  </si>
  <si>
    <t>San Lucas Quiaviní</t>
  </si>
  <si>
    <t>20234</t>
  </si>
  <si>
    <t>San Lucas Zoquiápam</t>
  </si>
  <si>
    <t>20235</t>
  </si>
  <si>
    <t>San Luis Amatlán</t>
  </si>
  <si>
    <t>20236</t>
  </si>
  <si>
    <t>San Marcial Ozolotepec</t>
  </si>
  <si>
    <t>20237</t>
  </si>
  <si>
    <t>San Marcos Arteaga</t>
  </si>
  <si>
    <t>20238</t>
  </si>
  <si>
    <t>Heroico San Martín de los Cansecos</t>
  </si>
  <si>
    <t>20239</t>
  </si>
  <si>
    <t>San Martín Huamelúlpam</t>
  </si>
  <si>
    <t>20240</t>
  </si>
  <si>
    <t>San Martín Itunyoso</t>
  </si>
  <si>
    <t>20241</t>
  </si>
  <si>
    <t>San Martín Lachilá</t>
  </si>
  <si>
    <t>20242</t>
  </si>
  <si>
    <t>San Martín Peras</t>
  </si>
  <si>
    <t>20243</t>
  </si>
  <si>
    <t>San Martín Tilcajete</t>
  </si>
  <si>
    <t>20244</t>
  </si>
  <si>
    <t>San Martín Toxpalan</t>
  </si>
  <si>
    <t>20245</t>
  </si>
  <si>
    <t>San Martín Zacatepec</t>
  </si>
  <si>
    <t>20246</t>
  </si>
  <si>
    <t>San Mateo Cajonos</t>
  </si>
  <si>
    <t>20247</t>
  </si>
  <si>
    <t>Capulálpam de Méndez</t>
  </si>
  <si>
    <t>20248</t>
  </si>
  <si>
    <t>San Mateo del Mar</t>
  </si>
  <si>
    <t>20249</t>
  </si>
  <si>
    <t>San Mateo Yoloxochitlán</t>
  </si>
  <si>
    <t>20250</t>
  </si>
  <si>
    <t>San Mateo Etlatongo</t>
  </si>
  <si>
    <t>20251</t>
  </si>
  <si>
    <t>San Mateo Nejápam</t>
  </si>
  <si>
    <t>20252</t>
  </si>
  <si>
    <t>San Mateo Peñasco</t>
  </si>
  <si>
    <t>20253</t>
  </si>
  <si>
    <t>San Mateo Piñas</t>
  </si>
  <si>
    <t>20254</t>
  </si>
  <si>
    <t>San Mateo Río Hondo</t>
  </si>
  <si>
    <t>20255</t>
  </si>
  <si>
    <t>San Mateo Sindihui</t>
  </si>
  <si>
    <t>20256</t>
  </si>
  <si>
    <t>San Mateo Tlapiltepec</t>
  </si>
  <si>
    <t>20257</t>
  </si>
  <si>
    <t>San Melchor Betaza</t>
  </si>
  <si>
    <t>20258</t>
  </si>
  <si>
    <t>San Miguel Achiutla</t>
  </si>
  <si>
    <t>20259</t>
  </si>
  <si>
    <t>San Miguel Ahuehuetitlán</t>
  </si>
  <si>
    <t>20260</t>
  </si>
  <si>
    <t>San Miguel Aloápam</t>
  </si>
  <si>
    <t>20261</t>
  </si>
  <si>
    <t>San Miguel Amatitlán</t>
  </si>
  <si>
    <t>20262</t>
  </si>
  <si>
    <t>San Miguel Amatlán</t>
  </si>
  <si>
    <t>20263</t>
  </si>
  <si>
    <t>San Miguel Coatlán</t>
  </si>
  <si>
    <t>20264</t>
  </si>
  <si>
    <t>San Miguel Chicahua</t>
  </si>
  <si>
    <t>20265</t>
  </si>
  <si>
    <t>San Miguel Chimalapa</t>
  </si>
  <si>
    <t>20266</t>
  </si>
  <si>
    <t>San Miguel del Puerto</t>
  </si>
  <si>
    <t>20267</t>
  </si>
  <si>
    <t>San Miguel del Río</t>
  </si>
  <si>
    <t>20268</t>
  </si>
  <si>
    <t>San Miguel Ejutla</t>
  </si>
  <si>
    <t>20269</t>
  </si>
  <si>
    <t>San Miguel el Grande</t>
  </si>
  <si>
    <t>20270</t>
  </si>
  <si>
    <t>San Miguel Huautla</t>
  </si>
  <si>
    <t>20271</t>
  </si>
  <si>
    <t>San Miguel Mixtepec</t>
  </si>
  <si>
    <t>20272</t>
  </si>
  <si>
    <t>San Miguel Panixtlahuaca</t>
  </si>
  <si>
    <t>20273</t>
  </si>
  <si>
    <t>San Miguel Peras</t>
  </si>
  <si>
    <t>20274</t>
  </si>
  <si>
    <t>San Miguel Piedras</t>
  </si>
  <si>
    <t>20275</t>
  </si>
  <si>
    <t>San Miguel Quetzaltepec</t>
  </si>
  <si>
    <t>20276</t>
  </si>
  <si>
    <t>San Miguel Santa Flor</t>
  </si>
  <si>
    <t>20277</t>
  </si>
  <si>
    <t>Villa Sola de Vega</t>
  </si>
  <si>
    <t>20278</t>
  </si>
  <si>
    <t>San Miguel Soyaltepec</t>
  </si>
  <si>
    <t>20279</t>
  </si>
  <si>
    <t>San Miguel Suchixtepec</t>
  </si>
  <si>
    <t>20280</t>
  </si>
  <si>
    <t>Villa Talea de Castro</t>
  </si>
  <si>
    <t>20281</t>
  </si>
  <si>
    <t>San Miguel Tecomatlán</t>
  </si>
  <si>
    <t>20282</t>
  </si>
  <si>
    <t>San Miguel Tenango</t>
  </si>
  <si>
    <t>20283</t>
  </si>
  <si>
    <t>San Miguel Tequixtepec</t>
  </si>
  <si>
    <t>20284</t>
  </si>
  <si>
    <t>San Miguel Tilquiápam</t>
  </si>
  <si>
    <t>20285</t>
  </si>
  <si>
    <t>San Miguel Tlacamama</t>
  </si>
  <si>
    <t>20286</t>
  </si>
  <si>
    <t>San Miguel Tlacotepec</t>
  </si>
  <si>
    <t>20287</t>
  </si>
  <si>
    <t>San Miguel Tulancingo</t>
  </si>
  <si>
    <t>20288</t>
  </si>
  <si>
    <t>San Miguel Yotao</t>
  </si>
  <si>
    <t>20289</t>
  </si>
  <si>
    <t>20290</t>
  </si>
  <si>
    <t>San Nicolás Hidalgo</t>
  </si>
  <si>
    <t>20291</t>
  </si>
  <si>
    <t>San Pablo Coatlán</t>
  </si>
  <si>
    <t>20292</t>
  </si>
  <si>
    <t>San Pablo Cuatro Venados</t>
  </si>
  <si>
    <t>20293</t>
  </si>
  <si>
    <t>San Pablo Etla</t>
  </si>
  <si>
    <t>20294</t>
  </si>
  <si>
    <t>San Pablo Huitzo</t>
  </si>
  <si>
    <t>20295</t>
  </si>
  <si>
    <t>San Pablo Huixtepec</t>
  </si>
  <si>
    <t>20296</t>
  </si>
  <si>
    <t>San Pablo Macuiltianguis</t>
  </si>
  <si>
    <t>20297</t>
  </si>
  <si>
    <t>San Pablo Tijaltepec</t>
  </si>
  <si>
    <t>20298</t>
  </si>
  <si>
    <t>San Pablo Villa de Mitla</t>
  </si>
  <si>
    <t>20299</t>
  </si>
  <si>
    <t>San Pablo Yaganiza</t>
  </si>
  <si>
    <t>20300</t>
  </si>
  <si>
    <t>San Pedro Amuzgos</t>
  </si>
  <si>
    <t>20301</t>
  </si>
  <si>
    <t>San Pedro Apóstol</t>
  </si>
  <si>
    <t>20302</t>
  </si>
  <si>
    <t>San Pedro Atoyac</t>
  </si>
  <si>
    <t>20303</t>
  </si>
  <si>
    <t>San Pedro Cajonos</t>
  </si>
  <si>
    <t>20304</t>
  </si>
  <si>
    <t>San Pedro Coxcaltepec Cántaros</t>
  </si>
  <si>
    <t>20305</t>
  </si>
  <si>
    <t>San Pedro Comitancillo</t>
  </si>
  <si>
    <t>20306</t>
  </si>
  <si>
    <t>San Pedro el Alto</t>
  </si>
  <si>
    <t>20307</t>
  </si>
  <si>
    <t>San Pedro Huamelula</t>
  </si>
  <si>
    <t>20308</t>
  </si>
  <si>
    <t>San Pedro Huilotepec</t>
  </si>
  <si>
    <t>20309</t>
  </si>
  <si>
    <t>San Pedro Ixcatlán</t>
  </si>
  <si>
    <t>20310</t>
  </si>
  <si>
    <t>San Pedro Ixtlahuaca</t>
  </si>
  <si>
    <t>20311</t>
  </si>
  <si>
    <t>San Pedro Jaltepetongo</t>
  </si>
  <si>
    <t>20312</t>
  </si>
  <si>
    <t>San Pedro Jicayán</t>
  </si>
  <si>
    <t>20313</t>
  </si>
  <si>
    <t>San Pedro Jocotipac</t>
  </si>
  <si>
    <t>20314</t>
  </si>
  <si>
    <t>San Pedro Juchatengo</t>
  </si>
  <si>
    <t>20315</t>
  </si>
  <si>
    <t>San Pedro Mártir</t>
  </si>
  <si>
    <t>20316</t>
  </si>
  <si>
    <t>San Pedro Mártir Quiechapa</t>
  </si>
  <si>
    <t>20317</t>
  </si>
  <si>
    <t>San Pedro Mártir Yucuxaco</t>
  </si>
  <si>
    <t>20318</t>
  </si>
  <si>
    <t>San Pedro de Mixtepec -Dto. 22-</t>
  </si>
  <si>
    <t>20319</t>
  </si>
  <si>
    <t>San Pedro de Mixtepec -Dto. 26-</t>
  </si>
  <si>
    <t>20320</t>
  </si>
  <si>
    <t>San Pedro Molinos</t>
  </si>
  <si>
    <t>20321</t>
  </si>
  <si>
    <t>San Pedro Nopala</t>
  </si>
  <si>
    <t>20322</t>
  </si>
  <si>
    <t>San Pedro Ocopetatillo</t>
  </si>
  <si>
    <t>20323</t>
  </si>
  <si>
    <t>San Pedro Ocotepec</t>
  </si>
  <si>
    <t>20324</t>
  </si>
  <si>
    <t>San Pedro Pochutla</t>
  </si>
  <si>
    <t>20325</t>
  </si>
  <si>
    <t>San Pedro Quiatoni</t>
  </si>
  <si>
    <t>20326</t>
  </si>
  <si>
    <t>San Pedro Sochiápam</t>
  </si>
  <si>
    <t>20327</t>
  </si>
  <si>
    <t>San Pedro Tapanatepec</t>
  </si>
  <si>
    <t>20328</t>
  </si>
  <si>
    <t>San Pedro Taviche</t>
  </si>
  <si>
    <t>20329</t>
  </si>
  <si>
    <t>San Pedro Teozacoalco</t>
  </si>
  <si>
    <t>20330</t>
  </si>
  <si>
    <t>San Pedro Teutila</t>
  </si>
  <si>
    <t>20331</t>
  </si>
  <si>
    <t>San Pedro Tidaá</t>
  </si>
  <si>
    <t>20332</t>
  </si>
  <si>
    <t>San Pedro Topiltepec</t>
  </si>
  <si>
    <t>20333</t>
  </si>
  <si>
    <t>San Pedro Totolápam</t>
  </si>
  <si>
    <t>20334</t>
  </si>
  <si>
    <t>Villa de Tututepec</t>
  </si>
  <si>
    <t>20335</t>
  </si>
  <si>
    <t>San Pedro Yaneri</t>
  </si>
  <si>
    <t>20336</t>
  </si>
  <si>
    <t>San Pedro Yólox</t>
  </si>
  <si>
    <t>20337</t>
  </si>
  <si>
    <t>San Pedro y San Pablo Ayutla</t>
  </si>
  <si>
    <t>20338</t>
  </si>
  <si>
    <t>Villa de Etla</t>
  </si>
  <si>
    <t>20339</t>
  </si>
  <si>
    <t>San Pedro y San Pablo Teposcolula</t>
  </si>
  <si>
    <t>20340</t>
  </si>
  <si>
    <t>San Pedro y San Pablo Tequixtepec</t>
  </si>
  <si>
    <t>20341</t>
  </si>
  <si>
    <t>San Pedro Yucunama</t>
  </si>
  <si>
    <t>20342</t>
  </si>
  <si>
    <t>San Raymundo Jalpan</t>
  </si>
  <si>
    <t>20343</t>
  </si>
  <si>
    <t>San Sebastián Abasolo</t>
  </si>
  <si>
    <t>20344</t>
  </si>
  <si>
    <t>San Sebastián Coatlán</t>
  </si>
  <si>
    <t>20345</t>
  </si>
  <si>
    <t>San Sebastián Ixcapa</t>
  </si>
  <si>
    <t>20346</t>
  </si>
  <si>
    <t>San Sebastián Nicananduta</t>
  </si>
  <si>
    <t>20347</t>
  </si>
  <si>
    <t>San Sebastián Río Hondo</t>
  </si>
  <si>
    <t>20348</t>
  </si>
  <si>
    <t>San Sebastián Tecomaxtlahuaca</t>
  </si>
  <si>
    <t>20349</t>
  </si>
  <si>
    <t>San Sebastián Teitipac</t>
  </si>
  <si>
    <t>20350</t>
  </si>
  <si>
    <t>San Sebastián Tutla</t>
  </si>
  <si>
    <t>20351</t>
  </si>
  <si>
    <t>San Simón Almolongas</t>
  </si>
  <si>
    <t>20352</t>
  </si>
  <si>
    <t>San Simón Zahuatlán</t>
  </si>
  <si>
    <t>20353</t>
  </si>
  <si>
    <t>20354</t>
  </si>
  <si>
    <t>Santa Ana Ateixtlahuaca</t>
  </si>
  <si>
    <t>20355</t>
  </si>
  <si>
    <t>Santa Ana Cuauhtémoc</t>
  </si>
  <si>
    <t>20356</t>
  </si>
  <si>
    <t>Santa Ana del Valle</t>
  </si>
  <si>
    <t>20357</t>
  </si>
  <si>
    <t>Santa Ana Tavela</t>
  </si>
  <si>
    <t>20358</t>
  </si>
  <si>
    <t>Santa Ana Tlapacoyan</t>
  </si>
  <si>
    <t>20359</t>
  </si>
  <si>
    <t>Santa Ana Yareni</t>
  </si>
  <si>
    <t>20360</t>
  </si>
  <si>
    <t>Santa Ana Zegache</t>
  </si>
  <si>
    <t>20361</t>
  </si>
  <si>
    <t>Santa Catalina Quierí</t>
  </si>
  <si>
    <t>20362</t>
  </si>
  <si>
    <t>Santa Catarina Cuixtla</t>
  </si>
  <si>
    <t>20363</t>
  </si>
  <si>
    <t>Santa Catarina Ixtepeji</t>
  </si>
  <si>
    <t>20364</t>
  </si>
  <si>
    <t>Santa Catarina Juquila</t>
  </si>
  <si>
    <t>20365</t>
  </si>
  <si>
    <t>Santa Catarina Lachatao</t>
  </si>
  <si>
    <t>20366</t>
  </si>
  <si>
    <t>Santa Catarina Loxicha</t>
  </si>
  <si>
    <t>20367</t>
  </si>
  <si>
    <t>Santa Catarina Mechoacán</t>
  </si>
  <si>
    <t>20368</t>
  </si>
  <si>
    <t>Santa Catarina Minas</t>
  </si>
  <si>
    <t>20369</t>
  </si>
  <si>
    <t>Santa Catarina Quiané</t>
  </si>
  <si>
    <t>20370</t>
  </si>
  <si>
    <t>Santa Catarina Tayata</t>
  </si>
  <si>
    <t>20371</t>
  </si>
  <si>
    <t>Santa Catarina Ticuá</t>
  </si>
  <si>
    <t>20372</t>
  </si>
  <si>
    <t>Santa Catarina Yosonotú</t>
  </si>
  <si>
    <t>20373</t>
  </si>
  <si>
    <t>Santa Catarina Zapoquila</t>
  </si>
  <si>
    <t>20374</t>
  </si>
  <si>
    <t>Santa Cruz Acatepec</t>
  </si>
  <si>
    <t>20375</t>
  </si>
  <si>
    <t>Santa Cruz Amilpas</t>
  </si>
  <si>
    <t>20376</t>
  </si>
  <si>
    <t>Santa Cruz de Bravo</t>
  </si>
  <si>
    <t>20377</t>
  </si>
  <si>
    <t>Santa Cruz Itundujia</t>
  </si>
  <si>
    <t>20378</t>
  </si>
  <si>
    <t>Santa Cruz Mixtepec</t>
  </si>
  <si>
    <t>20379</t>
  </si>
  <si>
    <t>Santa Cruz Nundaco</t>
  </si>
  <si>
    <t>20380</t>
  </si>
  <si>
    <t>Santa Cruz Papalutla</t>
  </si>
  <si>
    <t>20381</t>
  </si>
  <si>
    <t>Santa Cruz Tacache de Mina</t>
  </si>
  <si>
    <t>20382</t>
  </si>
  <si>
    <t>Santa Cruz Tacahua</t>
  </si>
  <si>
    <t>20383</t>
  </si>
  <si>
    <t>Santa Cruz Tayata</t>
  </si>
  <si>
    <t>20384</t>
  </si>
  <si>
    <t>Santa Cruz Xitla</t>
  </si>
  <si>
    <t>20385</t>
  </si>
  <si>
    <t>Santa Cruz Xoxocotlán</t>
  </si>
  <si>
    <t>20386</t>
  </si>
  <si>
    <t>Santa Cruz Zenzontepec</t>
  </si>
  <si>
    <t>20387</t>
  </si>
  <si>
    <t>Santa Gertrudis</t>
  </si>
  <si>
    <t>20388</t>
  </si>
  <si>
    <t>Santa Inés del Monte</t>
  </si>
  <si>
    <t>20389</t>
  </si>
  <si>
    <t>Santa Inés Yatzeche</t>
  </si>
  <si>
    <t>20390</t>
  </si>
  <si>
    <t>Santa Lucía del Camino</t>
  </si>
  <si>
    <t>20391</t>
  </si>
  <si>
    <t>Santa Lucía Miahuatlán</t>
  </si>
  <si>
    <t>20392</t>
  </si>
  <si>
    <t>Santa Lucía Monteverde</t>
  </si>
  <si>
    <t>20393</t>
  </si>
  <si>
    <t>Santa Lucía Ocotlán</t>
  </si>
  <si>
    <t>20394</t>
  </si>
  <si>
    <t>Santa María Alotepec</t>
  </si>
  <si>
    <t>20395</t>
  </si>
  <si>
    <t>Santa María Apazco</t>
  </si>
  <si>
    <t>20396</t>
  </si>
  <si>
    <t>Santa María la Asunción</t>
  </si>
  <si>
    <t>20397</t>
  </si>
  <si>
    <t>Heroica Ciudad de Tlaxiaco</t>
  </si>
  <si>
    <t>20398</t>
  </si>
  <si>
    <t>Ayoquezco de Aldama</t>
  </si>
  <si>
    <t>20399</t>
  </si>
  <si>
    <t>Santa María Atzompa</t>
  </si>
  <si>
    <t>20400</t>
  </si>
  <si>
    <t>Santa María Camotlán</t>
  </si>
  <si>
    <t>20401</t>
  </si>
  <si>
    <t>Santa María Colotepec</t>
  </si>
  <si>
    <t>20402</t>
  </si>
  <si>
    <t>Santa María Cortijo</t>
  </si>
  <si>
    <t>20403</t>
  </si>
  <si>
    <t>Santa María Coyotepec</t>
  </si>
  <si>
    <t>20404</t>
  </si>
  <si>
    <t>Santa María Chachoápam</t>
  </si>
  <si>
    <t>20405</t>
  </si>
  <si>
    <t>Villa de Chilapa de Díaz</t>
  </si>
  <si>
    <t>20406</t>
  </si>
  <si>
    <t>Santa María Chilchotla</t>
  </si>
  <si>
    <t>20407</t>
  </si>
  <si>
    <t>Santa María Chimalapa</t>
  </si>
  <si>
    <t>20408</t>
  </si>
  <si>
    <t>Santa María del Rosario</t>
  </si>
  <si>
    <t>20409</t>
  </si>
  <si>
    <t>Santa María del Tule</t>
  </si>
  <si>
    <t>20410</t>
  </si>
  <si>
    <t>Santa María Ecatepec</t>
  </si>
  <si>
    <t>20411</t>
  </si>
  <si>
    <t>Santa María Guelacé</t>
  </si>
  <si>
    <t>20412</t>
  </si>
  <si>
    <t>Santa María Guienagati</t>
  </si>
  <si>
    <t>20413</t>
  </si>
  <si>
    <t>Santa María Huatulco</t>
  </si>
  <si>
    <t>20414</t>
  </si>
  <si>
    <t>Santa María Huazolotitlán</t>
  </si>
  <si>
    <t>20415</t>
  </si>
  <si>
    <t>Santa María Ipalapa</t>
  </si>
  <si>
    <t>20416</t>
  </si>
  <si>
    <t>Santa María Ixcatlán</t>
  </si>
  <si>
    <t>20417</t>
  </si>
  <si>
    <t>Santa María Jacatepec</t>
  </si>
  <si>
    <t>20418</t>
  </si>
  <si>
    <t>Santa María Jalapa del Marqués</t>
  </si>
  <si>
    <t>20419</t>
  </si>
  <si>
    <t>Santa María Jaltianguis</t>
  </si>
  <si>
    <t>20420</t>
  </si>
  <si>
    <t>Santa María Lachixío</t>
  </si>
  <si>
    <t>20421</t>
  </si>
  <si>
    <t>Santa María Mixtequilla</t>
  </si>
  <si>
    <t>20422</t>
  </si>
  <si>
    <t>Santa María Nativitas</t>
  </si>
  <si>
    <t>20423</t>
  </si>
  <si>
    <t>Santa María Nduayaco</t>
  </si>
  <si>
    <t>20424</t>
  </si>
  <si>
    <t>Santa María Ozolotepec</t>
  </si>
  <si>
    <t>20425</t>
  </si>
  <si>
    <t>Santa María Pápalo</t>
  </si>
  <si>
    <t>20426</t>
  </si>
  <si>
    <t>Santa María Peñoles</t>
  </si>
  <si>
    <t>20427</t>
  </si>
  <si>
    <t>Santa María Petapa</t>
  </si>
  <si>
    <t>20428</t>
  </si>
  <si>
    <t>Santa María Quiegolani</t>
  </si>
  <si>
    <t>20429</t>
  </si>
  <si>
    <t>Santa María Sola</t>
  </si>
  <si>
    <t>20430</t>
  </si>
  <si>
    <t>Santa María Tataltepec</t>
  </si>
  <si>
    <t>20431</t>
  </si>
  <si>
    <t>Santa María Tecomavaca</t>
  </si>
  <si>
    <t>20432</t>
  </si>
  <si>
    <t>Santa María Temaxcalapa</t>
  </si>
  <si>
    <t>20433</t>
  </si>
  <si>
    <t>Santa María Temaxcaltepec</t>
  </si>
  <si>
    <t>20434</t>
  </si>
  <si>
    <t>Santa María Teopoxco</t>
  </si>
  <si>
    <t>20435</t>
  </si>
  <si>
    <t>Santa María Tepantlali</t>
  </si>
  <si>
    <t>20436</t>
  </si>
  <si>
    <t>Santa María Texcatitlán</t>
  </si>
  <si>
    <t>20437</t>
  </si>
  <si>
    <t>Santa María Tlahuitoltepec</t>
  </si>
  <si>
    <t>20438</t>
  </si>
  <si>
    <t>Santa María Tlalixtac</t>
  </si>
  <si>
    <t>20439</t>
  </si>
  <si>
    <t>Santa María Tonameca</t>
  </si>
  <si>
    <t>20440</t>
  </si>
  <si>
    <t>Santa María Totolapilla</t>
  </si>
  <si>
    <t>20441</t>
  </si>
  <si>
    <t>Santa María Xadani</t>
  </si>
  <si>
    <t>20442</t>
  </si>
  <si>
    <t>Santa María Yalina</t>
  </si>
  <si>
    <t>20443</t>
  </si>
  <si>
    <t>Santa María Yavesía</t>
  </si>
  <si>
    <t>20444</t>
  </si>
  <si>
    <t>Santa María Yolotepec</t>
  </si>
  <si>
    <t>20445</t>
  </si>
  <si>
    <t>Santa María Yosoyúa</t>
  </si>
  <si>
    <t>20446</t>
  </si>
  <si>
    <t>Santa María Yucuhiti</t>
  </si>
  <si>
    <t>20447</t>
  </si>
  <si>
    <t>Santa María Zacatepec</t>
  </si>
  <si>
    <t>20448</t>
  </si>
  <si>
    <t>Santa María Zaniza</t>
  </si>
  <si>
    <t>20449</t>
  </si>
  <si>
    <t>Santa María Zoquitlán</t>
  </si>
  <si>
    <t>20450</t>
  </si>
  <si>
    <t>Santiago Amoltepec</t>
  </si>
  <si>
    <t>20451</t>
  </si>
  <si>
    <t>Santiago Apoala</t>
  </si>
  <si>
    <t>20452</t>
  </si>
  <si>
    <t>Santiago Apóstol</t>
  </si>
  <si>
    <t>20453</t>
  </si>
  <si>
    <t>Santiago Astata</t>
  </si>
  <si>
    <t>20454</t>
  </si>
  <si>
    <t>Santiago Atitlán</t>
  </si>
  <si>
    <t>20455</t>
  </si>
  <si>
    <t>Santiago Ayuquililla</t>
  </si>
  <si>
    <t>20456</t>
  </si>
  <si>
    <t>Santiago Cacaloxtepec</t>
  </si>
  <si>
    <t>20457</t>
  </si>
  <si>
    <t>Santiago Camotlán</t>
  </si>
  <si>
    <t>20458</t>
  </si>
  <si>
    <t>Santiago Comaltepec</t>
  </si>
  <si>
    <t>20459</t>
  </si>
  <si>
    <t>Villa de Santiago Chazumba</t>
  </si>
  <si>
    <t>20460</t>
  </si>
  <si>
    <t>Santiago Choápam</t>
  </si>
  <si>
    <t>20461</t>
  </si>
  <si>
    <t>Santiago del Río</t>
  </si>
  <si>
    <t>20462</t>
  </si>
  <si>
    <t>Santiago Huajolotitlán</t>
  </si>
  <si>
    <t>20463</t>
  </si>
  <si>
    <t>Santiago Huauclilla</t>
  </si>
  <si>
    <t>20464</t>
  </si>
  <si>
    <t>Santiago Ihuitlán Plumas</t>
  </si>
  <si>
    <t>20465</t>
  </si>
  <si>
    <t>Santiago Ixcuintepec</t>
  </si>
  <si>
    <t>20466</t>
  </si>
  <si>
    <t>Santiago Ixtayutla</t>
  </si>
  <si>
    <t>20467</t>
  </si>
  <si>
    <t>Santiago Jamiltepec</t>
  </si>
  <si>
    <t>20468</t>
  </si>
  <si>
    <t>Santiago Jocotepec</t>
  </si>
  <si>
    <t>20469</t>
  </si>
  <si>
    <t>Santiago Juxtlahuaca</t>
  </si>
  <si>
    <t>20470</t>
  </si>
  <si>
    <t>Santiago Lachiguiri</t>
  </si>
  <si>
    <t>20471</t>
  </si>
  <si>
    <t>Santiago Lalopa</t>
  </si>
  <si>
    <t>20472</t>
  </si>
  <si>
    <t>Santiago Laollaga</t>
  </si>
  <si>
    <t>20473</t>
  </si>
  <si>
    <t>Santiago Laxopa</t>
  </si>
  <si>
    <t>20474</t>
  </si>
  <si>
    <t>Santiago Llano Grande</t>
  </si>
  <si>
    <t>20475</t>
  </si>
  <si>
    <t>Santiago Matatlán</t>
  </si>
  <si>
    <t>20476</t>
  </si>
  <si>
    <t>Santiago Miltepec</t>
  </si>
  <si>
    <t>20477</t>
  </si>
  <si>
    <t>Santiago Minas</t>
  </si>
  <si>
    <t>20478</t>
  </si>
  <si>
    <t>Santiago Nacaltepec</t>
  </si>
  <si>
    <t>20479</t>
  </si>
  <si>
    <t>Santiago Nejapilla</t>
  </si>
  <si>
    <t>20480</t>
  </si>
  <si>
    <t>Santiago Nundiche</t>
  </si>
  <si>
    <t>20481</t>
  </si>
  <si>
    <t>Santiago Nuyoó</t>
  </si>
  <si>
    <t>20482</t>
  </si>
  <si>
    <t>Santiago Pinotepa Nacional</t>
  </si>
  <si>
    <t>20483</t>
  </si>
  <si>
    <t>Santiago Suchilquitongo</t>
  </si>
  <si>
    <t>20484</t>
  </si>
  <si>
    <t>Santiago Tamazola</t>
  </si>
  <si>
    <t>20485</t>
  </si>
  <si>
    <t>Santiago Tapextla</t>
  </si>
  <si>
    <t>20486</t>
  </si>
  <si>
    <t>Villa Tejúpam de la Unión</t>
  </si>
  <si>
    <t>20487</t>
  </si>
  <si>
    <t>Santiago Tenango</t>
  </si>
  <si>
    <t>20488</t>
  </si>
  <si>
    <t>Santiago Tepetlapa</t>
  </si>
  <si>
    <t>20489</t>
  </si>
  <si>
    <t>Santiago Tetepec</t>
  </si>
  <si>
    <t>20490</t>
  </si>
  <si>
    <t>Santiago Texcalcingo</t>
  </si>
  <si>
    <t>20491</t>
  </si>
  <si>
    <t>Santiago Textitlán</t>
  </si>
  <si>
    <t>20492</t>
  </si>
  <si>
    <t>Santiago Tilantongo</t>
  </si>
  <si>
    <t>20493</t>
  </si>
  <si>
    <t>Santiago Tillo</t>
  </si>
  <si>
    <t>20494</t>
  </si>
  <si>
    <t>Santiago Tlazoyaltepec</t>
  </si>
  <si>
    <t>20495</t>
  </si>
  <si>
    <t>Santiago Xanica</t>
  </si>
  <si>
    <t>20496</t>
  </si>
  <si>
    <t>Santiago Xiacuí</t>
  </si>
  <si>
    <t>20497</t>
  </si>
  <si>
    <t>Santiago Yaitepec</t>
  </si>
  <si>
    <t>20498</t>
  </si>
  <si>
    <t>Santiago Yaveo</t>
  </si>
  <si>
    <t>20499</t>
  </si>
  <si>
    <t>Santiago Yolomécatl</t>
  </si>
  <si>
    <t>20500</t>
  </si>
  <si>
    <t>Santiago Yosondúa</t>
  </si>
  <si>
    <t>20501</t>
  </si>
  <si>
    <t>Santiago Yucuyachi</t>
  </si>
  <si>
    <t>20502</t>
  </si>
  <si>
    <t>Santiago Zacatepec</t>
  </si>
  <si>
    <t>20503</t>
  </si>
  <si>
    <t>Santiago Zoochila</t>
  </si>
  <si>
    <t>20504</t>
  </si>
  <si>
    <t>Nuevo Zoquiápam</t>
  </si>
  <si>
    <t>20505</t>
  </si>
  <si>
    <t>Santo Domingo Ingenio</t>
  </si>
  <si>
    <t>20506</t>
  </si>
  <si>
    <t>Santo Domingo Albarradas</t>
  </si>
  <si>
    <t>20507</t>
  </si>
  <si>
    <t>Santo Domingo Armenta</t>
  </si>
  <si>
    <t>20508</t>
  </si>
  <si>
    <t>Santo Domingo Chihuitán</t>
  </si>
  <si>
    <t>20509</t>
  </si>
  <si>
    <t>Santo Domingo de Morelos</t>
  </si>
  <si>
    <t>20510</t>
  </si>
  <si>
    <t>Santo Domingo Ixcatlán</t>
  </si>
  <si>
    <t>20511</t>
  </si>
  <si>
    <t>Santo Domingo Nuxaá</t>
  </si>
  <si>
    <t>20512</t>
  </si>
  <si>
    <t>Santo Domingo Ozolotepec</t>
  </si>
  <si>
    <t>20513</t>
  </si>
  <si>
    <t>Santo Domingo Petapa</t>
  </si>
  <si>
    <t>20514</t>
  </si>
  <si>
    <t>Santo Domingo Roayaga</t>
  </si>
  <si>
    <t>20515</t>
  </si>
  <si>
    <t>Santo Domingo Tehuantepec</t>
  </si>
  <si>
    <t>20516</t>
  </si>
  <si>
    <t>Santo Domingo Teojomulco</t>
  </si>
  <si>
    <t>20517</t>
  </si>
  <si>
    <t>Santo Domingo Tepuxtepec</t>
  </si>
  <si>
    <t>20518</t>
  </si>
  <si>
    <t>Santo Domingo Tlatayápam</t>
  </si>
  <si>
    <t>20519</t>
  </si>
  <si>
    <t>Santo Domingo Tomaltepec</t>
  </si>
  <si>
    <t>20520</t>
  </si>
  <si>
    <t>Santo Domingo Tonalá</t>
  </si>
  <si>
    <t>20521</t>
  </si>
  <si>
    <t>Santo Domingo Tonaltepec</t>
  </si>
  <si>
    <t>20522</t>
  </si>
  <si>
    <t>Santo Domingo Xagacía</t>
  </si>
  <si>
    <t>20523</t>
  </si>
  <si>
    <t>Santo Domingo Yanhuitlán</t>
  </si>
  <si>
    <t>20524</t>
  </si>
  <si>
    <t>Santo Domingo Yodohino</t>
  </si>
  <si>
    <t>20525</t>
  </si>
  <si>
    <t>Santo Domingo Zanatepec</t>
  </si>
  <si>
    <t>20526</t>
  </si>
  <si>
    <t>Santos Reyes Nopala</t>
  </si>
  <si>
    <t>20527</t>
  </si>
  <si>
    <t>Santos Reyes Pápalo</t>
  </si>
  <si>
    <t>20528</t>
  </si>
  <si>
    <t>Santos Reyes Tepejillo</t>
  </si>
  <si>
    <t>20529</t>
  </si>
  <si>
    <t>Santos Reyes Yucuná</t>
  </si>
  <si>
    <t>20530</t>
  </si>
  <si>
    <t>Santo Tomás Jalieza</t>
  </si>
  <si>
    <t>20531</t>
  </si>
  <si>
    <t>Santo Tomás Mazaltepec</t>
  </si>
  <si>
    <t>20532</t>
  </si>
  <si>
    <t>Santo Tomás Ocotepec</t>
  </si>
  <si>
    <t>20533</t>
  </si>
  <si>
    <t>Santo Tomás Tamazulapan</t>
  </si>
  <si>
    <t>20534</t>
  </si>
  <si>
    <t>San Vicente Coatlán</t>
  </si>
  <si>
    <t>20535</t>
  </si>
  <si>
    <t>San Vicente Lachixío</t>
  </si>
  <si>
    <t>20536</t>
  </si>
  <si>
    <t>San Vicente Nuñú</t>
  </si>
  <si>
    <t>20537</t>
  </si>
  <si>
    <t>Silacayoápam</t>
  </si>
  <si>
    <t>20538</t>
  </si>
  <si>
    <t>Sitio de Xitlapehua</t>
  </si>
  <si>
    <t>20539</t>
  </si>
  <si>
    <t>Soledad Etla</t>
  </si>
  <si>
    <t>20540</t>
  </si>
  <si>
    <t>Villa de Tamazulápam del Progreso</t>
  </si>
  <si>
    <t>20541</t>
  </si>
  <si>
    <t>Tanetze de Zaragoza</t>
  </si>
  <si>
    <t>20542</t>
  </si>
  <si>
    <t>Taniche</t>
  </si>
  <si>
    <t>20543</t>
  </si>
  <si>
    <t>Tataltepec de Valdés</t>
  </si>
  <si>
    <t>20544</t>
  </si>
  <si>
    <t>Teococuilco de Marcos Pérez</t>
  </si>
  <si>
    <t>20545</t>
  </si>
  <si>
    <t>Teotitlán de Flores Magón</t>
  </si>
  <si>
    <t>20546</t>
  </si>
  <si>
    <t>Teotitlán del Valle</t>
  </si>
  <si>
    <t>20547</t>
  </si>
  <si>
    <t>Teotongo</t>
  </si>
  <si>
    <t>20548</t>
  </si>
  <si>
    <t>Tepelmeme Villa de Morelos</t>
  </si>
  <si>
    <t>20549</t>
  </si>
  <si>
    <t>Heroica Villa Tezoatlán de Segura y Luna, Cuna de la Independencia de Oaxaca</t>
  </si>
  <si>
    <t>20550</t>
  </si>
  <si>
    <t>San Jerónimo Tlacochahuaya</t>
  </si>
  <si>
    <t>20551</t>
  </si>
  <si>
    <t>Tlacolula de Matamoros</t>
  </si>
  <si>
    <t>20552</t>
  </si>
  <si>
    <t>Tlacotepec Plumas</t>
  </si>
  <si>
    <t>20553</t>
  </si>
  <si>
    <t>Tlalixtac de Cabrera</t>
  </si>
  <si>
    <t>20554</t>
  </si>
  <si>
    <t>Totontepec Villa de Morelos</t>
  </si>
  <si>
    <t>20555</t>
  </si>
  <si>
    <t>Trinidad Zaachila</t>
  </si>
  <si>
    <t>20556</t>
  </si>
  <si>
    <t>La Trinidad Vista Hermosa</t>
  </si>
  <si>
    <t>20557</t>
  </si>
  <si>
    <t>Unión Hidalgo</t>
  </si>
  <si>
    <t>20558</t>
  </si>
  <si>
    <t>Valerio Trujano</t>
  </si>
  <si>
    <t>20559</t>
  </si>
  <si>
    <t>San Juan Bautista Valle Nacional</t>
  </si>
  <si>
    <t>20560</t>
  </si>
  <si>
    <t>Villa Díaz Ordaz</t>
  </si>
  <si>
    <t>20561</t>
  </si>
  <si>
    <t>Yaxe</t>
  </si>
  <si>
    <t>20562</t>
  </si>
  <si>
    <t>Magdalena Yodocono de Porfirio Díaz</t>
  </si>
  <si>
    <t>20563</t>
  </si>
  <si>
    <t>Yogana</t>
  </si>
  <si>
    <t>20564</t>
  </si>
  <si>
    <t>Yutanduchi de Guerrero</t>
  </si>
  <si>
    <t>20565</t>
  </si>
  <si>
    <t>Villa de Zaachila</t>
  </si>
  <si>
    <t>20566</t>
  </si>
  <si>
    <t>San Mateo Yucutindoo</t>
  </si>
  <si>
    <t>20567</t>
  </si>
  <si>
    <t>Zapotitlán Lagunas</t>
  </si>
  <si>
    <t>20568</t>
  </si>
  <si>
    <t>Zapotitlán Palmas</t>
  </si>
  <si>
    <t>20569</t>
  </si>
  <si>
    <t>Santa Inés de Zaragoza</t>
  </si>
  <si>
    <t>20570</t>
  </si>
  <si>
    <t>Zimatlán de Álvarez</t>
  </si>
  <si>
    <r>
      <t xml:space="preserve">Instituciones informantes
</t>
    </r>
    <r>
      <rPr>
        <i/>
        <sz val="8"/>
        <rFont val="Arial"/>
        <family val="2"/>
      </rPr>
      <t>(Responde: institución(es), unidad(es) administrativa(s) o área(s) de la Administración Pública de la entidad federativa encargada(s) o integradora(s) de la información sobre la supervisión de los beneficios preliberacionales y de las sanciones no privativas de la libertad en la entidad federativa; sin incluir, de ser el caso, a la institución responsable de los centros penitenciarios)</t>
    </r>
  </si>
  <si>
    <t>PERSONA INFORMANTE BÁSICA</t>
  </si>
  <si>
    <t>FIRMA Y SELLO</t>
  </si>
  <si>
    <t>(Persona titular o servidora pública de la institución designada para atender la solicitud de información de la presente sección, y que tiene el carácter de figura responsable de entregar oficialmente la información. Cuando menos, se encuentra en el segundo o tercer nivel jerárquico)</t>
  </si>
  <si>
    <t>VoBo. a la información contenida en el presente cuestionario</t>
  </si>
  <si>
    <r>
      <t xml:space="preserve">Título </t>
    </r>
    <r>
      <rPr>
        <i/>
        <sz val="8"/>
        <rFont val="Arial"/>
        <family val="2"/>
      </rPr>
      <t>(Lic., Mtro(a)., Dr(a)., Ing., C., Sr(a)., etc.)</t>
    </r>
    <r>
      <rPr>
        <sz val="9"/>
        <rFont val="Arial"/>
        <family val="2"/>
      </rPr>
      <t>:</t>
    </r>
  </si>
  <si>
    <t>FIRMA</t>
  </si>
  <si>
    <t>Nombre(s):</t>
  </si>
  <si>
    <t>Primer apellido:</t>
  </si>
  <si>
    <t>Segundo apellido:</t>
  </si>
  <si>
    <t>Institución u órgano:</t>
  </si>
  <si>
    <t>PERSONA INFORMANTE COMPLEMENTARIA 1</t>
  </si>
  <si>
    <t>(Persona servidora pública -titular o designada- adscrita al área que es la principal productora de la información correspondiente a la presente sección. Nota: en caso de no requerir este tipo de persona informante deje las siguientes celdas en blanco)</t>
  </si>
  <si>
    <t>PERSONA INFORMANTE COMPLEMENTARIA 2</t>
  </si>
  <si>
    <t>(Persona servidora pública -titular o designada- adscrita al área que es la segunda principal productora de la información correspondiente a la presente sección. Nota: en caso de no requerir esta persona informante deje las siguientes celdas en blanco)</t>
  </si>
  <si>
    <t>OBSERVACIONES:</t>
  </si>
  <si>
    <r>
      <t xml:space="preserve">Particularmente, en el </t>
    </r>
    <r>
      <rPr>
        <b/>
        <sz val="9"/>
        <color theme="1"/>
        <rFont val="Arial"/>
        <family val="2"/>
      </rPr>
      <t>módulo 1</t>
    </r>
    <r>
      <rPr>
        <sz val="9"/>
        <color theme="1"/>
        <rFont val="Arial"/>
        <family val="2"/>
      </rPr>
      <t xml:space="preserve"> se solicita, entre otra, información sobre la estructura organizacional e infraestructura de la Administración Pública de cada entidad federativa; la distribución de los recursos humanos, materiales y presupuestales con los</t>
    </r>
    <r>
      <rPr>
        <sz val="11"/>
        <color theme="1"/>
        <rFont val="Aptos Narrow"/>
        <family val="2"/>
        <scheme val="minor"/>
      </rPr>
      <t xml:space="preserve"> que cuenta; la cantidad, tipos y características de acceso a los trámites y servicios prestados; la operación de programas sociales y alojamientos de asistencia social; las contrataciones públicas realizadas; así como los elementos y acciones institucionales que se llevan a cabo para la implementación y ejercicio de funciones de gobierno, tales como: planeación, evaluación, participación ciudadana, transparencia, control interno y anticorrupción.</t>
    </r>
  </si>
  <si>
    <r>
      <t xml:space="preserve">Para ello, este módulo contiene </t>
    </r>
    <r>
      <rPr>
        <b/>
        <sz val="9"/>
        <rFont val="Arial"/>
        <family val="2"/>
      </rPr>
      <t>XX preguntas</t>
    </r>
    <r>
      <rPr>
        <sz val="9"/>
        <rFont val="Arial"/>
        <family val="2"/>
      </rPr>
      <t xml:space="preserve"> agrupadas en las siguientes secciones:</t>
    </r>
  </si>
  <si>
    <r>
      <t xml:space="preserve">Personas participantes
</t>
    </r>
    <r>
      <rPr>
        <i/>
        <sz val="8"/>
        <rFont val="Arial"/>
        <family val="2"/>
      </rPr>
      <t>(Registrar a las personas servidoras públicas que participaron en la integración de la información y/ o en el llenado de los reactivos que se solicitan en la presente sección. En caso de que las personas registradas como informantes básica y complementarias hayan integrado información, o llenado algunas preguntas, también deben registrarse en el presente apartado)</t>
    </r>
  </si>
  <si>
    <t>Personas servidoras públicas que participaron en el llenado de la sección</t>
  </si>
  <si>
    <t>Instrucciones de llenado:</t>
  </si>
  <si>
    <r>
      <rPr>
        <b/>
        <i/>
        <sz val="8"/>
        <rFont val="Arial"/>
        <family val="2"/>
      </rPr>
      <t>Título:</t>
    </r>
    <r>
      <rPr>
        <i/>
        <sz val="8"/>
        <rFont val="Arial"/>
        <family val="2"/>
      </rPr>
      <t xml:space="preserve"> anotar el grado escolar o el formalismo para referirse a la persona participante: Licenciado(a), Maestro(a), Doctor(a), Ingeniero(a), Ciudadano(a), Señor(a), etcétera.</t>
    </r>
  </si>
  <si>
    <r>
      <rPr>
        <b/>
        <i/>
        <sz val="8"/>
        <rFont val="Arial"/>
        <family val="2"/>
      </rPr>
      <t xml:space="preserve">Nombre, primer y segundo apellido: </t>
    </r>
    <r>
      <rPr>
        <i/>
        <sz val="8"/>
        <rFont val="Arial"/>
        <family val="2"/>
      </rPr>
      <t>escribir los datos completos, sin abreviaturas y con acentos.</t>
    </r>
  </si>
  <si>
    <r>
      <rPr>
        <b/>
        <i/>
        <sz val="8"/>
        <rFont val="Arial"/>
        <family val="2"/>
      </rPr>
      <t xml:space="preserve">Institución: </t>
    </r>
    <r>
      <rPr>
        <i/>
        <sz val="8"/>
        <rFont val="Arial"/>
        <family val="2"/>
      </rPr>
      <t>registrar el nombre completo de la institución de adscripción.</t>
    </r>
  </si>
  <si>
    <r>
      <rPr>
        <b/>
        <i/>
        <sz val="8"/>
        <rFont val="Arial"/>
        <family val="2"/>
      </rPr>
      <t xml:space="preserve">Unidad administrativa de adscripción: </t>
    </r>
    <r>
      <rPr>
        <i/>
        <sz val="8"/>
        <rFont val="Arial"/>
        <family val="2"/>
      </rPr>
      <t>incluir el nombre completo de la unidad administrativa o área, tal como aparece en su estructura orgánica.</t>
    </r>
  </si>
  <si>
    <r>
      <rPr>
        <b/>
        <i/>
        <sz val="8"/>
        <rFont val="Arial"/>
        <family val="2"/>
      </rPr>
      <t xml:space="preserve">Cargo o puesto: </t>
    </r>
    <r>
      <rPr>
        <i/>
        <sz val="8"/>
        <rFont val="Arial"/>
        <family val="2"/>
      </rPr>
      <t>incluir el nombre completo del cargo o puesto desempeñado.</t>
    </r>
  </si>
  <si>
    <r>
      <rPr>
        <b/>
        <i/>
        <sz val="8"/>
        <rFont val="Arial"/>
        <family val="2"/>
      </rPr>
      <t xml:space="preserve">Correo electrónico: </t>
    </r>
    <r>
      <rPr>
        <i/>
        <sz val="8"/>
        <rFont val="Arial"/>
        <family val="2"/>
      </rPr>
      <t>registrar preferentemente el correo institucional de la persona participante, evitando cuentas genéricas o personales.</t>
    </r>
  </si>
  <si>
    <r>
      <rPr>
        <b/>
        <i/>
        <sz val="8"/>
        <rFont val="Arial"/>
        <family val="2"/>
      </rPr>
      <t>Sección y/ o preguntas en las que participó:</t>
    </r>
    <r>
      <rPr>
        <i/>
        <sz val="8"/>
        <rFont val="Arial"/>
        <family val="2"/>
      </rPr>
      <t xml:space="preserve"> registrar la sección, subsección, apartado, subapartado y/ o preguntas en las que participó, conforme a lo siguiente:</t>
    </r>
  </si>
  <si>
    <t>a) Para referirse a preguntas individuales, anotar el número de la pregunta anteponiendo la letra "P", separando con coma en caso de ser varias preguntas. Ejemplo: P1.1, P1.3, P1.8.
b) Si participó en el llenado de todo el cuestionario, anotar la palabra "Todas".
c) Si participó en el llenado de todas las preguntas de una sección, subsección, apartado y/ o subapartado, anotar la nomenclatura correspondiente, separando con comas en caso de que sean dos o más. Ejemplo: I, I.2, I.3.1, I.4.1.1.
d) En caso de que su participación incluya secciones, subsecciones, apartados o subapartados completos, así como algunas preguntas específicas, anotar de forma combinada. Ejemplo: I, II.2, I.4.2, P1.25, P1.26.</t>
  </si>
  <si>
    <t>Principales fuentes de información utilizadas para la integración de la información proporcionada:</t>
  </si>
  <si>
    <r>
      <t xml:space="preserve">Como </t>
    </r>
    <r>
      <rPr>
        <b/>
        <i/>
        <sz val="8"/>
        <rFont val="Arial"/>
        <family val="2"/>
      </rPr>
      <t xml:space="preserve">fuente principal </t>
    </r>
    <r>
      <rPr>
        <i/>
        <sz val="8"/>
        <rFont val="Arial"/>
        <family val="2"/>
      </rPr>
      <t xml:space="preserve">debe considerar aquella con la cual se genera toda o la mayor parte de información que proporciona, mientras que las </t>
    </r>
    <r>
      <rPr>
        <b/>
        <i/>
        <sz val="8"/>
        <rFont val="Arial"/>
        <family val="2"/>
      </rPr>
      <t xml:space="preserve">fuentes secundarias </t>
    </r>
    <r>
      <rPr>
        <i/>
        <sz val="8"/>
        <rFont val="Arial"/>
        <family val="2"/>
      </rPr>
      <t>serían aquellas de las cuales se obtiene el resto de información (cuando hay más de una fuente).</t>
    </r>
  </si>
  <si>
    <r>
      <t xml:space="preserve">En la columna </t>
    </r>
    <r>
      <rPr>
        <b/>
        <i/>
        <sz val="8"/>
        <rFont val="Arial"/>
        <family val="2"/>
      </rPr>
      <t xml:space="preserve">Nombre de la fuente </t>
    </r>
    <r>
      <rPr>
        <i/>
        <sz val="8"/>
        <rFont val="Arial"/>
        <family val="2"/>
      </rPr>
      <t>debe</t>
    </r>
    <r>
      <rPr>
        <b/>
        <i/>
        <sz val="8"/>
        <rFont val="Arial"/>
        <family val="2"/>
      </rPr>
      <t xml:space="preserve"> </t>
    </r>
    <r>
      <rPr>
        <i/>
        <sz val="8"/>
        <rFont val="Arial"/>
        <family val="2"/>
      </rPr>
      <t>anotar el nombre o, en caso de no tenerlo, la descripción de la fuente principal y secundarias que utilizó. Si el tipo de fuente es "De palabra", en este campo deberá registrar la leyenda "De palabra".</t>
    </r>
  </si>
  <si>
    <r>
      <t xml:space="preserve">En la columna </t>
    </r>
    <r>
      <rPr>
        <b/>
        <i/>
        <sz val="8"/>
        <rFont val="Arial"/>
        <family val="2"/>
      </rPr>
      <t>Tipo de fuente</t>
    </r>
    <r>
      <rPr>
        <i/>
        <sz val="8"/>
        <rFont val="Arial"/>
        <family val="2"/>
      </rPr>
      <t xml:space="preserve"> debe clasificar la fuente o fuentes según los tipos establecidos en el catálogo siguiente, con base en las características que más se adapten a esta (seleccionar de la lista desplegable el código o numeral que corresponda al tipo deseado): </t>
    </r>
  </si>
  <si>
    <r>
      <rPr>
        <b/>
        <i/>
        <u/>
        <sz val="8"/>
        <rFont val="Arial"/>
        <family val="2"/>
      </rPr>
      <t>Catálogo de tipos de fuente:</t>
    </r>
    <r>
      <rPr>
        <b/>
        <i/>
        <sz val="8"/>
        <rFont val="Arial"/>
        <family val="2"/>
      </rPr>
      <t xml:space="preserve">
1. Sistema informático propio:</t>
    </r>
    <r>
      <rPr>
        <i/>
        <sz val="8"/>
        <rFont val="Arial"/>
        <family val="2"/>
      </rPr>
      <t xml:space="preserve"> corresponde a una solución informática que haya sido desarrollada de manera específica para los fines de la institución, ya sea de forma interna o por un tercero, y tenga el propósito de almacenar o procesar la información generada o utilizada por la institución.
</t>
    </r>
    <r>
      <rPr>
        <b/>
        <i/>
        <sz val="8"/>
        <rFont val="Arial"/>
        <family val="2"/>
      </rPr>
      <t>2. Software comercial especializado:</t>
    </r>
    <r>
      <rPr>
        <i/>
        <sz val="8"/>
        <rFont val="Arial"/>
        <family val="2"/>
      </rPr>
      <t xml:space="preserve"> se refiere a algún programa o plataforma comercial diseñada o gestionada por un tercero ajeno a la institución, que sirve para los fines de almacenamiento y procesamiento de su información, sin ser un desarrollo exclusivo para la misma.
</t>
    </r>
    <r>
      <rPr>
        <b/>
        <i/>
        <sz val="8"/>
        <rFont val="Arial"/>
        <family val="2"/>
      </rPr>
      <t>3. Base de datos u hojas de cálculo estructuradas y estandarizadas:</t>
    </r>
    <r>
      <rPr>
        <i/>
        <sz val="8"/>
        <rFont val="Arial"/>
        <family val="2"/>
      </rPr>
      <t xml:space="preserve"> se refiere a la existencia de bases de datos, tablas o conjunto de datos planos que se encuentran estructurados y estandarizados, permitiendo su explotación o consulta a través de un software estadístico o de bases de datos o funciones automatizadas o semi automatizadas (considera archivos que incluyan tablas dinámicas, programación de macros en VBA, formularios y BD en Access o similares).
</t>
    </r>
    <r>
      <rPr>
        <b/>
        <i/>
        <sz val="8"/>
        <rFont val="Arial"/>
        <family val="2"/>
      </rPr>
      <t>4. Hojas de cálculo no estructuradas o no estandarizadas:</t>
    </r>
    <r>
      <rPr>
        <i/>
        <sz val="8"/>
        <rFont val="Arial"/>
        <family val="2"/>
      </rPr>
      <t xml:space="preserve"> corresponde a que la fuente de información son libros u hojas de Excel o software similar, que concentran información generada por la institución y es consultada de forma directa sin posibilidad de hacer consultas de forma masiva o de un conjunto de datos de forma automatizada o semi automatizada. 
</t>
    </r>
    <r>
      <rPr>
        <b/>
        <i/>
        <sz val="8"/>
        <rFont val="Arial"/>
        <family val="2"/>
      </rPr>
      <t>5. Libro de gobierno en formato electrónico:</t>
    </r>
    <r>
      <rPr>
        <i/>
        <sz val="8"/>
        <rFont val="Arial"/>
        <family val="2"/>
      </rPr>
      <t xml:space="preserve"> corresponde a los libros o documentos en formato electrónico que se organizan conforme a lineamientos específicos y cuentan con formalidades como foliación, firmas, sellos, autorizaciones, etcétera, que contienen los registros de los procesos o actividades sustantivas del área o institución que genera la información.
</t>
    </r>
    <r>
      <rPr>
        <b/>
        <i/>
        <sz val="8"/>
        <rFont val="Arial"/>
        <family val="2"/>
      </rPr>
      <t xml:space="preserve">6. Libro de gobierno en papel: </t>
    </r>
    <r>
      <rPr>
        <i/>
        <sz val="8"/>
        <rFont val="Arial"/>
        <family val="2"/>
      </rPr>
      <t xml:space="preserve">corresponde a los libros o documentos físicos que se organizan conforme a lineamientos específicos y cuentan con formalidades como foliación, firmas, sellos, autorizaciones, etcétera, que contienen los registros de los procesos o actividades sustantivas del área o institución que genera la información.
</t>
    </r>
    <r>
      <rPr>
        <b/>
        <i/>
        <sz val="8"/>
        <rFont val="Arial"/>
        <family val="2"/>
      </rPr>
      <t>7. Bitácora en documento de texto electrónico:</t>
    </r>
    <r>
      <rPr>
        <i/>
        <sz val="8"/>
        <rFont val="Arial"/>
        <family val="2"/>
      </rPr>
      <t xml:space="preserve"> se refiere al registro o fuente en la que la información contenida está registrada en documentos electrónicos sin la formalidad de un libro de gobierno y que se utiliza para las actividades cotidianas del área o institución que proporciona la información.
</t>
    </r>
    <r>
      <rPr>
        <b/>
        <i/>
        <sz val="8"/>
        <rFont val="Arial"/>
        <family val="2"/>
      </rPr>
      <t>8. Bitácora en documento de texto en papel:</t>
    </r>
    <r>
      <rPr>
        <i/>
        <sz val="8"/>
        <rFont val="Arial"/>
        <family val="2"/>
      </rPr>
      <t xml:space="preserve"> se refiere al registro o fuente en la que la información contenida está registrada en documentos físicos sin la formalidad de un libro de gobierno y que se utiliza para las actividades cotidianas del área o institución que proporciona la información.
</t>
    </r>
    <r>
      <rPr>
        <b/>
        <i/>
        <sz val="8"/>
        <rFont val="Arial"/>
        <family val="2"/>
      </rPr>
      <t>9. De palabra:</t>
    </r>
    <r>
      <rPr>
        <i/>
        <sz val="8"/>
        <rFont val="Arial"/>
        <family val="2"/>
      </rPr>
      <t xml:space="preserve"> corresponde a cuando no existe una documentación o registro físico o electrónico y la información se obtiene "de palabra", es decir, la información se obtiene directamente de las personas involucradas en las actividades (ellas son la fuente) y está supeditada a la memoria de las personas servidoras públicas, no existiendo evidencia documental de lo reportado.
</t>
    </r>
    <r>
      <rPr>
        <b/>
        <i/>
        <sz val="8"/>
        <rFont val="Arial"/>
        <family val="2"/>
      </rPr>
      <t>10. Otra:</t>
    </r>
    <r>
      <rPr>
        <i/>
        <sz val="8"/>
        <rFont val="Arial"/>
        <family val="2"/>
      </rPr>
      <t xml:space="preserve"> se debe seleccionar cuando ninguno de los tipos de fuente listados anteriormente responde a las características de la fuente o medio de registro que es utilizado por el área o persona participante para el registro de la información proporcionada en este instrumento de captación.</t>
    </r>
  </si>
  <si>
    <r>
      <t>En caso de que seleccione la categoría</t>
    </r>
    <r>
      <rPr>
        <b/>
        <i/>
        <sz val="8"/>
        <rFont val="Arial"/>
        <family val="2"/>
      </rPr>
      <t xml:space="preserve"> "Otra"</t>
    </r>
    <r>
      <rPr>
        <i/>
        <sz val="8"/>
        <rFont val="Arial"/>
        <family val="2"/>
      </rPr>
      <t xml:space="preserve"> en alguna de las columnas </t>
    </r>
    <r>
      <rPr>
        <b/>
        <i/>
        <sz val="8"/>
        <rFont val="Arial"/>
        <family val="2"/>
      </rPr>
      <t>"Tipo de fuente"</t>
    </r>
    <r>
      <rPr>
        <i/>
        <sz val="8"/>
        <rFont val="Arial"/>
        <family val="2"/>
      </rPr>
      <t>, favor de especificar ese otro tipo de fuente en la columna "Comentarios o especificaciones sobre el tipo de fuente".</t>
    </r>
  </si>
  <si>
    <t xml:space="preserve">No. </t>
  </si>
  <si>
    <t>Título</t>
  </si>
  <si>
    <t>Nombre(s)</t>
  </si>
  <si>
    <t>Primer apellido</t>
  </si>
  <si>
    <t>Segundo apellido</t>
  </si>
  <si>
    <t>Institución</t>
  </si>
  <si>
    <t xml:space="preserve">Unidad administrativa de adscripción </t>
  </si>
  <si>
    <t xml:space="preserve">Cargo o puesto </t>
  </si>
  <si>
    <t>Correo electrónico</t>
  </si>
  <si>
    <t>Sección y/ o preguntas en las que participó</t>
  </si>
  <si>
    <t>Principales fuentes utilizadas para la integración de la información proporcionada</t>
  </si>
  <si>
    <t>Fuente principal</t>
  </si>
  <si>
    <t>Fuente secundaria 1</t>
  </si>
  <si>
    <t>Fuente secundaria 2</t>
  </si>
  <si>
    <t>Comentarios o especificaciones sobre el tipo de fuente</t>
  </si>
  <si>
    <t>Nombre de la fuente</t>
  </si>
  <si>
    <t>Tipo de fuente</t>
  </si>
  <si>
    <t>Ej.</t>
  </si>
  <si>
    <t>Licenciada</t>
  </si>
  <si>
    <t>Hernández</t>
  </si>
  <si>
    <t>Secretaría de Salud</t>
  </si>
  <si>
    <t>Dirección General de Administración</t>
  </si>
  <si>
    <t>Directora de Recursos Financieros</t>
  </si>
  <si>
    <t>hernandezg@dgsp.gob.mx</t>
  </si>
  <si>
    <t>I, II.2, I.4.2, P1.25, P1.26</t>
  </si>
  <si>
    <t>Control de nómina que utiliza el área de recursos humanos</t>
  </si>
  <si>
    <t>Sistema de administración presupuestal y financiero</t>
  </si>
  <si>
    <t>De palabra</t>
  </si>
  <si>
    <t>OTRA</t>
  </si>
  <si>
    <t>1.</t>
  </si>
  <si>
    <t>Sistema Informático propio</t>
  </si>
  <si>
    <t>2.</t>
  </si>
  <si>
    <t>Software comercial especializado</t>
  </si>
  <si>
    <t>3.</t>
  </si>
  <si>
    <t>Base de datos u hojas de cálculo estructuradas y estandarizadas</t>
  </si>
  <si>
    <t>4.</t>
  </si>
  <si>
    <t>Hojas de cálculo no estructuradas o no estandarizadas</t>
  </si>
  <si>
    <t>5.</t>
  </si>
  <si>
    <t>Libro de gobierno en formato electrónico</t>
  </si>
  <si>
    <t>6.</t>
  </si>
  <si>
    <t>Libro de gobierno en papel</t>
  </si>
  <si>
    <t>7.</t>
  </si>
  <si>
    <t>Bitácora en documento de texto electrónico</t>
  </si>
  <si>
    <t>8.</t>
  </si>
  <si>
    <t>Bitácora en documento de texto en papel</t>
  </si>
  <si>
    <t>9.</t>
  </si>
  <si>
    <t>10.</t>
  </si>
  <si>
    <t>Otra</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</si>
  <si>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</si>
  <si>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</si>
  <si>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</si>
  <si>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</si>
  <si>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</si>
  <si>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</si>
  <si>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</si>
  <si>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</si>
  <si>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</si>
  <si>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</si>
  <si>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</si>
  <si>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</si>
  <si>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</si>
  <si>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</si>
  <si>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</si>
  <si>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</si>
  <si>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</si>
  <si>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</si>
  <si>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</si>
  <si>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</si>
  <si>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</si>
  <si>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</si>
  <si>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</si>
  <si>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</si>
  <si>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</si>
  <si>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IX. Libertad condicionada</t>
  </si>
  <si>
    <t>Instrucciones generales para las preguntas de la sección:</t>
  </si>
  <si>
    <r>
      <t xml:space="preserve">1.- Periodo de referencia de los datos: 
</t>
    </r>
    <r>
      <rPr>
        <b/>
        <i/>
        <sz val="8"/>
        <rFont val="Arial"/>
        <family val="2"/>
      </rPr>
      <t xml:space="preserve">Durante el año: </t>
    </r>
    <r>
      <rPr>
        <i/>
        <sz val="8"/>
        <rFont val="Arial"/>
        <family val="2"/>
      </rPr>
      <t xml:space="preserve">la información se refiere a lo existente del 01 de enero al 31 de diciembre de 2025.
</t>
    </r>
    <r>
      <rPr>
        <b/>
        <i/>
        <sz val="8"/>
        <rFont val="Arial"/>
        <family val="2"/>
      </rPr>
      <t xml:space="preserve">Al cierre del año: </t>
    </r>
    <r>
      <rPr>
        <i/>
        <sz val="8"/>
        <rFont val="Arial"/>
        <family val="2"/>
      </rPr>
      <t>la información se refiere a lo existente al 31 de diciembre de 2025.</t>
    </r>
  </si>
  <si>
    <t>2.- Los catálogos utilizados en el presente cuestionario corresponden a denominaciones estándar, de tal forma que si el nombre de alguna categoría no coincide exactamente con la utilizada en su institución, debe registrar los datos en aquella que sea homóloga.</t>
  </si>
  <si>
    <t>3.- No debe considerar la información de la institución responsable de los centros penitenciarios de su entidad federativa, independientemente de que esta se encuentre adscrita a la Administración Pública Estatal.</t>
  </si>
  <si>
    <t>4.- Con excepción de la existencia de instrucciones, variables y/ o catálogos específicos que prevean alguna situación particular asociada a la información requerida, en caso de que determinada categoría no se encuentre prevista en su normatividad aplicable, anote "NA" (No aplica) en las celdas correspondientes.</t>
  </si>
  <si>
    <t>5.- Con excepción de la existencia de instrucciones, variables y/ o catálogos específicos que prevean alguna situación particular asociada a la información requerida, en caso de que los registros con los que cuente no le permitan desglosar la información de acuerdo con los requerimientos solicitados, anote "NS" (No se sabe) en las celdas donde no disponga de información. En el recuadro para comentarios de cada pregunta debe proporcionar una justificación respecto del uso del "NS" en determinado reactivo.</t>
  </si>
  <si>
    <t>6.- No deje celdas en blanco, salvo en los casos en que la instrucción así lo solicite.</t>
  </si>
  <si>
    <t>Glosario de la sección:</t>
  </si>
  <si>
    <r>
      <t xml:space="preserve">1.- </t>
    </r>
    <r>
      <rPr>
        <b/>
        <i/>
        <sz val="8"/>
        <rFont val="Arial"/>
        <family val="2"/>
      </rPr>
      <t xml:space="preserve">Acudir a firmar ante la autoridad que determinó el Juez de ejecución. </t>
    </r>
    <r>
      <rPr>
        <i/>
        <sz val="8"/>
        <rFont val="Arial"/>
        <family val="2"/>
      </rPr>
      <t>Se refiere al acto por medio del cual la persona sentenciada que goza de libertad condicionada acude físicamente ante la persona juzgadora de ejecución que otorgó su liberación (con la frecuencia que esta misma señale), con la finalidad de verificar, entre otros, la permanencia en el lugar, es decir, que no ha cambiado de domicilio sin autorización judicial.</t>
    </r>
  </si>
  <si>
    <r>
      <t xml:space="preserve">2.- </t>
    </r>
    <r>
      <rPr>
        <b/>
        <i/>
        <sz val="8"/>
        <rFont val="Arial"/>
        <family val="2"/>
      </rPr>
      <t>Libertad condicionada.</t>
    </r>
    <r>
      <rPr>
        <i/>
        <sz val="8"/>
        <rFont val="Arial"/>
        <family val="2"/>
      </rPr>
      <t xml:space="preserve"> Se refiere al mecanismo por medio del cual las personas son puestas en libertad de los centros penitenciarios tras el cumplimiento de una serie de requisitos previstos en la normatividad aplicable, y cuya consecuencia consiste en estar sujetas a supervisión con o sin monitoreo electrónico.</t>
    </r>
  </si>
  <si>
    <r>
      <t xml:space="preserve">3.- </t>
    </r>
    <r>
      <rPr>
        <b/>
        <i/>
        <sz val="8"/>
        <rFont val="Arial"/>
        <family val="2"/>
      </rPr>
      <t xml:space="preserve">Programas de tratamiento. </t>
    </r>
    <r>
      <rPr>
        <i/>
        <sz val="8"/>
        <rFont val="Arial"/>
        <family val="2"/>
      </rPr>
      <t>Se refiere a las medidas y planes diseñados individualmente para la persona sentenciada que goza de libertad condicionada, mismos que tienen como finalidad su reinserción social y evitar la reincidencia delictiva. Son establecidos por la persona juzgadora de ejecución y tienen carácter de cumplimiento obligatorio. Pueden incluir, entre otros, terapias psicológicas y de control de la violencia, así como programas de desintoxicación, de tratamiento de adicciones, de educación y/ o de trabajo.</t>
    </r>
  </si>
  <si>
    <r>
      <t xml:space="preserve">4.- </t>
    </r>
    <r>
      <rPr>
        <b/>
        <i/>
        <sz val="8"/>
        <rFont val="Arial"/>
        <family val="2"/>
      </rPr>
      <t xml:space="preserve">Visitas domiciliarias. </t>
    </r>
    <r>
      <rPr>
        <i/>
        <sz val="8"/>
        <rFont val="Arial"/>
        <family val="2"/>
      </rPr>
      <t>Se refiere a la medida de supervisión y seguimiento que consiste en la visita periódica al domicilio de la persona sentenciada que goza de libertad condicionada, con la finalidad de verificar que resida en el domicilio proporcionado a la persona juzgadora de ejecución, y en su caso, verificar que se dedique a la actividad lícita que refirió.</t>
    </r>
  </si>
  <si>
    <t>9.1.-</t>
  </si>
  <si>
    <t>Indique si durante el año 2025 la Administración Pública de su entidad federativa, a través de alguna institución diferente a la institución responsable de los centros penitenciarios, estuvo a cargo de la supervisión de los beneficios preliberacionales y de las sanciones no privativas de la libertad. En caso afirmativo, anote el nombre de la institución, unidad administrativa o área encargada de dicha supervisión.</t>
  </si>
  <si>
    <t xml:space="preserve">En caso de que no haya contado con alguna institución, unidad administrativa o área encargada de la supervisión de los beneficios preliberacionales y de las sanciones no privativas de la libertad, o no cuente con información para determinarlo, indíquelo en la columna correspondiente conforme al catálogo respectivo y deje el resto de la fila en blanco. </t>
  </si>
  <si>
    <t>El nombre de la institución, unidad administrativa o área encargada de la supervisión de los beneficios preliberacionales y de las sanciones no privativas de la libertad debe registrarse en mayúsculas, sin comillas ni signos de acentuación, puntuación, paréntesis y abreviaturas.</t>
  </si>
  <si>
    <r>
      <t xml:space="preserve">¿Alguna institución diferente a la institución responsable de los centros penitenciarios estuvo a cargo de la supervisión de los beneficios preliberacionales y de las sanciones no privativas de la libertad?
</t>
    </r>
    <r>
      <rPr>
        <i/>
        <sz val="8"/>
        <rFont val="Arial"/>
        <family val="2"/>
      </rPr>
      <t>(1. Sí / 2. No / 9. No identificado)</t>
    </r>
  </si>
  <si>
    <t xml:space="preserve">Nombre de la institución, unidad administrativa o área encargada de la supervisión de los beneficios preliberacionales y de las sanciones no privativas de la libertad </t>
  </si>
  <si>
    <t>BLANCOS</t>
  </si>
  <si>
    <t>NS</t>
  </si>
  <si>
    <t>MINUSC</t>
  </si>
  <si>
    <t>ACENTO</t>
  </si>
  <si>
    <t>SIGNO</t>
  </si>
  <si>
    <t>Validacion Mayusc</t>
  </si>
  <si>
    <t>En caso de tener algún comentario u observación al dato registrado en la respuesta de la presente pregunta, o los datos que derivan de la misma, favor de anotarlo en el siguiente espacio. De lo contrario, déjelo en blanco.</t>
  </si>
  <si>
    <t>9.2.-</t>
  </si>
  <si>
    <t>Anote la cantidad de personas que contaban al cierre del año 2025 con beneficio preliberacional de libertad condicionada en su entidad federativa, según tipo de monitoreo y sexo.</t>
  </si>
  <si>
    <t>En caso de que haya seleccionado el código "2" o "9" en la columna "¿Estuvo a cargo de la supervisión de los beneficios preliberacionales y de las sanciones no privativas de la libertad?" de la pregunta anterior, no puede registrar información en el presente reactivo.</t>
  </si>
  <si>
    <t>La cantidad registrada en la columna "Total" debe ser igual o menor a la suma de las cantidades reportadas en la columna "Subtotal" del apartado "Con monitoreo electrónico" y del grupo "Sin monitoreo electrónico", así como corresponder a su desagregación por sexo; toda vez que una persona pudo haber contado con ambos tipos de monitoreo.</t>
  </si>
  <si>
    <t>La cantidad registrada en la columna "Subtotal" del apartado "Con monitoreo electrónico" y del grupo "Sin monitoreo electrónico" debe ser igual o menor a la cantidad reportada en la columna "Total", así como corresponder a su desagregación por sexo. En caso de que esta instrucción no le aplique, justifíquelo en el recuadro que se encuentra al final de la tabla de respuesta.</t>
  </si>
  <si>
    <t>La cantidad registrada en la columna "Subtotal" del grupo "Sin monitoreo electrónico" debe ser igual o menor a la suma de las cantidades reportadas en las columnas "Subtotal" del apartado "Tipo de supervisión", así como corresponder a su desagregación por sexo; toda vez que una persona pudo haber contado con más de un tipo de supervisión.</t>
  </si>
  <si>
    <t>La cantidad registrada en cada una de las columnas "Subtotal" del apartado "Tipo de supervisión" debe ser igual o menor a la cantidad reportada en la columna "Subtotal" del grupo "Sin monitoreo electrónico", así como corresponder a su desagregación por sexo. En caso de que esta instrucción no le aplique, justifíquelo en el recuadro que se encuentra al final de la tabla de respuesta.</t>
  </si>
  <si>
    <t>En caso de que registre algún valor numérico mayor a cero en el apartado "Otro tipo", debe anotar el nombre de dicho(s) tipo(s) de supervisión en el recuadro destinado para tal efecto que se encuentra al final de la tabla de respuesta.</t>
  </si>
  <si>
    <t>Personas con beneficio preliberacional de libertad condicionada, según tipo de monitoreo y sexo</t>
  </si>
  <si>
    <t>Total</t>
  </si>
  <si>
    <t>Hombres</t>
  </si>
  <si>
    <t>Mujeres</t>
  </si>
  <si>
    <t>Con monitoreo electrónico</t>
  </si>
  <si>
    <t>Sin monitoreo electrónico</t>
  </si>
  <si>
    <t>Subtotal</t>
  </si>
  <si>
    <t>Tipo de supervisión</t>
  </si>
  <si>
    <t>Programas de tratamiento</t>
  </si>
  <si>
    <t>Acudir a firmar ante la autoridad que determinó el Juez de Ejecución</t>
  </si>
  <si>
    <t>Visitas domiciliarias</t>
  </si>
  <si>
    <r>
      <t xml:space="preserve">Otro tipo
</t>
    </r>
    <r>
      <rPr>
        <i/>
        <sz val="8"/>
        <rFont val="Arial"/>
        <family val="2"/>
      </rPr>
      <t>(especifique)</t>
    </r>
  </si>
  <si>
    <t>No identificado</t>
  </si>
  <si>
    <t>Sumatorias - Comparación por grupos</t>
  </si>
  <si>
    <t>Esp</t>
  </si>
  <si>
    <t>Total 1</t>
  </si>
  <si>
    <t>SUMA 1</t>
  </si>
  <si>
    <t>NS 1</t>
  </si>
  <si>
    <t>COMPARA 1</t>
  </si>
  <si>
    <t>Total 2</t>
  </si>
  <si>
    <t>SUMA 2</t>
  </si>
  <si>
    <t>NS 2</t>
  </si>
  <si>
    <t>COMPARA 2</t>
  </si>
  <si>
    <t>Total 3</t>
  </si>
  <si>
    <t>SUMA 3</t>
  </si>
  <si>
    <t>NS 3</t>
  </si>
  <si>
    <t>COMPARA 3</t>
  </si>
  <si>
    <t>Total 4</t>
  </si>
  <si>
    <t>SUMA 4</t>
  </si>
  <si>
    <t>NS 4</t>
  </si>
  <si>
    <t>COMPARA 4</t>
  </si>
  <si>
    <t>Total 5</t>
  </si>
  <si>
    <t>SUMA 5</t>
  </si>
  <si>
    <t>NS 5</t>
  </si>
  <si>
    <t>COMPARA 5</t>
  </si>
  <si>
    <t>Total 6</t>
  </si>
  <si>
    <t>SUMA 6</t>
  </si>
  <si>
    <t>NS 6</t>
  </si>
  <si>
    <t>COMPARA 6</t>
  </si>
  <si>
    <t>Total 7</t>
  </si>
  <si>
    <t>SUMA 7</t>
  </si>
  <si>
    <t>NS 7</t>
  </si>
  <si>
    <t>COMPARA 7</t>
  </si>
  <si>
    <t>Total 8</t>
  </si>
  <si>
    <t>SUMA 8</t>
  </si>
  <si>
    <t>NS 8</t>
  </si>
  <si>
    <t>COMPARA 8</t>
  </si>
  <si>
    <t>SUM COMP:</t>
  </si>
  <si>
    <r>
      <t xml:space="preserve">Otro tipo:
</t>
    </r>
    <r>
      <rPr>
        <i/>
        <sz val="8"/>
        <rFont val="Arial"/>
        <family val="2"/>
      </rPr>
      <t>(especifique)</t>
    </r>
  </si>
  <si>
    <t>Inst. 2 total vs subtotal</t>
  </si>
  <si>
    <t>Inst 3 subtotales vs total</t>
  </si>
  <si>
    <t>Inst4 subtotal SM vs + subtotal Ts</t>
  </si>
  <si>
    <t>Inst5 subtotal SM vs subtotales Ts</t>
  </si>
  <si>
    <t>Compara</t>
  </si>
  <si>
    <t>Total H</t>
  </si>
  <si>
    <t>Suma H</t>
  </si>
  <si>
    <t>Compara H</t>
  </si>
  <si>
    <t>Total M</t>
  </si>
  <si>
    <t>Suma M</t>
  </si>
  <si>
    <t>Compara M</t>
  </si>
  <si>
    <t>SUBTOTAL 1</t>
  </si>
  <si>
    <t>HOMBRES 1</t>
  </si>
  <si>
    <t>MUJERES 1</t>
  </si>
  <si>
    <t>SUBTOTAL 2</t>
  </si>
  <si>
    <t>HOMBRES 2</t>
  </si>
  <si>
    <t>MUJERES 2</t>
  </si>
  <si>
    <t>SUBTOTAL</t>
  </si>
  <si>
    <t>HOMBRES</t>
  </si>
  <si>
    <t>MUJERES</t>
  </si>
  <si>
    <t>Subtotales</t>
  </si>
  <si>
    <t xml:space="preserve"> </t>
  </si>
  <si>
    <t>Funcion ejercida- Val. Especifique Claves</t>
  </si>
  <si>
    <t>PALABRAS CLAVE</t>
  </si>
  <si>
    <t>NUMERALES / OPCIONES</t>
  </si>
  <si>
    <t>RESPUESTA COINCIDENCIA</t>
  </si>
  <si>
    <t>MENSAJE</t>
  </si>
  <si>
    <t>tratamiento</t>
  </si>
  <si>
    <t>firmar ante la autoridad</t>
  </si>
  <si>
    <t>visitas domiciliaria</t>
  </si>
  <si>
    <t>Acudir a firmar ante la autoridad que determinó el Juez de ejecución</t>
  </si>
  <si>
    <t>Se refiere al acto por medio del cual la persona sentenciada que goza de libertad condicionada acude físicamente ante la persona juzgadora de ejecución que otorgó su liberación (con la frecuencia que esta misma señale), con la finalidad de verificar, entre otros, la permanencia en el lugar, es decir, que no ha cambiado de domicilio sin autorización judicial.</t>
  </si>
  <si>
    <t>Libertad condicionada</t>
  </si>
  <si>
    <t>Se refiere al mecanismo por medio del cual las personas son puestas en libertad de los centros penitenciarios tras el cumplimiento de una serie de requisitos previstos en la normatividad aplicable, y cuya consecuencia consiste en estar sujetas a supervisión con o sin monitoreo electrónico.</t>
  </si>
  <si>
    <t>Se refiere a las medidas y planes diseñados individualmente para la persona sentenciada que goza de libertad condicionada, mismos que tienen como finalidad su reinserción social y evitar la reincidencia delictiva. Son establecidos por la persona juzgadora de ejecución y tienen carácter de cumplimiento obligatorio. Pueden incluir, entre otros, terapias psicológicas y de control de la violencia, así como programas de desintoxicación, de tratamiento de adicciones, de educación y/ o de trabajo.</t>
  </si>
  <si>
    <t>Se refiere a la medida de supervisión y seguimiento que consiste en la visita periódica al domicilio de la persona sentenciada que goza de libertad condicionada, con la finalidad de verificar que resida en el domicilio proporcionado a la persona juzgadora de ejecución, y en su caso, verificar que se dedique a la actividad lícita que refirió.</t>
  </si>
  <si>
    <t>v2026.2.0</t>
  </si>
  <si>
    <t>Versión de pruebas corregida (Retroalimentación)</t>
  </si>
  <si>
    <t>v2026.3.0</t>
  </si>
  <si>
    <t>Versión final a Censos para Captación</t>
  </si>
  <si>
    <r>
      <t xml:space="preserve">Para cumplir con lo anterior, una vez completado el llenado de este instrumento, deberá enviarse en </t>
    </r>
    <r>
      <rPr>
        <b/>
        <sz val="9"/>
        <rFont val="Arial"/>
        <family val="2"/>
      </rPr>
      <t>versión preliminar</t>
    </r>
    <r>
      <rPr>
        <sz val="9"/>
        <rFont val="Arial"/>
        <family val="2"/>
      </rPr>
      <t xml:space="preserve"> a la dirección electrónica del Departamento de Estadísticas de Gobierno (JDEG) de la Coordinación Estatal del INEGI: </t>
    </r>
    <r>
      <rPr>
        <b/>
        <sz val="9"/>
        <rFont val="Arial"/>
        <family val="2"/>
      </rPr>
      <t>isis.rosas@inegi.org.mx</t>
    </r>
  </si>
  <si>
    <t>15 de junio al 07 de agosto</t>
  </si>
  <si>
    <t>03 de julio al 25 de agosto</t>
  </si>
  <si>
    <t>24 de julio al 15 de septiembre</t>
  </si>
  <si>
    <t>07 de agosto al 29 de septiembre</t>
  </si>
  <si>
    <r>
      <t xml:space="preserve">La versión definitiva del cuestionario, en su versión electrónica, deberá remitirse a la dirección electrónica siguiente: </t>
    </r>
    <r>
      <rPr>
        <b/>
        <sz val="9"/>
        <rFont val="Arial"/>
        <family val="2"/>
      </rPr>
      <t>isis.rosas@inegi.org.mx</t>
    </r>
  </si>
  <si>
    <t>Lic. José Emmanuel Castañeda Rose</t>
  </si>
  <si>
    <t>Av. Araucarias #3, Colonia Esther Badillo, CP. 91190, Xalapa, Ver.</t>
  </si>
  <si>
    <t>Isis Rosas Roldán</t>
  </si>
  <si>
    <t>Subdirección Estatal de Estadística Económica / Coordinación Estatal Veracruz</t>
  </si>
  <si>
    <t>Jefa de Departamento de Estadísticas de Gobierno</t>
  </si>
  <si>
    <t>isis.rosas@inegi.org.mx</t>
  </si>
  <si>
    <t>228 8418452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</si>
</sst>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1540A]dd\-mmm\-yy;@"/>
  </numFmts>
  <fonts count="38">
    <font>
      <sz val="11"/>
      <color theme="1"/>
      <name val="Aptos Narrow"/>
      <family val="2"/>
      <scheme val="minor"/>
    </font>
    <font>
      <sz val="9"/>
      <color theme="1"/>
      <name val="Arial"/>
      <family val="2"/>
    </font>
    <font>
      <b/>
      <sz val="15"/>
      <color theme="1"/>
      <name val="Arial"/>
      <family val="2"/>
    </font>
    <font>
      <b/>
      <sz val="9"/>
      <color theme="1"/>
      <name val="Arial"/>
      <family val="2"/>
    </font>
    <font>
      <i/>
      <sz val="9"/>
      <color theme="1"/>
      <name val="Arial"/>
      <family val="2"/>
    </font>
    <font>
      <u/>
      <sz val="11"/>
      <color theme="10"/>
      <name val="Aptos Narrow"/>
      <family val="2"/>
      <scheme val="minor"/>
    </font>
    <font>
      <b/>
      <u/>
      <sz val="12"/>
      <color rgb="FF0070C0"/>
      <name val="Arial"/>
      <family val="2"/>
    </font>
    <font>
      <b/>
      <sz val="9"/>
      <color theme="0"/>
      <name val="Arial"/>
      <family val="2"/>
    </font>
    <font>
      <b/>
      <sz val="11"/>
      <color theme="0"/>
      <name val="Arial"/>
      <family val="2"/>
    </font>
    <font>
      <b/>
      <sz val="11"/>
      <name val="Aptos Narrow"/>
      <family val="2"/>
      <scheme val="minor"/>
    </font>
    <font>
      <sz val="9"/>
      <color theme="0"/>
      <name val="Arial"/>
      <family val="2"/>
    </font>
    <font>
      <sz val="9"/>
      <name val="Arial"/>
      <family val="2"/>
    </font>
    <font>
      <i/>
      <sz val="9"/>
      <name val="Arial"/>
      <family val="2"/>
    </font>
    <font>
      <b/>
      <sz val="9"/>
      <name val="Arial"/>
      <family val="2"/>
    </font>
    <font>
      <b/>
      <sz val="15"/>
      <name val="Arial"/>
      <family val="2"/>
    </font>
    <font>
      <i/>
      <sz val="8"/>
      <name val="Arial"/>
      <family val="2"/>
    </font>
    <font>
      <sz val="11"/>
      <color theme="1"/>
      <name val="Arial"/>
      <family val="2"/>
    </font>
    <font>
      <sz val="11"/>
      <name val="Aptos Narrow"/>
      <family val="2"/>
      <scheme val="minor"/>
    </font>
    <font>
      <b/>
      <i/>
      <sz val="8"/>
      <name val="Arial"/>
      <family val="2"/>
    </font>
    <font>
      <b/>
      <i/>
      <u/>
      <sz val="8"/>
      <name val="Arial"/>
      <family val="2"/>
    </font>
    <font>
      <sz val="9"/>
      <name val="Arial "/>
    </font>
    <font>
      <u/>
      <sz val="12"/>
      <color rgb="FF002060"/>
      <name val="Arial"/>
      <family val="2"/>
    </font>
    <font>
      <sz val="11"/>
      <name val="Arial"/>
      <family val="2"/>
    </font>
    <font>
      <b/>
      <sz val="8"/>
      <name val="Arial"/>
      <family val="2"/>
    </font>
    <font>
      <sz val="9"/>
      <name val="Aptos Narrow"/>
      <family val="2"/>
      <scheme val="minor"/>
    </font>
    <font>
      <u/>
      <sz val="11"/>
      <name val="Arial"/>
      <family val="2"/>
    </font>
    <font>
      <sz val="11"/>
      <color theme="1"/>
      <name val="Aptos Narrow"/>
      <family val="2"/>
      <scheme val="minor"/>
    </font>
    <font>
      <b/>
      <sz val="10"/>
      <name val="Arial"/>
      <family val="2"/>
    </font>
    <font>
      <sz val="11"/>
      <color rgb="FF000000"/>
      <name val="Calibri"/>
      <family val="2"/>
      <charset val="1"/>
    </font>
    <font>
      <sz val="11"/>
      <name val="Calibri"/>
      <family val="2"/>
    </font>
    <font>
      <sz val="11"/>
      <color indexed="8"/>
      <name val="Aptos Narrow"/>
      <family val="2"/>
      <scheme val="minor"/>
    </font>
    <font>
      <u/>
      <sz val="11"/>
      <name val="Aptos Narrow"/>
      <family val="2"/>
      <scheme val="minor"/>
    </font>
    <font>
      <b/>
      <sz val="9"/>
      <color rgb="FFFF0000"/>
      <name val="Arial"/>
      <family val="2"/>
    </font>
    <font>
      <b/>
      <sz val="9"/>
      <color theme="7" tint="-0.249977111117893"/>
      <name val="Arial"/>
      <family val="2"/>
    </font>
    <font>
      <sz val="11"/>
      <color rgb="FF000000"/>
      <name val="Calibri"/>
      <family val="2"/>
    </font>
    <font>
      <sz val="8"/>
      <color theme="1"/>
      <name val="Arial"/>
      <family val="2"/>
    </font>
    <font>
      <sz val="7"/>
      <color theme="1"/>
      <name val="Arial"/>
      <family val="2"/>
    </font>
    <font>
      <sz val="11"/>
      <color theme="0"/>
      <name val="Aptos Narrow"/>
      <family val="2"/>
      <scheme val="minor"/>
    </font>
  </fonts>
  <fills count="41">
    <fill>
      <patternFill patternType="none"/>
    </fill>
    <fill>
      <patternFill patternType="gray125"/>
    </fill>
    <fill>
      <patternFill patternType="solid">
        <fgColor rgb="FF6F7070"/>
        <bgColor indexed="64"/>
      </patternFill>
    </fill>
    <fill>
      <patternFill patternType="solid">
        <fgColor rgb="FF003057"/>
        <bgColor indexed="64"/>
      </patternFill>
    </fill>
    <fill>
      <patternFill patternType="solid">
        <fgColor theme="0" tint="-4.9989318521683403E-2"/>
        <bgColor indexed="64"/>
      </patternFill>
    </fill>
    <fill>
      <patternFill patternType="solid">
        <fgColor rgb="FF706F6F"/>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rgb="FFFFFF00"/>
        <bgColor indexed="64"/>
      </patternFill>
    </fill>
    <fill>
      <patternFill patternType="solid">
        <fgColor rgb="FFFCF97B"/>
        <bgColor indexed="64"/>
      </patternFill>
    </fill>
    <fill>
      <patternFill patternType="solid">
        <fgColor rgb="FFCC84EC"/>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0"/>
        <bgColor indexed="64"/>
      </patternFill>
    </fill>
    <fill>
      <patternFill patternType="solid">
        <fgColor rgb="FFFFFF6D"/>
        <bgColor indexed="64"/>
      </patternFill>
    </fill>
    <fill>
      <patternFill patternType="solid">
        <fgColor theme="8" tint="0.59999389629810485"/>
        <bgColor indexed="64"/>
      </patternFill>
    </fill>
    <fill>
      <patternFill patternType="solid">
        <fgColor rgb="FF7030A0"/>
        <bgColor indexed="64"/>
      </patternFill>
    </fill>
    <fill>
      <patternFill patternType="solid">
        <fgColor theme="9" tint="0.39997558519241921"/>
        <bgColor indexed="64"/>
      </patternFill>
    </fill>
    <fill>
      <patternFill patternType="solid">
        <fgColor rgb="FF00B0F0"/>
        <bgColor indexed="64"/>
      </patternFill>
    </fill>
    <fill>
      <patternFill patternType="solid">
        <fgColor theme="0" tint="-0.249977111117893"/>
        <bgColor indexed="64"/>
      </patternFill>
    </fill>
    <fill>
      <patternFill patternType="solid">
        <fgColor theme="5" tint="-0.249977111117893"/>
        <bgColor indexed="64"/>
      </patternFill>
    </fill>
    <fill>
      <patternFill patternType="solid">
        <fgColor theme="5" tint="0.39997558519241921"/>
        <bgColor indexed="64"/>
      </patternFill>
    </fill>
    <fill>
      <patternFill patternType="solid">
        <fgColor rgb="FF669900"/>
        <bgColor indexed="64"/>
      </patternFill>
    </fill>
    <fill>
      <patternFill patternType="solid">
        <fgColor rgb="FF977A47"/>
        <bgColor indexed="64"/>
      </patternFill>
    </fill>
    <fill>
      <patternFill patternType="solid">
        <fgColor rgb="FFFFCC00"/>
        <bgColor indexed="64"/>
      </patternFill>
    </fill>
    <fill>
      <patternFill patternType="solid">
        <fgColor rgb="FFFF9900"/>
        <bgColor indexed="64"/>
      </patternFill>
    </fill>
    <fill>
      <patternFill patternType="solid">
        <fgColor theme="7" tint="-0.249977111117893"/>
        <bgColor indexed="64"/>
      </patternFill>
    </fill>
    <fill>
      <patternFill patternType="solid">
        <fgColor rgb="FFFFFF99"/>
        <bgColor indexed="64"/>
      </patternFill>
    </fill>
    <fill>
      <patternFill patternType="solid">
        <fgColor rgb="FFFFFF66"/>
        <bgColor indexed="64"/>
      </patternFill>
    </fill>
    <fill>
      <patternFill patternType="solid">
        <fgColor theme="4" tint="0.59999389629810485"/>
        <bgColor indexed="64"/>
      </patternFill>
    </fill>
    <fill>
      <patternFill patternType="solid">
        <fgColor theme="8" tint="0.39997558519241921"/>
        <bgColor indexed="64"/>
      </patternFill>
    </fill>
    <fill>
      <patternFill patternType="solid">
        <fgColor theme="4" tint="-0.249977111117893"/>
        <bgColor indexed="64"/>
      </patternFill>
    </fill>
    <fill>
      <patternFill patternType="solid">
        <fgColor theme="0" tint="-0.14999847407452621"/>
        <bgColor indexed="64"/>
      </patternFill>
    </fill>
    <fill>
      <patternFill patternType="solid">
        <fgColor rgb="FFE8D5BA"/>
        <bgColor indexed="64"/>
      </patternFill>
    </fill>
    <fill>
      <patternFill patternType="solid">
        <fgColor rgb="FFBF9B37"/>
        <bgColor indexed="64"/>
      </patternFill>
    </fill>
    <fill>
      <patternFill patternType="solid">
        <fgColor rgb="FF9966FF"/>
        <bgColor indexed="64"/>
      </patternFill>
    </fill>
    <fill>
      <patternFill patternType="solid">
        <fgColor theme="3" tint="0.249977111117893"/>
        <bgColor indexed="64"/>
      </patternFill>
    </fill>
    <fill>
      <patternFill patternType="solid">
        <fgColor theme="3" tint="0.749992370372631"/>
        <bgColor indexed="64"/>
      </patternFill>
    </fill>
    <fill>
      <patternFill patternType="solid">
        <fgColor rgb="FF92D050"/>
        <bgColor indexed="64"/>
      </patternFill>
    </fill>
    <fill>
      <patternFill patternType="solid">
        <fgColor rgb="FFD9D9D9"/>
        <bgColor indexed="64"/>
      </patternFill>
    </fill>
    <fill>
      <patternFill patternType="solid">
        <fgColor theme="1" tint="4.9989318521683403E-2"/>
        <bgColor indexed="64"/>
      </patternFill>
    </fill>
  </fills>
  <borders count="90">
    <border>
      <left/>
      <right/>
      <top/>
      <bottom/>
      <diagonal/>
    </border>
    <border>
      <left/>
      <right/>
      <top style="medium">
        <color rgb="FF6F7070"/>
      </top>
      <bottom style="medium">
        <color rgb="FF6F7070"/>
      </bottom>
      <diagonal/>
    </border>
    <border>
      <left/>
      <right style="medium">
        <color rgb="FF6F7070"/>
      </right>
      <top style="medium">
        <color rgb="FF6F7070"/>
      </top>
      <bottom style="medium">
        <color rgb="FF6F7070"/>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bottom style="medium">
        <color rgb="FFBFBFBF"/>
      </bottom>
      <diagonal/>
    </border>
    <border>
      <left/>
      <right/>
      <top/>
      <bottom style="medium">
        <color rgb="FFBFBFBF"/>
      </bottom>
      <diagonal/>
    </border>
    <border>
      <left/>
      <right style="medium">
        <color rgb="FFBFBFBF"/>
      </right>
      <top/>
      <bottom style="medium">
        <color rgb="FFBFBFBF"/>
      </bottom>
      <diagonal/>
    </border>
    <border>
      <left style="medium">
        <color rgb="FFBFBFBF"/>
      </left>
      <right/>
      <top/>
      <bottom/>
      <diagonal/>
    </border>
    <border>
      <left/>
      <right style="medium">
        <color rgb="FFBFBFBF"/>
      </right>
      <top/>
      <bottom/>
      <diagonal/>
    </border>
    <border>
      <left style="medium">
        <color theme="0" tint="-0.24994659260841701"/>
      </left>
      <right/>
      <top style="medium">
        <color theme="0" tint="-0.24994659260841701"/>
      </top>
      <bottom/>
      <diagonal/>
    </border>
    <border>
      <left/>
      <right/>
      <top style="medium">
        <color theme="0" tint="-0.24994659260841701"/>
      </top>
      <bottom/>
      <diagonal/>
    </border>
    <border>
      <left/>
      <right style="medium">
        <color theme="0" tint="-0.24994659260841701"/>
      </right>
      <top style="medium">
        <color theme="0" tint="-0.24994659260841701"/>
      </top>
      <bottom/>
      <diagonal/>
    </border>
    <border>
      <left style="medium">
        <color theme="0" tint="-0.24994659260841701"/>
      </left>
      <right/>
      <top/>
      <bottom/>
      <diagonal/>
    </border>
    <border>
      <left/>
      <right style="medium">
        <color theme="0" tint="-0.24994659260841701"/>
      </right>
      <top/>
      <bottom/>
      <diagonal/>
    </border>
    <border>
      <left style="medium">
        <color theme="0" tint="-0.24994659260841701"/>
      </left>
      <right/>
      <top/>
      <bottom style="medium">
        <color theme="0" tint="-0.24994659260841701"/>
      </bottom>
      <diagonal/>
    </border>
    <border>
      <left/>
      <right/>
      <top/>
      <bottom style="medium">
        <color theme="0" tint="-0.24994659260841701"/>
      </bottom>
      <diagonal/>
    </border>
    <border>
      <left/>
      <right style="medium">
        <color theme="0" tint="-0.24994659260841701"/>
      </right>
      <top/>
      <bottom style="medium">
        <color theme="0" tint="-0.2499465926084170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rgb="FFBFBFBF"/>
      </left>
      <right/>
      <top style="medium">
        <color rgb="FFBFBFBF"/>
      </top>
      <bottom style="medium">
        <color rgb="FFBFBFBF"/>
      </bottom>
      <diagonal/>
    </border>
    <border>
      <left/>
      <right/>
      <top style="medium">
        <color rgb="FFBFBFBF"/>
      </top>
      <bottom style="medium">
        <color rgb="FFBFBFBF"/>
      </bottom>
      <diagonal/>
    </border>
    <border>
      <left/>
      <right style="medium">
        <color rgb="FFBFBFBF"/>
      </right>
      <top style="medium">
        <color rgb="FFBFBFBF"/>
      </top>
      <bottom style="medium">
        <color rgb="FFBFBFBF"/>
      </bottom>
      <diagonal/>
    </border>
    <border>
      <left style="medium">
        <color theme="0" tint="-0.249977111117893"/>
      </left>
      <right/>
      <top style="medium">
        <color theme="0" tint="-0.249977111117893"/>
      </top>
      <bottom style="medium">
        <color theme="0" tint="-0.249977111117893"/>
      </bottom>
      <diagonal/>
    </border>
    <border>
      <left/>
      <right/>
      <top style="medium">
        <color theme="0" tint="-0.249977111117893"/>
      </top>
      <bottom style="medium">
        <color theme="0" tint="-0.249977111117893"/>
      </bottom>
      <diagonal/>
    </border>
    <border>
      <left/>
      <right style="medium">
        <color theme="0" tint="-0.249977111117893"/>
      </right>
      <top style="medium">
        <color theme="0" tint="-0.249977111117893"/>
      </top>
      <bottom style="medium">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right/>
      <top style="thin">
        <color indexed="64"/>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medium">
        <color theme="0" tint="-0.249977111117893"/>
      </right>
      <top/>
      <bottom style="medium">
        <color theme="0" tint="-0.249977111117893"/>
      </bottom>
      <diagonal/>
    </border>
    <border>
      <left/>
      <right/>
      <top style="medium">
        <color theme="0" tint="-0.24994659260841701"/>
      </top>
      <bottom style="medium">
        <color theme="0" tint="-0.2499465926084170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theme="0" tint="-0.24994659260841701"/>
      </left>
      <right style="thin">
        <color theme="0" tint="-0.24994659260841701"/>
      </right>
      <top style="medium">
        <color theme="0" tint="-0.24994659260841701"/>
      </top>
      <bottom style="thin">
        <color theme="0" tint="-0.24994659260841701"/>
      </bottom>
      <diagonal/>
    </border>
    <border>
      <left style="thin">
        <color theme="0" tint="-0.24994659260841701"/>
      </left>
      <right style="thin">
        <color theme="0" tint="-0.24994659260841701"/>
      </right>
      <top style="medium">
        <color theme="0" tint="-0.24994659260841701"/>
      </top>
      <bottom style="thin">
        <color theme="0" tint="-0.24994659260841701"/>
      </bottom>
      <diagonal/>
    </border>
    <border>
      <left style="medium">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top style="thin">
        <color theme="0" tint="-0.24994659260841701"/>
      </top>
      <bottom/>
      <diagonal/>
    </border>
    <border>
      <left/>
      <right style="medium">
        <color theme="0" tint="-0.24994659260841701"/>
      </right>
      <top style="thin">
        <color theme="0" tint="-0.24994659260841701"/>
      </top>
      <bottom/>
      <diagonal/>
    </border>
    <border>
      <left style="thin">
        <color theme="0" tint="-0.24994659260841701"/>
      </left>
      <right/>
      <top/>
      <bottom style="thin">
        <color theme="0" tint="-0.24994659260841701"/>
      </bottom>
      <diagonal/>
    </border>
    <border>
      <left/>
      <right/>
      <top/>
      <bottom style="thin">
        <color theme="0" tint="-0.24994659260841701"/>
      </bottom>
      <diagonal/>
    </border>
    <border>
      <left/>
      <right style="medium">
        <color theme="0" tint="-0.24994659260841701"/>
      </right>
      <top/>
      <bottom style="thin">
        <color theme="0" tint="-0.24994659260841701"/>
      </bottom>
      <diagonal/>
    </border>
    <border>
      <left/>
      <right/>
      <top style="thin">
        <color theme="0" tint="-0.24994659260841701"/>
      </top>
      <bottom style="thin">
        <color theme="0" tint="-0.24994659260841701"/>
      </bottom>
      <diagonal/>
    </border>
    <border>
      <left/>
      <right style="medium">
        <color theme="0" tint="-0.24994659260841701"/>
      </right>
      <top style="thin">
        <color theme="0" tint="-0.24994659260841701"/>
      </top>
      <bottom style="thin">
        <color theme="0" tint="-0.24994659260841701"/>
      </bottom>
      <diagonal/>
    </border>
    <border>
      <left style="medium">
        <color rgb="FFBFBFBF"/>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rgb="FFBFBFBF"/>
      </right>
      <top style="thin">
        <color theme="0" tint="-0.24994659260841701"/>
      </top>
      <bottom style="thin">
        <color theme="0" tint="-0.24994659260841701"/>
      </bottom>
      <diagonal/>
    </border>
    <border>
      <left/>
      <right style="medium">
        <color rgb="FFBFBFBF"/>
      </right>
      <top style="thin">
        <color theme="0" tint="-0.24994659260841701"/>
      </top>
      <bottom style="thin">
        <color theme="0" tint="-0.24994659260841701"/>
      </bottom>
      <diagonal/>
    </border>
    <border>
      <left style="medium">
        <color rgb="FFBFBFBF"/>
      </left>
      <right style="thin">
        <color theme="0" tint="-0.24994659260841701"/>
      </right>
      <top style="thin">
        <color theme="0" tint="-0.24994659260841701"/>
      </top>
      <bottom style="medium">
        <color rgb="FFBFBFBF"/>
      </bottom>
      <diagonal/>
    </border>
    <border>
      <left style="thin">
        <color theme="0" tint="-0.24994659260841701"/>
      </left>
      <right style="thin">
        <color theme="0" tint="-0.24994659260841701"/>
      </right>
      <top style="thin">
        <color theme="0" tint="-0.24994659260841701"/>
      </top>
      <bottom style="medium">
        <color rgb="FFBFBFBF"/>
      </bottom>
      <diagonal/>
    </border>
    <border>
      <left/>
      <right style="thin">
        <color theme="1"/>
      </right>
      <top style="thin">
        <color indexed="64"/>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style="thin">
        <color theme="1"/>
      </left>
      <right style="thin">
        <color theme="1"/>
      </right>
      <top style="thin">
        <color theme="1"/>
      </top>
      <bottom style="thin">
        <color theme="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rgb="FF6F7070"/>
      </left>
      <right style="medium">
        <color rgb="FF6F7070"/>
      </right>
      <top style="medium">
        <color rgb="FF6F7070"/>
      </top>
      <bottom style="medium">
        <color rgb="FF6F7070"/>
      </bottom>
      <diagonal/>
    </border>
    <border>
      <left/>
      <right style="thin">
        <color indexed="64"/>
      </right>
      <top style="thin">
        <color indexed="64"/>
      </top>
      <bottom/>
      <diagonal/>
    </border>
    <border>
      <left style="medium">
        <color theme="0" tint="-0.249977111117893"/>
      </left>
      <right style="medium">
        <color theme="0" tint="-0.249977111117893"/>
      </right>
      <top style="medium">
        <color theme="0" tint="-0.249977111117893"/>
      </top>
      <bottom style="medium">
        <color theme="0" tint="-0.249977111117893"/>
      </bottom>
      <diagonal/>
    </border>
    <border>
      <left style="medium">
        <color theme="0" tint="-0.249977111117893"/>
      </left>
      <right style="medium">
        <color theme="0" tint="-0.249977111117893"/>
      </right>
      <top style="medium">
        <color theme="0" tint="-0.249977111117893"/>
      </top>
      <bottom/>
      <diagonal/>
    </border>
    <border>
      <left style="medium">
        <color rgb="FFBFBFBF"/>
      </left>
      <right style="medium">
        <color rgb="FFBFBFBF"/>
      </right>
      <top style="medium">
        <color rgb="FFBFBFBF"/>
      </top>
      <bottom style="medium">
        <color rgb="FFBFBFBF"/>
      </bottom>
      <diagonal/>
    </border>
    <border>
      <left style="medium">
        <color rgb="FFBFBFBF"/>
      </left>
      <right style="medium">
        <color rgb="FFBFBFBF"/>
      </right>
      <top style="medium">
        <color rgb="FFBFBFBF"/>
      </top>
      <bottom/>
      <diagonal/>
    </border>
    <border>
      <left/>
      <right/>
      <top style="thin">
        <color theme="0" tint="-0.24994659260841701"/>
      </top>
      <bottom style="medium">
        <color rgb="FFBFBFBF"/>
      </bottom>
      <diagonal/>
    </border>
    <border>
      <left/>
      <right style="thin">
        <color theme="0" tint="-0.24994659260841701"/>
      </right>
      <top style="thin">
        <color theme="0" tint="-0.24994659260841701"/>
      </top>
      <bottom style="medium">
        <color rgb="FFBFBFBF"/>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theme="0" tint="-0.24994659260841701"/>
      </right>
      <top style="thin">
        <color theme="0" tint="-0.24994659260841701"/>
      </top>
      <bottom style="thin">
        <color theme="0" tint="-0.24994659260841701"/>
      </bottom>
      <diagonal/>
    </border>
    <border>
      <left style="thin">
        <color theme="0" tint="-0.24994659260841701"/>
      </left>
      <right/>
      <top/>
      <bottom/>
      <diagonal/>
    </border>
    <border>
      <left/>
      <right style="thin">
        <color theme="0" tint="-0.24994659260841701"/>
      </right>
      <top style="medium">
        <color theme="0" tint="-0.24994659260841701"/>
      </top>
      <bottom/>
      <diagonal/>
    </border>
    <border>
      <left/>
      <right style="thin">
        <color theme="0" tint="-0.24994659260841701"/>
      </right>
      <top/>
      <bottom/>
      <diagonal/>
    </border>
    <border>
      <left/>
      <right style="thin">
        <color theme="0" tint="-0.24994659260841701"/>
      </right>
      <top/>
      <bottom style="thin">
        <color theme="0" tint="-0.24994659260841701"/>
      </bottom>
      <diagonal/>
    </border>
    <border>
      <left style="medium">
        <color theme="0" tint="-0.24994659260841701"/>
      </left>
      <right style="thin">
        <color theme="0" tint="-0.24994659260841701"/>
      </right>
      <top/>
      <bottom/>
      <diagonal/>
    </border>
    <border>
      <left style="medium">
        <color theme="0" tint="-0.24994659260841701"/>
      </left>
      <right style="thin">
        <color theme="0" tint="-0.24994659260841701"/>
      </right>
      <top/>
      <bottom style="thin">
        <color theme="0" tint="-0.24994659260841701"/>
      </bottom>
      <diagonal/>
    </border>
    <border>
      <left/>
      <right/>
      <top style="medium">
        <color theme="0" tint="-0.24994659260841701"/>
      </top>
      <bottom style="thin">
        <color theme="0" tint="-0.24994659260841701"/>
      </bottom>
      <diagonal/>
    </border>
    <border>
      <left/>
      <right style="thin">
        <color theme="0" tint="-0.24994659260841701"/>
      </right>
      <top style="medium">
        <color theme="0" tint="-0.24994659260841701"/>
      </top>
      <bottom style="thin">
        <color theme="0" tint="-0.24994659260841701"/>
      </bottom>
      <diagonal/>
    </border>
    <border>
      <left style="thin">
        <color theme="1"/>
      </left>
      <right style="thin">
        <color theme="1"/>
      </right>
      <top style="thin">
        <color indexed="64"/>
      </top>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s>
  <cellStyleXfs count="7">
    <xf numFmtId="0" fontId="0" fillId="0" borderId="0"/>
    <xf numFmtId="0" fontId="5" fillId="0" borderId="0"/>
    <xf numFmtId="0" fontId="5" fillId="0" borderId="0"/>
    <xf numFmtId="0" fontId="26" fillId="0" borderId="0"/>
    <xf numFmtId="0" fontId="28" fillId="0" borderId="0"/>
    <xf numFmtId="0" fontId="26" fillId="0" borderId="0"/>
    <xf numFmtId="0" fontId="28" fillId="0" borderId="0"/>
  </cellStyleXfs>
  <cellXfs count="422">
    <xf numFmtId="0" fontId="0" fillId="0" borderId="0" xfId="0"/>
    <xf numFmtId="0" fontId="1" fillId="0" borderId="0" xfId="0" applyFont="1" applyAlignment="1">
      <alignment horizontal="justify" vertical="center" wrapText="1"/>
    </xf>
    <xf numFmtId="0" fontId="4" fillId="0" borderId="0" xfId="0" applyFont="1" applyAlignment="1">
      <alignment vertical="center"/>
    </xf>
    <xf numFmtId="0" fontId="1" fillId="0" borderId="0" xfId="0" applyFont="1" applyAlignment="1">
      <alignment horizontal="justify" vertical="center"/>
    </xf>
    <xf numFmtId="0" fontId="1" fillId="0" borderId="0" xfId="0" applyFont="1"/>
    <xf numFmtId="0" fontId="1" fillId="0" borderId="0" xfId="0" applyFont="1" applyAlignment="1">
      <alignment vertical="center" wrapText="1"/>
    </xf>
    <xf numFmtId="0" fontId="1" fillId="0" borderId="0" xfId="0" applyFont="1" applyAlignment="1">
      <alignment vertical="center"/>
    </xf>
    <xf numFmtId="0" fontId="16" fillId="0" borderId="0" xfId="3" applyFont="1" applyAlignment="1">
      <alignment wrapText="1"/>
    </xf>
    <xf numFmtId="0" fontId="16" fillId="0" borderId="0" xfId="3" applyFont="1" applyAlignment="1">
      <alignment vertical="center" wrapText="1"/>
    </xf>
    <xf numFmtId="0" fontId="27" fillId="0" borderId="0" xfId="3" applyFont="1" applyAlignment="1">
      <alignment horizontal="center" vertical="center" wrapText="1"/>
    </xf>
    <xf numFmtId="0" fontId="16" fillId="0" borderId="0" xfId="3" applyFont="1"/>
    <xf numFmtId="0" fontId="28" fillId="0" borderId="0" xfId="4"/>
    <xf numFmtId="0" fontId="16" fillId="0" borderId="0" xfId="3" applyFont="1" applyAlignment="1">
      <alignment horizontal="center" vertical="center"/>
    </xf>
    <xf numFmtId="0" fontId="4" fillId="0" borderId="0" xfId="3" applyFont="1" applyAlignment="1">
      <alignment vertical="center"/>
    </xf>
    <xf numFmtId="0" fontId="26" fillId="0" borderId="0" xfId="3"/>
    <xf numFmtId="0" fontId="1" fillId="0" borderId="0" xfId="3" applyFont="1"/>
    <xf numFmtId="0" fontId="10" fillId="2" borderId="3" xfId="3" applyFont="1" applyFill="1" applyBorder="1"/>
    <xf numFmtId="0" fontId="8" fillId="2" borderId="4" xfId="3" applyFont="1" applyFill="1" applyBorder="1" applyAlignment="1">
      <alignment vertical="center"/>
    </xf>
    <xf numFmtId="0" fontId="10" fillId="2" borderId="4" xfId="3" applyFont="1" applyFill="1" applyBorder="1"/>
    <xf numFmtId="0" fontId="17" fillId="2" borderId="4" xfId="3" applyFont="1" applyFill="1" applyBorder="1"/>
    <xf numFmtId="0" fontId="1" fillId="2" borderId="4" xfId="3" applyFont="1" applyFill="1" applyBorder="1"/>
    <xf numFmtId="0" fontId="8" fillId="2" borderId="4" xfId="3" applyFont="1" applyFill="1" applyBorder="1"/>
    <xf numFmtId="0" fontId="1" fillId="2" borderId="5" xfId="3" applyFont="1" applyFill="1" applyBorder="1"/>
    <xf numFmtId="0" fontId="17" fillId="0" borderId="0" xfId="3" applyFont="1"/>
    <xf numFmtId="0" fontId="17" fillId="0" borderId="0" xfId="3" applyFont="1" applyAlignment="1">
      <alignment vertical="center" wrapText="1"/>
    </xf>
    <xf numFmtId="0" fontId="10" fillId="2" borderId="6" xfId="3" applyFont="1" applyFill="1" applyBorder="1" applyAlignment="1">
      <alignment vertical="center" wrapText="1"/>
    </xf>
    <xf numFmtId="0" fontId="1" fillId="2" borderId="8" xfId="3" applyFont="1" applyFill="1" applyBorder="1" applyAlignment="1">
      <alignment vertical="center" wrapText="1"/>
    </xf>
    <xf numFmtId="0" fontId="10" fillId="2" borderId="3" xfId="3" applyFont="1" applyFill="1" applyBorder="1" applyAlignment="1">
      <alignment vertical="top" wrapText="1"/>
    </xf>
    <xf numFmtId="0" fontId="10" fillId="2" borderId="9" xfId="3" applyFont="1" applyFill="1" applyBorder="1"/>
    <xf numFmtId="0" fontId="1" fillId="2" borderId="10" xfId="3" applyFont="1" applyFill="1" applyBorder="1"/>
    <xf numFmtId="0" fontId="8" fillId="2" borderId="0" xfId="3" applyFont="1" applyFill="1"/>
    <xf numFmtId="0" fontId="7" fillId="2" borderId="0" xfId="3" applyFont="1" applyFill="1"/>
    <xf numFmtId="0" fontId="9" fillId="2" borderId="0" xfId="3" applyFont="1" applyFill="1"/>
    <xf numFmtId="0" fontId="3" fillId="2" borderId="0" xfId="3" applyFont="1" applyFill="1"/>
    <xf numFmtId="0" fontId="10" fillId="2" borderId="6" xfId="3" applyFont="1" applyFill="1" applyBorder="1"/>
    <xf numFmtId="0" fontId="1" fillId="2" borderId="8" xfId="3" applyFont="1" applyFill="1" applyBorder="1"/>
    <xf numFmtId="0" fontId="17" fillId="0" borderId="0" xfId="3" applyFont="1" applyAlignment="1">
      <alignment vertical="center"/>
    </xf>
    <xf numFmtId="0" fontId="11" fillId="0" borderId="11" xfId="3" applyFont="1" applyBorder="1"/>
    <xf numFmtId="0" fontId="11" fillId="0" borderId="12" xfId="3" applyFont="1" applyBorder="1"/>
    <xf numFmtId="0" fontId="11" fillId="0" borderId="13" xfId="3" applyFont="1" applyBorder="1"/>
    <xf numFmtId="0" fontId="11" fillId="0" borderId="14" xfId="3" applyFont="1" applyBorder="1"/>
    <xf numFmtId="0" fontId="11" fillId="0" borderId="0" xfId="3" applyFont="1" applyAlignment="1">
      <alignment horizontal="justify" vertical="center" wrapText="1"/>
    </xf>
    <xf numFmtId="0" fontId="11" fillId="0" borderId="15" xfId="3" applyFont="1" applyBorder="1"/>
    <xf numFmtId="0" fontId="11" fillId="0" borderId="0" xfId="3" applyFont="1"/>
    <xf numFmtId="0" fontId="3" fillId="0" borderId="0" xfId="3" applyFont="1"/>
    <xf numFmtId="0" fontId="1" fillId="0" borderId="14" xfId="3" applyFont="1" applyBorder="1"/>
    <xf numFmtId="0" fontId="1" fillId="0" borderId="15" xfId="3" applyFont="1" applyBorder="1"/>
    <xf numFmtId="0" fontId="17" fillId="0" borderId="0" xfId="4" applyFont="1"/>
    <xf numFmtId="0" fontId="16" fillId="0" borderId="14" xfId="3" applyFont="1" applyBorder="1"/>
    <xf numFmtId="0" fontId="16" fillId="0" borderId="0" xfId="3" applyFont="1" applyAlignment="1">
      <alignment horizontal="justify"/>
    </xf>
    <xf numFmtId="0" fontId="16" fillId="0" borderId="15" xfId="3" applyFont="1" applyBorder="1" applyAlignment="1">
      <alignment horizontal="justify"/>
    </xf>
    <xf numFmtId="0" fontId="22" fillId="0" borderId="0" xfId="3" applyFont="1" applyAlignment="1">
      <alignment horizontal="justify"/>
    </xf>
    <xf numFmtId="0" fontId="1" fillId="0" borderId="15" xfId="3" applyFont="1" applyBorder="1" applyAlignment="1">
      <alignment horizontal="justify" vertical="center" wrapText="1"/>
    </xf>
    <xf numFmtId="0" fontId="1" fillId="0" borderId="15" xfId="3" applyFont="1" applyBorder="1" applyAlignment="1">
      <alignment horizontal="justify" vertical="center"/>
    </xf>
    <xf numFmtId="0" fontId="11" fillId="0" borderId="16" xfId="3" applyFont="1" applyBorder="1"/>
    <xf numFmtId="0" fontId="11" fillId="0" borderId="17" xfId="3" applyFont="1" applyBorder="1"/>
    <xf numFmtId="0" fontId="11" fillId="0" borderId="18" xfId="3" applyFont="1" applyBorder="1"/>
    <xf numFmtId="0" fontId="13" fillId="0" borderId="17" xfId="3" applyFont="1" applyBorder="1" applyAlignment="1">
      <alignment vertical="center" wrapText="1"/>
    </xf>
    <xf numFmtId="0" fontId="11" fillId="0" borderId="17" xfId="3" applyFont="1" applyBorder="1" applyAlignment="1">
      <alignment vertical="top"/>
    </xf>
    <xf numFmtId="0" fontId="14" fillId="0" borderId="0" xfId="3" applyFont="1" applyAlignment="1">
      <alignment horizontal="center" vertical="center" wrapText="1"/>
    </xf>
    <xf numFmtId="0" fontId="14" fillId="0" borderId="0" xfId="3" applyFont="1" applyAlignment="1">
      <alignment horizontal="center" vertical="center"/>
    </xf>
    <xf numFmtId="0" fontId="12" fillId="0" borderId="0" xfId="3" applyFont="1" applyAlignment="1">
      <alignment vertical="center"/>
    </xf>
    <xf numFmtId="0" fontId="14" fillId="0" borderId="0" xfId="3" applyFont="1" applyAlignment="1">
      <alignment vertical="center" wrapText="1"/>
    </xf>
    <xf numFmtId="0" fontId="11" fillId="0" borderId="0" xfId="3" applyFont="1" applyAlignment="1">
      <alignment horizontal="center" vertical="center"/>
    </xf>
    <xf numFmtId="0" fontId="22" fillId="0" borderId="0" xfId="3" applyFont="1"/>
    <xf numFmtId="0" fontId="22" fillId="0" borderId="35" xfId="3" applyFont="1" applyBorder="1"/>
    <xf numFmtId="0" fontId="22" fillId="0" borderId="36" xfId="3" applyFont="1" applyBorder="1"/>
    <xf numFmtId="0" fontId="22" fillId="0" borderId="37" xfId="3" applyFont="1" applyBorder="1"/>
    <xf numFmtId="0" fontId="13" fillId="0" borderId="29" xfId="3" applyFont="1" applyBorder="1" applyAlignment="1">
      <alignment vertical="center"/>
    </xf>
    <xf numFmtId="0" fontId="13" fillId="0" borderId="30" xfId="3" applyFont="1" applyBorder="1" applyAlignment="1">
      <alignment vertical="center"/>
    </xf>
    <xf numFmtId="0" fontId="13" fillId="0" borderId="31" xfId="3" applyFont="1" applyBorder="1" applyAlignment="1">
      <alignment vertical="center"/>
    </xf>
    <xf numFmtId="0" fontId="13" fillId="0" borderId="35" xfId="3" applyFont="1" applyBorder="1" applyAlignment="1">
      <alignment vertical="center"/>
    </xf>
    <xf numFmtId="0" fontId="13" fillId="0" borderId="37" xfId="3" applyFont="1" applyBorder="1" applyAlignment="1">
      <alignment vertical="center"/>
    </xf>
    <xf numFmtId="0" fontId="29" fillId="0" borderId="0" xfId="4" applyFont="1"/>
    <xf numFmtId="0" fontId="17" fillId="0" borderId="0" xfId="3" applyFont="1" applyAlignment="1">
      <alignment horizontal="center"/>
    </xf>
    <xf numFmtId="0" fontId="9" fillId="0" borderId="0" xfId="3" applyFont="1" applyAlignment="1">
      <alignment horizontal="center" vertical="center" wrapText="1"/>
    </xf>
    <xf numFmtId="0" fontId="13" fillId="0" borderId="0" xfId="3" applyFont="1" applyAlignment="1">
      <alignment vertical="center" wrapText="1"/>
    </xf>
    <xf numFmtId="0" fontId="17" fillId="0" borderId="0" xfId="3" applyFont="1" applyAlignment="1">
      <alignment vertical="top"/>
    </xf>
    <xf numFmtId="0" fontId="18" fillId="0" borderId="39" xfId="4" applyFont="1" applyBorder="1" applyAlignment="1">
      <alignment horizontal="left" vertical="center"/>
    </xf>
    <xf numFmtId="0" fontId="15" fillId="0" borderId="0" xfId="3" applyFont="1" applyAlignment="1">
      <alignment vertical="center" wrapText="1"/>
    </xf>
    <xf numFmtId="0" fontId="11" fillId="0" borderId="39" xfId="4" applyFont="1" applyBorder="1"/>
    <xf numFmtId="0" fontId="15" fillId="0" borderId="0" xfId="4" applyFont="1" applyAlignment="1">
      <alignment vertical="center" wrapText="1"/>
    </xf>
    <xf numFmtId="0" fontId="15" fillId="0" borderId="0" xfId="4" quotePrefix="1" applyFont="1" applyAlignment="1">
      <alignment vertical="center" wrapText="1"/>
    </xf>
    <xf numFmtId="0" fontId="17" fillId="0" borderId="0" xfId="3" applyFont="1" applyAlignment="1">
      <alignment horizontal="left" vertical="center" indent="4"/>
    </xf>
    <xf numFmtId="0" fontId="11" fillId="0" borderId="39" xfId="4" applyFont="1" applyBorder="1" applyAlignment="1">
      <alignment horizontal="left" vertical="center" indent="4"/>
    </xf>
    <xf numFmtId="0" fontId="17" fillId="0" borderId="0" xfId="4" applyFont="1" applyAlignment="1">
      <alignment horizontal="left" vertical="center" indent="4"/>
    </xf>
    <xf numFmtId="0" fontId="11" fillId="0" borderId="41" xfId="4" applyFont="1" applyBorder="1"/>
    <xf numFmtId="0" fontId="15" fillId="0" borderId="22" xfId="4" applyFont="1" applyBorder="1" applyAlignment="1">
      <alignment vertical="center" wrapText="1"/>
    </xf>
    <xf numFmtId="0" fontId="9" fillId="0" borderId="0" xfId="3" applyFont="1" applyAlignment="1">
      <alignment vertical="center"/>
    </xf>
    <xf numFmtId="0" fontId="4" fillId="4" borderId="45" xfId="4" applyFont="1" applyFill="1" applyBorder="1" applyAlignment="1">
      <alignment horizontal="center" vertical="center" wrapText="1"/>
    </xf>
    <xf numFmtId="0" fontId="20" fillId="0" borderId="54" xfId="3" applyFont="1" applyBorder="1" applyAlignment="1">
      <alignment horizontal="center" vertical="center" wrapText="1"/>
    </xf>
    <xf numFmtId="0" fontId="20" fillId="0" borderId="57" xfId="3" applyFont="1" applyBorder="1" applyAlignment="1">
      <alignment horizontal="center" vertical="center" wrapText="1"/>
    </xf>
    <xf numFmtId="0" fontId="0" fillId="0" borderId="64" xfId="0" applyBorder="1"/>
    <xf numFmtId="0" fontId="0" fillId="6" borderId="21" xfId="0" applyFill="1" applyBorder="1" applyAlignment="1">
      <alignment horizontal="center" textRotation="90"/>
    </xf>
    <xf numFmtId="0" fontId="0" fillId="7" borderId="21" xfId="0" applyFill="1" applyBorder="1" applyAlignment="1">
      <alignment horizontal="center" textRotation="90"/>
    </xf>
    <xf numFmtId="0" fontId="0" fillId="0" borderId="0" xfId="0" applyAlignment="1">
      <alignment horizontal="center"/>
    </xf>
    <xf numFmtId="49" fontId="9" fillId="0" borderId="0" xfId="0" applyNumberFormat="1" applyFont="1" applyAlignment="1">
      <alignment horizontal="center"/>
    </xf>
    <xf numFmtId="0" fontId="0" fillId="0" borderId="64" xfId="0" applyBorder="1" applyAlignment="1">
      <alignment horizontal="center"/>
    </xf>
    <xf numFmtId="0" fontId="0" fillId="6" borderId="21" xfId="0" applyFill="1" applyBorder="1" applyAlignment="1">
      <alignment horizontal="center"/>
    </xf>
    <xf numFmtId="0" fontId="0" fillId="0" borderId="64" xfId="0" applyBorder="1" applyAlignment="1">
      <alignment horizontal="left"/>
    </xf>
    <xf numFmtId="0" fontId="0" fillId="0" borderId="21" xfId="0" applyBorder="1" applyAlignment="1">
      <alignment horizontal="center"/>
    </xf>
    <xf numFmtId="0" fontId="30" fillId="0" borderId="21" xfId="0" applyFont="1" applyBorder="1" applyAlignment="1">
      <alignment horizontal="center" wrapText="1"/>
    </xf>
    <xf numFmtId="0" fontId="0" fillId="0" borderId="21" xfId="0" applyBorder="1" applyAlignment="1">
      <alignment horizontal="left" wrapText="1"/>
    </xf>
    <xf numFmtId="0" fontId="0" fillId="0" borderId="21" xfId="0" applyBorder="1"/>
    <xf numFmtId="0" fontId="0" fillId="0" borderId="21" xfId="0" quotePrefix="1" applyBorder="1" applyAlignment="1">
      <alignment horizontal="center"/>
    </xf>
    <xf numFmtId="0" fontId="17" fillId="0" borderId="0" xfId="0" applyFont="1" applyAlignment="1">
      <alignment horizontal="center"/>
    </xf>
    <xf numFmtId="0" fontId="17" fillId="0" borderId="21" xfId="0" applyFont="1" applyBorder="1" applyAlignment="1">
      <alignment horizontal="center"/>
    </xf>
    <xf numFmtId="0" fontId="17" fillId="0" borderId="21" xfId="0" applyFont="1" applyBorder="1" applyAlignment="1">
      <alignment horizontal="left" wrapText="1"/>
    </xf>
    <xf numFmtId="0" fontId="0" fillId="0" borderId="65" xfId="0" applyBorder="1" applyAlignment="1">
      <alignment horizontal="left"/>
    </xf>
    <xf numFmtId="0" fontId="0" fillId="0" borderId="65" xfId="0" applyBorder="1" applyAlignment="1">
      <alignment horizontal="center"/>
    </xf>
    <xf numFmtId="0" fontId="0" fillId="8" borderId="21" xfId="0" applyFill="1" applyBorder="1" applyAlignment="1">
      <alignment horizontal="left" wrapText="1"/>
    </xf>
    <xf numFmtId="0" fontId="17" fillId="0" borderId="21" xfId="0" quotePrefix="1" applyFont="1" applyBorder="1" applyAlignment="1">
      <alignment horizontal="center"/>
    </xf>
    <xf numFmtId="0" fontId="0" fillId="0" borderId="21" xfId="0" applyBorder="1" applyAlignment="1">
      <alignment wrapText="1"/>
    </xf>
    <xf numFmtId="0" fontId="31" fillId="0" borderId="0" xfId="0" applyFont="1" applyAlignment="1">
      <alignment horizontal="center"/>
    </xf>
    <xf numFmtId="0" fontId="31" fillId="0" borderId="21" xfId="0" applyFont="1" applyBorder="1" applyAlignment="1">
      <alignment horizontal="center"/>
    </xf>
    <xf numFmtId="0" fontId="31" fillId="0" borderId="21" xfId="0" applyFont="1" applyBorder="1" applyAlignment="1">
      <alignment horizontal="left" wrapText="1"/>
    </xf>
    <xf numFmtId="0" fontId="1" fillId="0" borderId="0" xfId="0" applyFont="1" applyAlignment="1">
      <alignment horizontal="center" vertical="center" wrapText="1"/>
    </xf>
    <xf numFmtId="0" fontId="22" fillId="0" borderId="60" xfId="0" applyFont="1" applyBorder="1"/>
    <xf numFmtId="0" fontId="22" fillId="0" borderId="0" xfId="0" applyFont="1" applyAlignment="1">
      <alignment wrapText="1"/>
    </xf>
    <xf numFmtId="0" fontId="23" fillId="0" borderId="60" xfId="0" applyFont="1" applyBorder="1" applyAlignment="1">
      <alignment horizontal="center" vertical="top"/>
    </xf>
    <xf numFmtId="0" fontId="24" fillId="0" borderId="0" xfId="0" applyFont="1" applyAlignment="1">
      <alignment wrapText="1"/>
    </xf>
    <xf numFmtId="0" fontId="22" fillId="0" borderId="62" xfId="0" applyFont="1" applyBorder="1"/>
    <xf numFmtId="0" fontId="13" fillId="0" borderId="0" xfId="0" applyFont="1" applyAlignment="1">
      <alignment horizontal="center" vertical="top" wrapText="1"/>
    </xf>
    <xf numFmtId="0" fontId="17" fillId="0" borderId="0" xfId="0" applyFont="1" applyAlignment="1">
      <alignment wrapText="1"/>
    </xf>
    <xf numFmtId="0" fontId="17" fillId="0" borderId="0" xfId="0" applyFont="1"/>
    <xf numFmtId="0" fontId="13" fillId="0" borderId="0" xfId="0" applyFont="1" applyAlignment="1">
      <alignment horizontal="justify" vertical="center"/>
    </xf>
    <xf numFmtId="0" fontId="22" fillId="0" borderId="0" xfId="0" applyFont="1" applyAlignment="1">
      <alignment horizontal="center" vertical="top" wrapText="1"/>
    </xf>
    <xf numFmtId="0" fontId="22" fillId="0" borderId="0" xfId="0" applyFont="1"/>
    <xf numFmtId="0" fontId="1" fillId="9" borderId="0" xfId="0" applyFont="1" applyFill="1" applyAlignment="1">
      <alignment horizontal="center" vertical="center" wrapText="1"/>
    </xf>
    <xf numFmtId="0" fontId="1" fillId="10" borderId="0" xfId="0" applyFont="1" applyFill="1" applyAlignment="1">
      <alignment horizontal="center" vertical="center" wrapText="1"/>
    </xf>
    <xf numFmtId="0" fontId="1" fillId="11" borderId="0" xfId="0" applyFont="1" applyFill="1" applyAlignment="1">
      <alignment horizontal="center" vertical="center" wrapText="1"/>
    </xf>
    <xf numFmtId="0" fontId="1" fillId="12" borderId="0" xfId="0" applyFont="1" applyFill="1" applyAlignment="1">
      <alignment horizontal="center" vertical="center" wrapText="1"/>
    </xf>
    <xf numFmtId="0" fontId="1" fillId="8" borderId="0" xfId="0" applyFont="1" applyFill="1" applyAlignment="1">
      <alignment horizontal="center" vertical="center" wrapText="1"/>
    </xf>
    <xf numFmtId="0" fontId="13" fillId="0" borderId="0" xfId="0" applyFont="1" applyAlignment="1">
      <alignment horizontal="justify" vertical="top" wrapText="1"/>
    </xf>
    <xf numFmtId="0" fontId="25" fillId="0" borderId="0" xfId="0" applyFont="1" applyAlignment="1">
      <alignment horizontal="center" vertical="top" wrapText="1"/>
    </xf>
    <xf numFmtId="0" fontId="25" fillId="0" borderId="0" xfId="0" applyFont="1"/>
    <xf numFmtId="0" fontId="1" fillId="14" borderId="0" xfId="0" applyFont="1" applyFill="1" applyAlignment="1">
      <alignment horizontal="center" vertical="center" wrapText="1"/>
    </xf>
    <xf numFmtId="0" fontId="1" fillId="15" borderId="0" xfId="0" applyFont="1" applyFill="1" applyAlignment="1">
      <alignment horizontal="center" vertical="center" wrapText="1"/>
    </xf>
    <xf numFmtId="0" fontId="1" fillId="16" borderId="0" xfId="0" applyFont="1" applyFill="1" applyAlignment="1">
      <alignment horizontal="center" vertical="center" wrapText="1"/>
    </xf>
    <xf numFmtId="0" fontId="1" fillId="17" borderId="21" xfId="0" applyFont="1" applyFill="1" applyBorder="1" applyAlignment="1">
      <alignment horizontal="center" vertical="center" wrapText="1"/>
    </xf>
    <xf numFmtId="0" fontId="1" fillId="18" borderId="21" xfId="0" applyFont="1" applyFill="1" applyBorder="1" applyAlignment="1">
      <alignment horizontal="center" vertical="center" wrapText="1"/>
    </xf>
    <xf numFmtId="0" fontId="1" fillId="19" borderId="21" xfId="0" applyFont="1" applyFill="1" applyBorder="1" applyAlignment="1">
      <alignment horizontal="center" vertical="center" wrapText="1"/>
    </xf>
    <xf numFmtId="0" fontId="1" fillId="20" borderId="21" xfId="0" applyFont="1" applyFill="1" applyBorder="1" applyAlignment="1">
      <alignment horizontal="center" vertical="center" wrapText="1"/>
    </xf>
    <xf numFmtId="0" fontId="1" fillId="20" borderId="87" xfId="0" applyFont="1" applyFill="1" applyBorder="1" applyAlignment="1">
      <alignment horizontal="center" vertical="center" wrapText="1"/>
    </xf>
    <xf numFmtId="0" fontId="1" fillId="0" borderId="0" xfId="0" applyFont="1" applyAlignment="1">
      <alignment horizontal="center" vertical="center"/>
    </xf>
    <xf numFmtId="0" fontId="1" fillId="8" borderId="0" xfId="0" applyFont="1" applyFill="1" applyAlignment="1">
      <alignment horizontal="center" vertical="center"/>
    </xf>
    <xf numFmtId="0" fontId="1" fillId="24" borderId="0" xfId="0" applyFont="1" applyFill="1" applyAlignment="1">
      <alignment horizontal="center" vertical="center" wrapText="1"/>
    </xf>
    <xf numFmtId="0" fontId="1" fillId="25" borderId="0" xfId="0" applyFont="1" applyFill="1" applyAlignment="1">
      <alignment horizontal="center" vertical="center" wrapText="1"/>
    </xf>
    <xf numFmtId="0" fontId="1" fillId="26" borderId="0" xfId="0" applyFont="1" applyFill="1" applyAlignment="1">
      <alignment horizontal="center" vertical="center" wrapText="1"/>
    </xf>
    <xf numFmtId="0" fontId="0" fillId="27" borderId="0" xfId="0" applyFill="1" applyAlignment="1">
      <alignment horizontal="center" vertical="center"/>
    </xf>
    <xf numFmtId="0" fontId="0" fillId="28" borderId="0" xfId="0" applyFill="1" applyAlignment="1">
      <alignment horizontal="center" vertical="center"/>
    </xf>
    <xf numFmtId="0" fontId="0" fillId="17" borderId="0" xfId="0" applyFill="1" applyAlignment="1">
      <alignment horizontal="center" vertical="center"/>
    </xf>
    <xf numFmtId="0" fontId="0" fillId="29" borderId="0" xfId="0" applyFill="1" applyAlignment="1">
      <alignment horizontal="center" vertical="center"/>
    </xf>
    <xf numFmtId="0" fontId="0" fillId="30" borderId="0" xfId="0" applyFill="1" applyAlignment="1">
      <alignment horizontal="center" vertical="center"/>
    </xf>
    <xf numFmtId="0" fontId="0" fillId="31" borderId="0" xfId="0" applyFill="1" applyAlignment="1">
      <alignment horizontal="center" vertical="center"/>
    </xf>
    <xf numFmtId="0" fontId="0" fillId="32" borderId="0" xfId="0" applyFill="1" applyAlignment="1">
      <alignment horizontal="center" vertical="center"/>
    </xf>
    <xf numFmtId="0" fontId="0" fillId="33" borderId="0" xfId="0" applyFill="1" applyAlignment="1">
      <alignment horizontal="center" vertical="center"/>
    </xf>
    <xf numFmtId="0" fontId="0" fillId="34" borderId="0" xfId="0" applyFill="1" applyAlignment="1">
      <alignment horizontal="center" vertical="center"/>
    </xf>
    <xf numFmtId="0" fontId="0" fillId="0" borderId="0" xfId="0" applyAlignment="1">
      <alignment horizontal="center" vertical="center"/>
    </xf>
    <xf numFmtId="0" fontId="0" fillId="35" borderId="21" xfId="0" applyFill="1" applyBorder="1" applyAlignment="1">
      <alignment horizontal="center" vertical="center" textRotation="90"/>
    </xf>
    <xf numFmtId="0" fontId="0" fillId="35" borderId="0" xfId="0" applyFill="1" applyAlignment="1">
      <alignment horizontal="center" vertical="center"/>
    </xf>
    <xf numFmtId="0" fontId="0" fillId="35" borderId="21" xfId="0" applyFill="1" applyBorder="1" applyAlignment="1">
      <alignment horizontal="center" vertical="center"/>
    </xf>
    <xf numFmtId="0" fontId="11" fillId="0" borderId="0" xfId="0" applyFont="1" applyAlignment="1">
      <alignment horizontal="justify" vertical="center" wrapText="1"/>
    </xf>
    <xf numFmtId="0" fontId="11" fillId="0" borderId="14" xfId="6" applyFont="1" applyBorder="1"/>
    <xf numFmtId="0" fontId="11" fillId="0" borderId="0" xfId="0" applyFont="1"/>
    <xf numFmtId="0" fontId="11" fillId="0" borderId="15" xfId="6" applyFont="1" applyBorder="1"/>
    <xf numFmtId="0" fontId="13" fillId="0" borderId="0" xfId="0" applyFont="1"/>
    <xf numFmtId="0" fontId="11" fillId="0" borderId="0" xfId="0" applyFont="1" applyAlignment="1">
      <alignment horizontal="left" vertical="center" wrapText="1"/>
    </xf>
    <xf numFmtId="0" fontId="1" fillId="0" borderId="0" xfId="3" applyFont="1" applyAlignment="1">
      <alignment horizontal="justify" vertical="center" wrapText="1"/>
    </xf>
    <xf numFmtId="0" fontId="11" fillId="0" borderId="0" xfId="0" applyFont="1" applyAlignment="1">
      <alignment horizontal="center" vertical="center" wrapText="1"/>
    </xf>
    <xf numFmtId="0" fontId="8" fillId="2" borderId="0" xfId="0" applyFont="1" applyFill="1"/>
    <xf numFmtId="0" fontId="10" fillId="2" borderId="0" xfId="0" applyFont="1" applyFill="1"/>
    <xf numFmtId="0" fontId="17" fillId="2" borderId="0" xfId="0" applyFont="1" applyFill="1"/>
    <xf numFmtId="0" fontId="1" fillId="2" borderId="0" xfId="0" applyFont="1" applyFill="1"/>
    <xf numFmtId="0" fontId="11" fillId="0" borderId="15" xfId="4" applyFont="1" applyBorder="1"/>
    <xf numFmtId="0" fontId="16" fillId="0" borderId="0" xfId="0" applyFont="1" applyAlignment="1">
      <alignment horizontal="center" vertical="center"/>
    </xf>
    <xf numFmtId="0" fontId="11" fillId="0" borderId="15" xfId="0" applyFont="1" applyBorder="1"/>
    <xf numFmtId="0" fontId="16" fillId="0" borderId="0" xfId="0" applyFont="1"/>
    <xf numFmtId="0" fontId="16" fillId="19" borderId="0" xfId="0" applyFont="1" applyFill="1"/>
    <xf numFmtId="0" fontId="16" fillId="0" borderId="15" xfId="0" applyFont="1" applyBorder="1" applyAlignment="1">
      <alignment horizontal="justify"/>
    </xf>
    <xf numFmtId="0" fontId="13" fillId="0" borderId="0" xfId="0" applyFont="1" applyAlignment="1">
      <alignment vertical="center"/>
    </xf>
    <xf numFmtId="0" fontId="11" fillId="0" borderId="0" xfId="0" applyFont="1" applyAlignment="1">
      <alignment horizontal="justify" vertical="top" wrapText="1"/>
    </xf>
    <xf numFmtId="0" fontId="13" fillId="0" borderId="0" xfId="0" applyFont="1" applyAlignment="1">
      <alignment vertical="top" wrapText="1"/>
    </xf>
    <xf numFmtId="0" fontId="11" fillId="0" borderId="0" xfId="0" applyFont="1" applyAlignment="1">
      <alignment vertical="top" wrapText="1"/>
    </xf>
    <xf numFmtId="0" fontId="11" fillId="0" borderId="0" xfId="0" applyFont="1" applyAlignment="1">
      <alignment horizontal="center" vertical="top" wrapText="1"/>
    </xf>
    <xf numFmtId="0" fontId="11" fillId="0" borderId="0" xfId="0" applyFont="1" applyAlignment="1">
      <alignment vertical="center" wrapText="1"/>
    </xf>
    <xf numFmtId="0" fontId="11" fillId="0" borderId="0" xfId="0" applyFont="1" applyAlignment="1">
      <alignment vertical="center"/>
    </xf>
    <xf numFmtId="0" fontId="15" fillId="0" borderId="23" xfId="0" applyFont="1" applyBorder="1" applyAlignment="1">
      <alignment wrapText="1"/>
    </xf>
    <xf numFmtId="0" fontId="15" fillId="0" borderId="25" xfId="0" applyFont="1" applyBorder="1" applyAlignment="1">
      <alignment wrapText="1"/>
    </xf>
    <xf numFmtId="0" fontId="22" fillId="0" borderId="3" xfId="0" applyFont="1" applyBorder="1"/>
    <xf numFmtId="0" fontId="22" fillId="0" borderId="4" xfId="0" applyFont="1" applyBorder="1"/>
    <xf numFmtId="0" fontId="22" fillId="0" borderId="5" xfId="0" applyFont="1" applyBorder="1"/>
    <xf numFmtId="0" fontId="22" fillId="0" borderId="9" xfId="0" applyFont="1" applyBorder="1"/>
    <xf numFmtId="0" fontId="22" fillId="0" borderId="10" xfId="0" applyFont="1" applyBorder="1"/>
    <xf numFmtId="0" fontId="11" fillId="0" borderId="34" xfId="0" applyFont="1" applyBorder="1"/>
    <xf numFmtId="0" fontId="22" fillId="0" borderId="6" xfId="0" applyFont="1" applyBorder="1"/>
    <xf numFmtId="0" fontId="22" fillId="0" borderId="7" xfId="0" applyFont="1" applyBorder="1"/>
    <xf numFmtId="0" fontId="22" fillId="0" borderId="8" xfId="0" applyFont="1" applyBorder="1"/>
    <xf numFmtId="0" fontId="15" fillId="0" borderId="26" xfId="0" applyFont="1" applyBorder="1" applyAlignment="1">
      <alignment wrapText="1"/>
    </xf>
    <xf numFmtId="0" fontId="15" fillId="0" borderId="28" xfId="0" applyFont="1" applyBorder="1" applyAlignment="1">
      <alignment wrapText="1"/>
    </xf>
    <xf numFmtId="0" fontId="22" fillId="0" borderId="29" xfId="0" applyFont="1" applyBorder="1"/>
    <xf numFmtId="0" fontId="22" fillId="0" borderId="30" xfId="0" applyFont="1" applyBorder="1"/>
    <xf numFmtId="0" fontId="22" fillId="0" borderId="31" xfId="0" applyFont="1" applyBorder="1"/>
    <xf numFmtId="0" fontId="22" fillId="0" borderId="32" xfId="0" applyFont="1" applyBorder="1"/>
    <xf numFmtId="0" fontId="22" fillId="0" borderId="35" xfId="0" applyFont="1" applyBorder="1"/>
    <xf numFmtId="0" fontId="22" fillId="0" borderId="36" xfId="0" applyFont="1" applyBorder="1"/>
    <xf numFmtId="0" fontId="22" fillId="0" borderId="37" xfId="0" applyFont="1" applyBorder="1"/>
    <xf numFmtId="0" fontId="22" fillId="0" borderId="33" xfId="0" applyFont="1" applyBorder="1"/>
    <xf numFmtId="0" fontId="18" fillId="0" borderId="39" xfId="0" applyFont="1" applyBorder="1" applyAlignment="1">
      <alignment horizontal="left" vertical="center"/>
    </xf>
    <xf numFmtId="0" fontId="11" fillId="0" borderId="14" xfId="0" applyFont="1" applyBorder="1"/>
    <xf numFmtId="0" fontId="16" fillId="0" borderId="14" xfId="0" applyFont="1" applyBorder="1"/>
    <xf numFmtId="0" fontId="11" fillId="0" borderId="21" xfId="0" applyFont="1" applyBorder="1" applyAlignment="1" applyProtection="1">
      <alignment horizontal="center" vertical="center" wrapText="1"/>
      <protection locked="0"/>
    </xf>
    <xf numFmtId="0" fontId="0" fillId="0" borderId="65" xfId="0" applyBorder="1"/>
    <xf numFmtId="0" fontId="17" fillId="0" borderId="0" xfId="0" applyFont="1" applyAlignment="1">
      <alignment horizontal="left" wrapText="1"/>
    </xf>
    <xf numFmtId="0" fontId="0" fillId="0" borderId="0" xfId="0" applyAlignment="1">
      <alignment horizontal="left" wrapText="1"/>
    </xf>
    <xf numFmtId="0" fontId="18" fillId="0" borderId="39" xfId="0" applyFont="1" applyBorder="1" applyAlignment="1">
      <alignment vertical="center" wrapText="1"/>
    </xf>
    <xf numFmtId="0" fontId="18" fillId="0" borderId="41" xfId="0" applyFont="1" applyBorder="1" applyAlignment="1">
      <alignment horizontal="left" vertical="center"/>
    </xf>
    <xf numFmtId="0" fontId="13" fillId="0" borderId="21" xfId="0" applyFont="1" applyBorder="1" applyAlignment="1">
      <alignment horizontal="center" vertical="center" textRotation="90" wrapText="1"/>
    </xf>
    <xf numFmtId="0" fontId="11" fillId="0" borderId="21" xfId="0" applyFont="1" applyBorder="1" applyAlignment="1">
      <alignment horizontal="center" vertical="center" textRotation="90" wrapText="1"/>
    </xf>
    <xf numFmtId="0" fontId="34" fillId="8" borderId="0" xfId="0" applyFont="1" applyFill="1" applyProtection="1">
      <protection hidden="1"/>
    </xf>
    <xf numFmtId="0" fontId="36" fillId="37" borderId="21" xfId="0" applyFont="1" applyFill="1" applyBorder="1" applyAlignment="1">
      <alignment horizontal="center" vertical="center" wrapText="1"/>
    </xf>
    <xf numFmtId="0" fontId="36" fillId="37" borderId="89" xfId="0" applyFont="1" applyFill="1" applyBorder="1" applyAlignment="1">
      <alignment horizontal="center" vertical="center" wrapText="1"/>
    </xf>
    <xf numFmtId="0" fontId="36" fillId="37" borderId="88" xfId="0" applyFont="1" applyFill="1" applyBorder="1" applyAlignment="1">
      <alignment horizontal="center" vertical="center" wrapText="1"/>
    </xf>
    <xf numFmtId="0" fontId="3" fillId="38" borderId="0" xfId="0" applyFont="1" applyFill="1" applyAlignment="1">
      <alignment horizontal="center" vertical="center"/>
    </xf>
    <xf numFmtId="0" fontId="3" fillId="39" borderId="0" xfId="0" applyFont="1" applyFill="1" applyAlignment="1">
      <alignment vertical="center"/>
    </xf>
    <xf numFmtId="0" fontId="37" fillId="40" borderId="21" xfId="0" applyFont="1" applyFill="1" applyBorder="1" applyAlignment="1">
      <alignment horizontal="center"/>
    </xf>
    <xf numFmtId="0" fontId="37" fillId="40" borderId="87" xfId="0" applyFont="1" applyFill="1" applyBorder="1" applyAlignment="1">
      <alignment horizontal="center"/>
    </xf>
    <xf numFmtId="49" fontId="0" fillId="0" borderId="21" xfId="0" applyNumberFormat="1" applyBorder="1" applyAlignment="1">
      <alignment horizontal="center" vertical="center"/>
    </xf>
    <xf numFmtId="164" fontId="0" fillId="0" borderId="87" xfId="0" applyNumberFormat="1" applyBorder="1" applyAlignment="1">
      <alignment horizontal="center" vertical="center"/>
    </xf>
    <xf numFmtId="0" fontId="0" fillId="0" borderId="21" xfId="0" applyBorder="1" applyAlignment="1">
      <alignment horizontal="center" vertical="center"/>
    </xf>
    <xf numFmtId="49" fontId="0" fillId="0" borderId="21" xfId="0" applyNumberFormat="1" applyBorder="1" applyAlignment="1">
      <alignment horizontal="center" vertical="top"/>
    </xf>
    <xf numFmtId="0" fontId="1" fillId="0" borderId="0" xfId="0" applyFont="1" applyAlignment="1" applyProtection="1">
      <alignment horizontal="justify" vertical="center"/>
      <protection locked="0"/>
    </xf>
    <xf numFmtId="0" fontId="16" fillId="0" borderId="0" xfId="3" applyFont="1" applyAlignment="1" applyProtection="1">
      <alignment wrapText="1"/>
      <protection locked="0"/>
    </xf>
    <xf numFmtId="0" fontId="2" fillId="0" borderId="0" xfId="3" applyFont="1" applyAlignment="1">
      <alignment horizontal="center" wrapText="1"/>
    </xf>
    <xf numFmtId="0" fontId="1" fillId="0" borderId="0" xfId="0" applyFont="1" applyAlignment="1">
      <alignment vertical="center"/>
    </xf>
    <xf numFmtId="0" fontId="21" fillId="0" borderId="0" xfId="0" applyFont="1" applyAlignment="1">
      <alignment horizontal="justify" vertical="center" wrapText="1"/>
    </xf>
    <xf numFmtId="0" fontId="21" fillId="0" borderId="0" xfId="1" applyFont="1" applyAlignment="1">
      <alignment horizontal="justify" vertical="center" wrapText="1"/>
    </xf>
    <xf numFmtId="0" fontId="2" fillId="0" borderId="0" xfId="0" applyFont="1" applyAlignment="1">
      <alignment horizontal="center" vertical="center" wrapText="1"/>
    </xf>
    <xf numFmtId="0" fontId="1" fillId="0" borderId="66" xfId="0" applyFont="1" applyBorder="1" applyAlignment="1">
      <alignment horizontal="center" vertical="center" wrapText="1"/>
    </xf>
    <xf numFmtId="0" fontId="0" fillId="0" borderId="1" xfId="0" applyBorder="1"/>
    <xf numFmtId="0" fontId="0" fillId="0" borderId="2" xfId="0" applyBorder="1"/>
    <xf numFmtId="0" fontId="28" fillId="0" borderId="0" xfId="4"/>
    <xf numFmtId="0" fontId="11" fillId="0" borderId="0" xfId="0" applyFont="1" applyAlignment="1">
      <alignment horizontal="justify" vertical="center" wrapText="1"/>
    </xf>
    <xf numFmtId="0" fontId="1" fillId="0" borderId="0" xfId="0" applyFont="1" applyAlignment="1">
      <alignment vertical="center" wrapText="1"/>
    </xf>
    <xf numFmtId="0" fontId="10" fillId="2" borderId="0" xfId="0" applyFont="1" applyFill="1" applyAlignment="1">
      <alignment horizontal="justify" vertical="center" wrapText="1"/>
    </xf>
    <xf numFmtId="0" fontId="17" fillId="0" borderId="0" xfId="3" applyFont="1"/>
    <xf numFmtId="0" fontId="13" fillId="0" borderId="21" xfId="0" applyFont="1" applyBorder="1" applyAlignment="1">
      <alignment horizontal="center" vertical="center" wrapText="1"/>
    </xf>
    <xf numFmtId="0" fontId="11" fillId="0" borderId="19" xfId="0" applyFont="1" applyBorder="1" applyAlignment="1" applyProtection="1">
      <alignment horizontal="center" vertical="center" wrapText="1"/>
      <protection locked="0"/>
    </xf>
    <xf numFmtId="0" fontId="11" fillId="0" borderId="0" xfId="0" applyFont="1" applyAlignment="1" applyProtection="1">
      <alignment horizontal="justify" vertical="center" wrapText="1"/>
      <protection locked="0"/>
    </xf>
    <xf numFmtId="0" fontId="10" fillId="2" borderId="7" xfId="0" applyFont="1" applyFill="1" applyBorder="1" applyAlignment="1">
      <alignment horizontal="justify" vertical="center" wrapText="1"/>
    </xf>
    <xf numFmtId="0" fontId="0" fillId="0" borderId="7" xfId="0" applyBorder="1"/>
    <xf numFmtId="0" fontId="2" fillId="0" borderId="0" xfId="3" applyFont="1" applyAlignment="1">
      <alignment horizontal="center" vertical="center" wrapText="1"/>
    </xf>
    <xf numFmtId="0" fontId="16" fillId="0" borderId="0" xfId="3" applyFont="1"/>
    <xf numFmtId="0" fontId="1" fillId="0" borderId="0" xfId="0" applyFont="1" applyAlignment="1">
      <alignment horizontal="justify" vertical="center" wrapText="1"/>
    </xf>
    <xf numFmtId="0" fontId="1" fillId="0" borderId="0" xfId="5" applyFont="1" applyAlignment="1">
      <alignment horizontal="justify" vertical="center" wrapText="1"/>
    </xf>
    <xf numFmtId="0" fontId="1" fillId="0" borderId="0" xfId="3" applyFont="1" applyAlignment="1">
      <alignment horizontal="justify" vertical="center" wrapText="1"/>
    </xf>
    <xf numFmtId="0" fontId="13" fillId="0" borderId="87" xfId="0" applyFont="1" applyBorder="1" applyAlignment="1">
      <alignment horizontal="center" vertical="center" wrapText="1"/>
    </xf>
    <xf numFmtId="0" fontId="13" fillId="0" borderId="19" xfId="0" applyFont="1" applyBorder="1" applyAlignment="1">
      <alignment horizontal="center" vertical="center" wrapText="1"/>
    </xf>
    <xf numFmtId="0" fontId="13" fillId="0" borderId="20" xfId="0" applyFont="1" applyBorder="1" applyAlignment="1">
      <alignment horizontal="center" vertical="center" wrapText="1"/>
    </xf>
    <xf numFmtId="0" fontId="11" fillId="0" borderId="0" xfId="0" applyFont="1" applyAlignment="1" applyProtection="1">
      <alignment horizontal="justify" vertical="center" wrapText="1"/>
      <protection hidden="1"/>
    </xf>
    <xf numFmtId="0" fontId="1" fillId="0" borderId="87" xfId="0" applyFont="1" applyBorder="1" applyAlignment="1" applyProtection="1">
      <alignment horizontal="center" vertical="center" wrapText="1"/>
      <protection locked="0"/>
    </xf>
    <xf numFmtId="0" fontId="1" fillId="0" borderId="19" xfId="0" applyFont="1" applyBorder="1" applyAlignment="1" applyProtection="1">
      <alignment horizontal="center" vertical="center" wrapText="1"/>
      <protection locked="0"/>
    </xf>
    <xf numFmtId="0" fontId="1" fillId="0" borderId="20" xfId="0" applyFont="1" applyBorder="1" applyAlignment="1" applyProtection="1">
      <alignment horizontal="center" vertical="center" wrapText="1"/>
      <protection locked="0"/>
    </xf>
    <xf numFmtId="0" fontId="1" fillId="0" borderId="21" xfId="0" applyFont="1" applyBorder="1" applyAlignment="1">
      <alignment horizontal="center" vertical="center" wrapText="1"/>
    </xf>
    <xf numFmtId="0" fontId="11" fillId="0" borderId="22" xfId="0" applyFont="1" applyBorder="1" applyAlignment="1" applyProtection="1">
      <alignment horizontal="center" vertical="center" wrapText="1"/>
      <protection locked="0"/>
    </xf>
    <xf numFmtId="0" fontId="11" fillId="0" borderId="0" xfId="3" applyFont="1" applyAlignment="1">
      <alignment horizontal="justify" vertical="center" wrapText="1"/>
    </xf>
    <xf numFmtId="0" fontId="0" fillId="0" borderId="0" xfId="0"/>
    <xf numFmtId="0" fontId="6" fillId="0" borderId="0" xfId="2" applyFont="1" applyAlignment="1">
      <alignment horizontal="right" vertical="center" wrapText="1"/>
    </xf>
    <xf numFmtId="0" fontId="1" fillId="0" borderId="66" xfId="3" applyFont="1" applyBorder="1" applyAlignment="1" applyProtection="1">
      <alignment horizontal="center" vertical="center" wrapText="1"/>
      <protection locked="0"/>
    </xf>
    <xf numFmtId="0" fontId="0" fillId="0" borderId="1" xfId="0" applyBorder="1" applyProtection="1">
      <protection locked="0"/>
    </xf>
    <xf numFmtId="0" fontId="0" fillId="0" borderId="2" xfId="0" applyBorder="1" applyProtection="1">
      <protection locked="0"/>
    </xf>
    <xf numFmtId="0" fontId="1" fillId="0" borderId="66" xfId="3" applyFont="1" applyBorder="1" applyAlignment="1">
      <alignment horizontal="center" vertical="center" wrapText="1"/>
    </xf>
    <xf numFmtId="0" fontId="14" fillId="0" borderId="0" xfId="0" applyFont="1" applyAlignment="1">
      <alignment horizontal="center" vertical="center" wrapText="1"/>
    </xf>
    <xf numFmtId="0" fontId="26" fillId="0" borderId="0" xfId="3"/>
    <xf numFmtId="0" fontId="0" fillId="0" borderId="19" xfId="0" applyBorder="1" applyProtection="1">
      <protection locked="0"/>
    </xf>
    <xf numFmtId="0" fontId="11" fillId="0" borderId="21" xfId="0" applyFont="1" applyBorder="1" applyAlignment="1">
      <alignment horizontal="center" vertical="center" wrapText="1"/>
    </xf>
    <xf numFmtId="0" fontId="0" fillId="0" borderId="19" xfId="0" applyBorder="1"/>
    <xf numFmtId="0" fontId="0" fillId="0" borderId="20" xfId="0" applyBorder="1"/>
    <xf numFmtId="0" fontId="7" fillId="3" borderId="70" xfId="0" applyFont="1" applyFill="1" applyBorder="1" applyAlignment="1">
      <alignment horizontal="center" vertical="center" wrapText="1"/>
    </xf>
    <xf numFmtId="0" fontId="0" fillId="0" borderId="24" xfId="0" applyBorder="1"/>
    <xf numFmtId="0" fontId="0" fillId="0" borderId="25" xfId="0" applyBorder="1"/>
    <xf numFmtId="0" fontId="7" fillId="3" borderId="68" xfId="0" applyFont="1" applyFill="1" applyBorder="1" applyAlignment="1">
      <alignment horizontal="center" vertical="center" wrapText="1"/>
    </xf>
    <xf numFmtId="0" fontId="0" fillId="0" borderId="27" xfId="0" applyBorder="1"/>
    <xf numFmtId="0" fontId="0" fillId="0" borderId="28" xfId="0" applyBorder="1"/>
    <xf numFmtId="0" fontId="15" fillId="0" borderId="38" xfId="0" applyFont="1" applyBorder="1" applyAlignment="1">
      <alignment horizontal="center" vertical="center" wrapText="1"/>
    </xf>
    <xf numFmtId="0" fontId="0" fillId="0" borderId="38" xfId="0" applyBorder="1"/>
    <xf numFmtId="0" fontId="0" fillId="0" borderId="22" xfId="0" applyBorder="1" applyProtection="1">
      <protection locked="0"/>
    </xf>
    <xf numFmtId="0" fontId="15" fillId="0" borderId="69" xfId="0" applyFont="1" applyBorder="1" applyAlignment="1">
      <alignment horizontal="center" vertical="center" wrapText="1"/>
    </xf>
    <xf numFmtId="0" fontId="0" fillId="0" borderId="30" xfId="0" applyBorder="1"/>
    <xf numFmtId="0" fontId="0" fillId="0" borderId="31" xfId="0" applyBorder="1"/>
    <xf numFmtId="0" fontId="11" fillId="0" borderId="36" xfId="3" applyFont="1" applyBorder="1" applyAlignment="1" applyProtection="1">
      <alignment horizontal="justify" vertical="center" wrapText="1"/>
      <protection locked="0"/>
    </xf>
    <xf numFmtId="0" fontId="0" fillId="0" borderId="36" xfId="0" applyBorder="1" applyProtection="1">
      <protection locked="0"/>
    </xf>
    <xf numFmtId="0" fontId="11" fillId="0" borderId="21" xfId="0" applyFont="1" applyBorder="1" applyAlignment="1" applyProtection="1">
      <alignment horizontal="center" vertical="center" wrapText="1"/>
      <protection locked="0"/>
    </xf>
    <xf numFmtId="0" fontId="0" fillId="0" borderId="34" xfId="0" applyBorder="1" applyProtection="1">
      <protection locked="0"/>
    </xf>
    <xf numFmtId="0" fontId="0" fillId="0" borderId="67" xfId="0" applyBorder="1" applyProtection="1">
      <protection locked="0"/>
    </xf>
    <xf numFmtId="0" fontId="0" fillId="0" borderId="39" xfId="0" applyBorder="1" applyProtection="1">
      <protection locked="0"/>
    </xf>
    <xf numFmtId="0" fontId="1" fillId="0" borderId="0" xfId="0" applyFont="1" applyAlignment="1" applyProtection="1">
      <alignment vertical="center" wrapText="1"/>
      <protection locked="0"/>
    </xf>
    <xf numFmtId="0" fontId="0" fillId="0" borderId="40" xfId="0" applyBorder="1" applyProtection="1">
      <protection locked="0"/>
    </xf>
    <xf numFmtId="0" fontId="0" fillId="0" borderId="41" xfId="0" applyBorder="1" applyProtection="1">
      <protection locked="0"/>
    </xf>
    <xf numFmtId="0" fontId="0" fillId="0" borderId="42" xfId="0" applyBorder="1" applyProtection="1">
      <protection locked="0"/>
    </xf>
    <xf numFmtId="0" fontId="15" fillId="0" borderId="27" xfId="0" applyFont="1" applyBorder="1" applyAlignment="1">
      <alignment horizontal="center" vertical="center" wrapText="1"/>
    </xf>
    <xf numFmtId="0" fontId="15" fillId="0" borderId="24" xfId="0" applyFont="1" applyBorder="1" applyAlignment="1">
      <alignment horizontal="center" vertical="center" wrapText="1"/>
    </xf>
    <xf numFmtId="0" fontId="11" fillId="0" borderId="66" xfId="3" applyFont="1" applyBorder="1" applyAlignment="1">
      <alignment horizontal="center" vertical="center" wrapText="1"/>
    </xf>
    <xf numFmtId="0" fontId="15" fillId="0" borderId="71" xfId="0" applyFont="1" applyBorder="1" applyAlignment="1">
      <alignment horizontal="center" vertical="center" wrapText="1"/>
    </xf>
    <xf numFmtId="0" fontId="0" fillId="0" borderId="4" xfId="0" applyBorder="1"/>
    <xf numFmtId="0" fontId="0" fillId="0" borderId="5" xfId="0" applyBorder="1"/>
    <xf numFmtId="0" fontId="11" fillId="0" borderId="46" xfId="3" applyFont="1" applyBorder="1" applyAlignment="1" applyProtection="1">
      <alignment horizontal="center" vertical="center" wrapText="1"/>
      <protection locked="0"/>
    </xf>
    <xf numFmtId="0" fontId="0" fillId="0" borderId="52" xfId="0" applyBorder="1" applyProtection="1">
      <protection locked="0"/>
    </xf>
    <xf numFmtId="0" fontId="0" fillId="0" borderId="74" xfId="0" applyBorder="1" applyProtection="1">
      <protection locked="0"/>
    </xf>
    <xf numFmtId="0" fontId="7" fillId="3" borderId="44" xfId="4" applyFont="1" applyFill="1" applyBorder="1" applyAlignment="1">
      <alignment horizontal="center" vertical="center" wrapText="1"/>
    </xf>
    <xf numFmtId="0" fontId="0" fillId="0" borderId="12" xfId="0" applyBorder="1"/>
    <xf numFmtId="0" fontId="0" fillId="0" borderId="77" xfId="0" applyBorder="1"/>
    <xf numFmtId="0" fontId="0" fillId="0" borderId="76" xfId="0" applyBorder="1"/>
    <xf numFmtId="0" fontId="0" fillId="0" borderId="78" xfId="0" applyBorder="1"/>
    <xf numFmtId="0" fontId="0" fillId="0" borderId="49" xfId="0" applyBorder="1"/>
    <xf numFmtId="0" fontId="0" fillId="0" borderId="50" xfId="0" applyBorder="1"/>
    <xf numFmtId="0" fontId="0" fillId="0" borderId="79" xfId="0" applyBorder="1"/>
    <xf numFmtId="0" fontId="11" fillId="0" borderId="58" xfId="3" applyFont="1" applyBorder="1" applyAlignment="1" applyProtection="1">
      <alignment horizontal="center" vertical="center" wrapText="1"/>
      <protection locked="0"/>
    </xf>
    <xf numFmtId="0" fontId="0" fillId="0" borderId="72" xfId="0" applyBorder="1" applyProtection="1">
      <protection locked="0"/>
    </xf>
    <xf numFmtId="0" fontId="0" fillId="0" borderId="73" xfId="0" applyBorder="1" applyProtection="1">
      <protection locked="0"/>
    </xf>
    <xf numFmtId="0" fontId="11" fillId="4" borderId="46" xfId="4" applyFont="1" applyFill="1" applyBorder="1" applyAlignment="1">
      <alignment horizontal="center" vertical="center" wrapText="1"/>
    </xf>
    <xf numFmtId="0" fontId="0" fillId="0" borderId="52" xfId="0" applyBorder="1"/>
    <xf numFmtId="0" fontId="0" fillId="0" borderId="74" xfId="0" applyBorder="1"/>
    <xf numFmtId="0" fontId="15" fillId="0" borderId="40" xfId="4" quotePrefix="1" applyFont="1" applyBorder="1" applyAlignment="1">
      <alignment horizontal="justify" vertical="center" wrapText="1"/>
    </xf>
    <xf numFmtId="0" fontId="0" fillId="0" borderId="40" xfId="0" applyBorder="1"/>
    <xf numFmtId="0" fontId="11" fillId="0" borderId="46" xfId="3" applyFont="1" applyBorder="1" applyAlignment="1" applyProtection="1">
      <alignment horizontal="justify" vertical="center" wrapText="1"/>
      <protection locked="0"/>
    </xf>
    <xf numFmtId="0" fontId="12" fillId="4" borderId="46" xfId="4" applyFont="1" applyFill="1" applyBorder="1" applyAlignment="1">
      <alignment horizontal="center" vertical="center" wrapText="1"/>
    </xf>
    <xf numFmtId="0" fontId="15" fillId="0" borderId="40" xfId="4" applyFont="1" applyBorder="1" applyAlignment="1">
      <alignment horizontal="justify" vertical="center" wrapText="1"/>
    </xf>
    <xf numFmtId="0" fontId="7" fillId="3" borderId="46" xfId="4" applyFont="1" applyFill="1" applyBorder="1" applyAlignment="1">
      <alignment horizontal="center" vertical="center" wrapText="1"/>
    </xf>
    <xf numFmtId="0" fontId="7" fillId="3" borderId="75" xfId="4" applyFont="1" applyFill="1" applyBorder="1" applyAlignment="1">
      <alignment horizontal="center" vertical="center" wrapText="1"/>
    </xf>
    <xf numFmtId="0" fontId="0" fillId="0" borderId="47" xfId="0" applyBorder="1"/>
    <xf numFmtId="0" fontId="0" fillId="0" borderId="48" xfId="0" applyBorder="1"/>
    <xf numFmtId="0" fontId="0" fillId="0" borderId="51" xfId="0" applyBorder="1"/>
    <xf numFmtId="0" fontId="1" fillId="4" borderId="75" xfId="4" applyFont="1" applyFill="1" applyBorder="1" applyAlignment="1">
      <alignment horizontal="justify" vertical="center" wrapText="1"/>
    </xf>
    <xf numFmtId="0" fontId="0" fillId="0" borderId="53" xfId="0" applyBorder="1"/>
    <xf numFmtId="0" fontId="14" fillId="0" borderId="0" xfId="4" applyFont="1" applyAlignment="1">
      <alignment horizontal="center" vertical="center" wrapText="1"/>
    </xf>
    <xf numFmtId="0" fontId="11" fillId="0" borderId="55" xfId="3" applyFont="1" applyBorder="1" applyAlignment="1" applyProtection="1">
      <alignment horizontal="justify" vertical="center" wrapText="1"/>
      <protection locked="0"/>
    </xf>
    <xf numFmtId="0" fontId="0" fillId="0" borderId="56" xfId="0" applyBorder="1" applyProtection="1">
      <protection locked="0"/>
    </xf>
    <xf numFmtId="0" fontId="14" fillId="0" borderId="0" xfId="3" applyFont="1" applyAlignment="1">
      <alignment horizontal="center" wrapText="1"/>
    </xf>
    <xf numFmtId="0" fontId="18" fillId="0" borderId="64" xfId="4" applyFont="1" applyBorder="1" applyAlignment="1">
      <alignment horizontal="justify" vertical="center" wrapText="1"/>
    </xf>
    <xf numFmtId="0" fontId="18" fillId="0" borderId="40" xfId="4" applyFont="1" applyBorder="1" applyAlignment="1">
      <alignment horizontal="justify" vertical="center" wrapText="1"/>
    </xf>
    <xf numFmtId="0" fontId="7" fillId="3" borderId="43" xfId="4" applyFont="1" applyFill="1" applyBorder="1" applyAlignment="1">
      <alignment horizontal="center" vertical="center" wrapText="1"/>
    </xf>
    <xf numFmtId="0" fontId="0" fillId="0" borderId="80" xfId="0" applyBorder="1"/>
    <xf numFmtId="0" fontId="0" fillId="0" borderId="81" xfId="0" applyBorder="1"/>
    <xf numFmtId="0" fontId="11" fillId="0" borderId="58" xfId="3" applyFont="1" applyBorder="1" applyAlignment="1" applyProtection="1">
      <alignment horizontal="justify" vertical="center" wrapText="1"/>
      <protection locked="0"/>
    </xf>
    <xf numFmtId="0" fontId="7" fillId="3" borderId="70" xfId="4" applyFont="1" applyFill="1" applyBorder="1" applyAlignment="1">
      <alignment horizontal="center" vertical="center" wrapText="1"/>
    </xf>
    <xf numFmtId="0" fontId="15" fillId="0" borderId="42" xfId="4" applyFont="1" applyBorder="1" applyAlignment="1">
      <alignment horizontal="justify" vertical="center" wrapText="1"/>
    </xf>
    <xf numFmtId="0" fontId="0" fillId="0" borderId="22" xfId="0" applyBorder="1"/>
    <xf numFmtId="0" fontId="0" fillId="0" borderId="42" xfId="0" applyBorder="1"/>
    <xf numFmtId="0" fontId="22" fillId="0" borderId="0" xfId="3" applyFont="1"/>
    <xf numFmtId="0" fontId="1" fillId="4" borderId="46" xfId="4" applyFont="1" applyFill="1" applyBorder="1" applyAlignment="1">
      <alignment horizontal="center" vertical="center" wrapText="1"/>
    </xf>
    <xf numFmtId="0" fontId="5" fillId="4" borderId="46" xfId="2" applyFill="1" applyBorder="1" applyAlignment="1">
      <alignment horizontal="center" vertical="center" wrapText="1"/>
    </xf>
    <xf numFmtId="0" fontId="0" fillId="0" borderId="82" xfId="0" applyBorder="1"/>
    <xf numFmtId="0" fontId="0" fillId="0" borderId="83" xfId="0" applyBorder="1"/>
    <xf numFmtId="0" fontId="33" fillId="0" borderId="4" xfId="0" applyFont="1" applyBorder="1" applyAlignment="1">
      <alignment horizontal="center" vertical="center"/>
    </xf>
    <xf numFmtId="0" fontId="35" fillId="36" borderId="21" xfId="0" applyFont="1" applyFill="1" applyBorder="1" applyAlignment="1">
      <alignment horizontal="center" vertical="center" wrapText="1"/>
    </xf>
    <xf numFmtId="0" fontId="0" fillId="18" borderId="0" xfId="0" applyFill="1" applyAlignment="1">
      <alignment horizontal="center" vertical="center"/>
    </xf>
    <xf numFmtId="0" fontId="0" fillId="23" borderId="0" xfId="0" applyFill="1" applyAlignment="1">
      <alignment horizontal="center" vertical="center"/>
    </xf>
    <xf numFmtId="0" fontId="11" fillId="0" borderId="89" xfId="0" applyFont="1" applyBorder="1" applyAlignment="1">
      <alignment horizontal="center" vertical="center" textRotation="90" wrapText="1"/>
    </xf>
    <xf numFmtId="0" fontId="11" fillId="0" borderId="64" xfId="0" applyFont="1" applyBorder="1" applyAlignment="1">
      <alignment horizontal="center" vertical="center" textRotation="90" wrapText="1"/>
    </xf>
    <xf numFmtId="0" fontId="11" fillId="0" borderId="65" xfId="0" applyFont="1" applyBorder="1" applyAlignment="1">
      <alignment horizontal="center" vertical="center" textRotation="90" wrapText="1"/>
    </xf>
    <xf numFmtId="0" fontId="11" fillId="0" borderId="87" xfId="0" applyFont="1" applyBorder="1" applyAlignment="1">
      <alignment horizontal="center" vertical="center" wrapText="1"/>
    </xf>
    <xf numFmtId="0" fontId="11" fillId="0" borderId="19" xfId="0" applyFont="1" applyBorder="1" applyAlignment="1">
      <alignment horizontal="center" vertical="center" wrapText="1"/>
    </xf>
    <xf numFmtId="0" fontId="11" fillId="0" borderId="20" xfId="0" applyFont="1" applyBorder="1" applyAlignment="1">
      <alignment horizontal="center" vertical="center" wrapText="1"/>
    </xf>
    <xf numFmtId="0" fontId="11" fillId="0" borderId="65" xfId="0" applyFont="1" applyBorder="1" applyAlignment="1">
      <alignment horizontal="center" vertical="center" wrapText="1"/>
    </xf>
    <xf numFmtId="0" fontId="11" fillId="0" borderId="41" xfId="0" applyFont="1" applyBorder="1" applyAlignment="1">
      <alignment horizontal="center" vertical="center" wrapText="1"/>
    </xf>
    <xf numFmtId="0" fontId="11" fillId="0" borderId="22" xfId="0" applyFont="1" applyBorder="1" applyAlignment="1">
      <alignment horizontal="center" vertical="center" wrapText="1"/>
    </xf>
    <xf numFmtId="0" fontId="11" fillId="0" borderId="42" xfId="0" applyFont="1" applyBorder="1" applyAlignment="1">
      <alignment horizontal="center" vertical="center" wrapText="1"/>
    </xf>
    <xf numFmtId="0" fontId="1" fillId="21" borderId="0" xfId="0" applyFont="1" applyFill="1" applyAlignment="1">
      <alignment horizontal="center" vertical="center" wrapText="1"/>
    </xf>
    <xf numFmtId="0" fontId="0" fillId="22" borderId="0" xfId="0" applyFill="1" applyAlignment="1">
      <alignment horizontal="center" vertical="center"/>
    </xf>
    <xf numFmtId="0" fontId="0" fillId="0" borderId="20" xfId="0" applyBorder="1" applyProtection="1">
      <protection locked="0"/>
    </xf>
    <xf numFmtId="0" fontId="1" fillId="13" borderId="21" xfId="0" applyFont="1" applyFill="1" applyBorder="1" applyAlignment="1">
      <alignment horizontal="center" vertical="center" wrapText="1"/>
    </xf>
    <xf numFmtId="0" fontId="33" fillId="0" borderId="0" xfId="0" applyFont="1" applyAlignment="1" applyProtection="1">
      <alignment horizontal="left"/>
      <protection hidden="1"/>
    </xf>
    <xf numFmtId="0" fontId="15" fillId="0" borderId="42" xfId="0" applyFont="1" applyBorder="1" applyAlignment="1">
      <alignment horizontal="justify" vertical="center" wrapText="1"/>
    </xf>
    <xf numFmtId="0" fontId="15" fillId="0" borderId="0" xfId="0" applyFont="1" applyAlignment="1">
      <alignment horizontal="justify" vertical="center" wrapText="1"/>
    </xf>
    <xf numFmtId="0" fontId="15" fillId="0" borderId="22" xfId="0" applyFont="1" applyBorder="1" applyAlignment="1">
      <alignment horizontal="justify" vertical="center" wrapText="1"/>
    </xf>
    <xf numFmtId="0" fontId="15" fillId="0" borderId="40" xfId="0" applyFont="1" applyBorder="1" applyAlignment="1">
      <alignment horizontal="justify" vertical="center" wrapText="1"/>
    </xf>
    <xf numFmtId="0" fontId="15" fillId="0" borderId="64" xfId="0" applyFont="1" applyBorder="1" applyAlignment="1">
      <alignment horizontal="justify" vertical="center"/>
    </xf>
    <xf numFmtId="0" fontId="32" fillId="0" borderId="0" xfId="0" applyFont="1" applyAlignment="1">
      <alignment horizontal="left" vertical="center"/>
    </xf>
    <xf numFmtId="0" fontId="13" fillId="0" borderId="0" xfId="0" applyFont="1" applyAlignment="1">
      <alignment horizontal="justify" vertical="top" wrapText="1"/>
    </xf>
    <xf numFmtId="0" fontId="11" fillId="0" borderId="21" xfId="0" applyFont="1" applyBorder="1" applyAlignment="1" applyProtection="1">
      <alignment horizontal="justify" vertical="center"/>
      <protection locked="0"/>
    </xf>
    <xf numFmtId="0" fontId="15" fillId="0" borderId="0" xfId="0" applyFont="1" applyAlignment="1">
      <alignment horizontal="justify" vertical="center"/>
    </xf>
    <xf numFmtId="0" fontId="33" fillId="0" borderId="0" xfId="0" applyFont="1" applyAlignment="1">
      <alignment horizontal="left" vertical="center" wrapText="1"/>
    </xf>
    <xf numFmtId="0" fontId="6" fillId="0" borderId="0" xfId="1" applyFont="1" applyAlignment="1">
      <alignment horizontal="right" vertical="center" wrapText="1"/>
    </xf>
    <xf numFmtId="0" fontId="18" fillId="0" borderId="88" xfId="0" applyFont="1" applyBorder="1" applyAlignment="1">
      <alignment vertical="center" wrapText="1"/>
    </xf>
    <xf numFmtId="0" fontId="18" fillId="0" borderId="34" xfId="0" applyFont="1" applyBorder="1" applyAlignment="1">
      <alignment vertical="center" wrapText="1"/>
    </xf>
    <xf numFmtId="0" fontId="18" fillId="0" borderId="67" xfId="0" applyFont="1" applyBorder="1" applyAlignment="1">
      <alignment vertical="center" wrapText="1"/>
    </xf>
    <xf numFmtId="0" fontId="15" fillId="0" borderId="61" xfId="0" applyFont="1" applyBorder="1" applyAlignment="1">
      <alignment horizontal="justify" vertical="center" wrapText="1"/>
    </xf>
    <xf numFmtId="0" fontId="0" fillId="0" borderId="61" xfId="0" applyBorder="1"/>
    <xf numFmtId="0" fontId="18" fillId="0" borderId="84" xfId="0" applyFont="1" applyBorder="1" applyAlignment="1">
      <alignment vertical="center" wrapText="1"/>
    </xf>
    <xf numFmtId="0" fontId="0" fillId="0" borderId="34" xfId="0" applyBorder="1"/>
    <xf numFmtId="0" fontId="0" fillId="0" borderId="59" xfId="0" applyBorder="1"/>
    <xf numFmtId="0" fontId="13" fillId="0" borderId="64" xfId="0" applyFont="1" applyBorder="1" applyAlignment="1">
      <alignment horizontal="center" vertical="center" textRotation="90" wrapText="1"/>
    </xf>
    <xf numFmtId="0" fontId="13" fillId="0" borderId="65" xfId="0" applyFont="1" applyBorder="1" applyAlignment="1">
      <alignment horizontal="center" vertical="center" textRotation="90" wrapText="1"/>
    </xf>
    <xf numFmtId="0" fontId="7" fillId="5" borderId="70" xfId="0" applyFont="1" applyFill="1" applyBorder="1" applyAlignment="1">
      <alignment horizontal="center" vertical="center" wrapText="1"/>
    </xf>
    <xf numFmtId="0" fontId="11" fillId="0" borderId="20" xfId="0" applyFont="1" applyBorder="1" applyAlignment="1" applyProtection="1">
      <alignment horizontal="center" vertical="center" wrapText="1"/>
      <protection locked="0"/>
    </xf>
    <xf numFmtId="0" fontId="15" fillId="0" borderId="40" xfId="0" applyFont="1" applyBorder="1" applyAlignment="1">
      <alignment horizontal="justify" vertical="center"/>
    </xf>
    <xf numFmtId="0" fontId="15" fillId="0" borderId="65" xfId="0" applyFont="1" applyBorder="1" applyAlignment="1">
      <alignment horizontal="justify" vertical="center"/>
    </xf>
    <xf numFmtId="0" fontId="13" fillId="0" borderId="0" xfId="0" applyFont="1" applyAlignment="1">
      <alignment horizontal="justify" vertical="top"/>
    </xf>
    <xf numFmtId="0" fontId="11" fillId="0" borderId="87" xfId="0" applyFont="1" applyBorder="1" applyAlignment="1" applyProtection="1">
      <alignment horizontal="center" vertical="center" wrapText="1"/>
      <protection locked="0"/>
    </xf>
    <xf numFmtId="0" fontId="13" fillId="0" borderId="88" xfId="0" applyFont="1" applyBorder="1" applyAlignment="1">
      <alignment horizontal="center" vertical="center" wrapText="1"/>
    </xf>
    <xf numFmtId="0" fontId="13" fillId="0" borderId="34" xfId="0" applyFont="1" applyBorder="1" applyAlignment="1">
      <alignment horizontal="center" vertical="center" wrapText="1"/>
    </xf>
    <xf numFmtId="0" fontId="13" fillId="0" borderId="67" xfId="0" applyFont="1" applyBorder="1" applyAlignment="1">
      <alignment horizontal="center" vertical="center" wrapText="1"/>
    </xf>
    <xf numFmtId="0" fontId="13" fillId="0" borderId="39" xfId="0" applyFont="1" applyBorder="1" applyAlignment="1">
      <alignment horizontal="center" vertical="center" wrapText="1"/>
    </xf>
    <xf numFmtId="0" fontId="13" fillId="0" borderId="0" xfId="0" applyFont="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wrapText="1"/>
    </xf>
    <xf numFmtId="0" fontId="13" fillId="0" borderId="22" xfId="0" applyFont="1" applyBorder="1" applyAlignment="1">
      <alignment horizontal="center" vertical="center" wrapText="1"/>
    </xf>
    <xf numFmtId="0" fontId="13" fillId="0" borderId="42" xfId="0" applyFont="1" applyBorder="1" applyAlignment="1">
      <alignment horizontal="center" vertical="center" wrapText="1"/>
    </xf>
    <xf numFmtId="0" fontId="11" fillId="0" borderId="88" xfId="0" applyFont="1" applyBorder="1" applyAlignment="1">
      <alignment horizontal="center" vertical="center" textRotation="90" wrapText="1"/>
    </xf>
    <xf numFmtId="0" fontId="11" fillId="0" borderId="67" xfId="0" applyFont="1" applyBorder="1" applyAlignment="1">
      <alignment horizontal="center" vertical="center" textRotation="90" wrapText="1"/>
    </xf>
    <xf numFmtId="0" fontId="11" fillId="0" borderId="39" xfId="0" applyFont="1" applyBorder="1" applyAlignment="1">
      <alignment horizontal="center" vertical="center" textRotation="90" wrapText="1"/>
    </xf>
    <xf numFmtId="0" fontId="11" fillId="0" borderId="40" xfId="0" applyFont="1" applyBorder="1" applyAlignment="1">
      <alignment horizontal="center" vertical="center" textRotation="90" wrapText="1"/>
    </xf>
    <xf numFmtId="0" fontId="11" fillId="0" borderId="41" xfId="0" applyFont="1" applyBorder="1" applyAlignment="1">
      <alignment horizontal="center" vertical="center" textRotation="90" wrapText="1"/>
    </xf>
    <xf numFmtId="0" fontId="11" fillId="0" borderId="42" xfId="0" applyFont="1" applyBorder="1" applyAlignment="1">
      <alignment horizontal="center" vertical="center" textRotation="90" wrapText="1"/>
    </xf>
    <xf numFmtId="0" fontId="33" fillId="0" borderId="0" xfId="0" applyFont="1" applyAlignment="1">
      <alignment horizontal="left" vertical="center"/>
    </xf>
    <xf numFmtId="0" fontId="11" fillId="0" borderId="63" xfId="0" applyFont="1" applyBorder="1" applyAlignment="1" applyProtection="1">
      <alignment horizontal="justify" vertical="center" wrapText="1"/>
      <protection locked="0"/>
    </xf>
    <xf numFmtId="0" fontId="0" fillId="0" borderId="85" xfId="0" applyBorder="1" applyProtection="1">
      <protection locked="0"/>
    </xf>
    <xf numFmtId="0" fontId="0" fillId="0" borderId="86" xfId="0" applyBorder="1" applyProtection="1">
      <protection locked="0"/>
    </xf>
    <xf numFmtId="0" fontId="32" fillId="0" borderId="0" xfId="0" applyFont="1" applyAlignment="1">
      <alignment horizontal="left" vertical="center" wrapText="1"/>
    </xf>
    <xf numFmtId="0" fontId="11" fillId="0" borderId="0" xfId="0" applyFont="1" applyAlignment="1">
      <alignment horizontal="center" vertical="center" wrapText="1"/>
    </xf>
    <xf numFmtId="0" fontId="13" fillId="0" borderId="89" xfId="0" applyFont="1" applyBorder="1" applyAlignment="1">
      <alignment horizontal="center" vertical="center" textRotation="90" wrapText="1"/>
    </xf>
  </cellXfs>
  <cellStyles count="7">
    <cellStyle name="Hipervínculo" xfId="1" builtinId="8"/>
    <cellStyle name="Hipervínculo 2" xfId="2"/>
    <cellStyle name="Normal" xfId="0" builtinId="0"/>
    <cellStyle name="Normal 2" xfId="4"/>
    <cellStyle name="Normal 2 2" xfId="6"/>
    <cellStyle name="Normal 2 3" xfId="5"/>
    <cellStyle name="Normal 4" xfId="3"/>
  </cellStyles>
  <dxfs count="186">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rgb="FFFFCCFF"/>
        </patternFill>
      </fill>
    </dxf>
    <dxf>
      <fill>
        <patternFill>
          <fgColor indexed="64"/>
          <bgColor theme="7" tint="0.59996337778862885"/>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theme="8" tint="0.79995117038483843"/>
        </patternFill>
      </fill>
    </dxf>
    <dxf>
      <fill>
        <patternFill>
          <fgColor indexed="64"/>
          <bgColor rgb="FFFFCCFF"/>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patternType="mediumGray"/>
      </fill>
    </dxf>
    <dxf>
      <font>
        <b/>
        <i val="0"/>
      </font>
      <fill>
        <patternFill>
          <bgColor rgb="FFFFFF00"/>
        </patternFill>
      </fill>
    </dxf>
    <dxf>
      <fill>
        <patternFill patternType="mediumGray"/>
      </fill>
    </dxf>
    <dxf>
      <fill>
        <patternFill>
          <bgColor rgb="FFFF0000"/>
        </patternFill>
      </fill>
    </dxf>
    <dxf>
      <fill>
        <patternFill patternType="mediumGray"/>
      </fill>
    </dxf>
    <dxf>
      <fill>
        <patternFill>
          <bgColor rgb="FFFFFF00"/>
        </patternFill>
      </fill>
    </dxf>
    <dxf>
      <fill>
        <patternFill>
          <bgColor rgb="FFFFFF00"/>
        </patternFill>
      </fill>
    </dxf>
    <dxf>
      <fill>
        <patternFill>
          <bgColor rgb="FFFFFF00"/>
        </patternFill>
      </fill>
    </dxf>
    <dxf>
      <fill>
        <patternFill>
          <bgColor rgb="FFFFFF00"/>
        </patternFill>
      </fill>
    </dxf>
    <dxf>
      <fill>
        <patternFill>
          <fgColor indexed="64"/>
          <bgColor rgb="FFFFCCFF"/>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theme="9" tint="0.59996337778862885"/>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7"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theme="8" tint="0.79995117038483843"/>
        </patternFill>
      </fill>
    </dxf>
    <dxf>
      <fill>
        <patternFill>
          <bgColor rgb="FFFF0000"/>
        </patternFill>
      </fill>
    </dxf>
    <dxf>
      <fill>
        <patternFill patternType="mediumGray"/>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theme="9"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rgb="FFFFCCFF"/>
        </patternFill>
      </fill>
    </dxf>
    <dxf>
      <fill>
        <patternFill>
          <fgColor indexed="64"/>
          <bgColor theme="7" tint="0.59996337778862885"/>
        </patternFill>
      </fill>
    </dxf>
    <dxf>
      <fill>
        <patternFill>
          <fgColor indexed="64"/>
          <bgColor rgb="FFFFCCFF"/>
        </patternFill>
      </fill>
    </dxf>
    <dxf>
      <fill>
        <patternFill>
          <fgColor indexed="64"/>
          <bgColor theme="5" tint="0.59996337778862885"/>
        </patternFill>
      </fill>
    </dxf>
    <dxf>
      <fill>
        <patternFill>
          <fgColor indexed="64"/>
          <bgColor rgb="FFFFCCFF"/>
        </patternFill>
      </fill>
    </dxf>
    <dxf>
      <fill>
        <patternFill>
          <fgColor indexed="64"/>
          <bgColor theme="8" tint="0.79995117038483843"/>
        </patternFill>
      </fill>
    </dxf>
    <dxf>
      <fill>
        <patternFill>
          <fgColor indexed="64"/>
          <bgColor theme="9" tint="0.59996337778862885"/>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theme="9"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7" tint="0.59996337778862885"/>
        </patternFill>
      </fill>
    </dxf>
    <dxf>
      <fill>
        <patternFill>
          <fgColor indexed="64"/>
          <bgColor theme="8" tint="0.79995117038483843"/>
        </patternFill>
      </fill>
    </dxf>
    <dxf>
      <fill>
        <patternFill>
          <fgColor indexed="64"/>
          <bgColor theme="5" tint="0.59996337778862885"/>
        </patternFill>
      </fill>
    </dxf>
    <dxf>
      <fill>
        <patternFill>
          <fgColor indexed="64"/>
          <bgColor rgb="FFFFCCFF"/>
        </patternFill>
      </fill>
    </dxf>
    <dxf>
      <fill>
        <patternFill>
          <fgColor indexed="64"/>
          <bgColor theme="9" tint="0.59996337778862885"/>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rgb="FFFFCCFF"/>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9" tint="0.59996337778862885"/>
        </patternFill>
      </fill>
    </dxf>
    <dxf>
      <fill>
        <patternFill>
          <fgColor indexed="64"/>
          <bgColor theme="5" tint="0.59996337778862885"/>
        </patternFill>
      </fill>
    </dxf>
  </dxfs>
  <tableStyles count="1" defaultTableStyle="TableStyleMedium2" defaultPivotStyle="PivotStyleLight16">
    <tableStyle name="Invisible" pivot="0" table="0" count="0"/>
  </tableStyles>
  <colors>
    <mruColors>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externalLink" Target="externalLinks/externalLink7.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externalLink" Target="externalLinks/externalLink1.xml"/><Relationship Id="rId12" Type="http://schemas.openxmlformats.org/officeDocument/2006/relationships/externalLink" Target="externalLinks/externalLink6.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4.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5</xdr:col>
      <xdr:colOff>58080</xdr:colOff>
      <xdr:row>0</xdr:row>
      <xdr:rowOff>1011600</xdr:rowOff>
    </xdr:to>
    <xdr:pic>
      <xdr:nvPicPr>
        <xdr:cNvPr id="2" name="Imagen 1">
          <a:extLst>
            <a:ext uri="{FF2B5EF4-FFF2-40B4-BE49-F238E27FC236}">
              <a16:creationId xmlns:a16="http://schemas.microsoft.com/office/drawing/2014/main" id="{E94B8F54-6B56-4D26-A104-CD832E2DEE6E}"/>
            </a:ext>
          </a:extLst>
        </xdr:cNvPr>
        <xdr:cNvPicPr preferRelativeResize="0">
          <a:picLocks/>
        </xdr:cNvPicPr>
      </xdr:nvPicPr>
      <xdr:blipFill>
        <a:blip xmlns:r="http://schemas.openxmlformats.org/officeDocument/2006/relationships" r:embed="rId1">
          <a:alphaModFix/>
        </a:blip>
        <a:stretch>
          <a:fillRect/>
        </a:stretch>
      </xdr:blipFill>
      <xdr:spPr>
        <a:xfrm>
          <a:off x="396240" y="0"/>
          <a:ext cx="1094400" cy="1011600"/>
        </a:xfrm>
        <a:prstGeom prst="rect">
          <a:avLst/>
        </a:prstGeom>
      </xdr:spPr>
    </xdr:pic>
    <xdr:clientData/>
  </xdr:twoCellAnchor>
  <xdr:twoCellAnchor editAs="oneCell">
    <xdr:from>
      <xdr:col>21</xdr:col>
      <xdr:colOff>60960</xdr:colOff>
      <xdr:row>0</xdr:row>
      <xdr:rowOff>7620</xdr:rowOff>
    </xdr:from>
    <xdr:to>
      <xdr:col>30</xdr:col>
      <xdr:colOff>840</xdr:colOff>
      <xdr:row>0</xdr:row>
      <xdr:rowOff>1146490</xdr:rowOff>
    </xdr:to>
    <xdr:pic>
      <xdr:nvPicPr>
        <xdr:cNvPr id="3" name="Imagen 2">
          <a:extLst>
            <a:ext uri="{FF2B5EF4-FFF2-40B4-BE49-F238E27FC236}">
              <a16:creationId xmlns:a16="http://schemas.microsoft.com/office/drawing/2014/main" id="{9093E2FB-8E7B-482E-8BF4-F8C59E163D80}"/>
            </a:ext>
          </a:extLst>
        </xdr:cNvPr>
        <xdr:cNvPicPr preferRelativeResize="0">
          <a:picLocks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bwMode="auto">
        <a:xfrm>
          <a:off x="5638800" y="7620"/>
          <a:ext cx="2271600" cy="11388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5</xdr:col>
      <xdr:colOff>54270</xdr:colOff>
      <xdr:row>0</xdr:row>
      <xdr:rowOff>1007790</xdr:rowOff>
    </xdr:to>
    <xdr:pic>
      <xdr:nvPicPr>
        <xdr:cNvPr id="2" name="Imagen 1">
          <a:extLst>
            <a:ext uri="{FF2B5EF4-FFF2-40B4-BE49-F238E27FC236}">
              <a16:creationId xmlns:a16="http://schemas.microsoft.com/office/drawing/2014/main" id="{E235E19E-EBC4-4AF7-ACBC-4761DFAD6205}"/>
            </a:ext>
          </a:extLst>
        </xdr:cNvPr>
        <xdr:cNvPicPr preferRelativeResize="0">
          <a:picLocks/>
        </xdr:cNvPicPr>
      </xdr:nvPicPr>
      <xdr:blipFill>
        <a:blip xmlns:r="http://schemas.openxmlformats.org/officeDocument/2006/relationships" r:embed="rId1">
          <a:alphaModFix/>
        </a:blip>
        <a:stretch>
          <a:fillRect/>
        </a:stretch>
      </xdr:blipFill>
      <xdr:spPr>
        <a:xfrm>
          <a:off x="396240" y="0"/>
          <a:ext cx="1094400" cy="1011600"/>
        </a:xfrm>
        <a:prstGeom prst="rect">
          <a:avLst/>
        </a:prstGeom>
      </xdr:spPr>
    </xdr:pic>
    <xdr:clientData/>
  </xdr:twoCellAnchor>
  <xdr:twoCellAnchor editAs="oneCell">
    <xdr:from>
      <xdr:col>21</xdr:col>
      <xdr:colOff>60960</xdr:colOff>
      <xdr:row>0</xdr:row>
      <xdr:rowOff>7620</xdr:rowOff>
    </xdr:from>
    <xdr:to>
      <xdr:col>30</xdr:col>
      <xdr:colOff>840</xdr:colOff>
      <xdr:row>0</xdr:row>
      <xdr:rowOff>1146490</xdr:rowOff>
    </xdr:to>
    <xdr:pic>
      <xdr:nvPicPr>
        <xdr:cNvPr id="3" name="Imagen 2">
          <a:extLst>
            <a:ext uri="{FF2B5EF4-FFF2-40B4-BE49-F238E27FC236}">
              <a16:creationId xmlns:a16="http://schemas.microsoft.com/office/drawing/2014/main" id="{1CE5D308-B125-409B-9760-BD5016506082}"/>
            </a:ext>
          </a:extLst>
        </xdr:cNvPr>
        <xdr:cNvPicPr preferRelativeResize="0">
          <a:picLocks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bwMode="auto">
        <a:xfrm>
          <a:off x="5638800" y="7620"/>
          <a:ext cx="2271600" cy="11388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5</xdr:col>
      <xdr:colOff>58080</xdr:colOff>
      <xdr:row>0</xdr:row>
      <xdr:rowOff>1011600</xdr:rowOff>
    </xdr:to>
    <xdr:pic>
      <xdr:nvPicPr>
        <xdr:cNvPr id="2" name="Imagen 1">
          <a:extLst>
            <a:ext uri="{FF2B5EF4-FFF2-40B4-BE49-F238E27FC236}">
              <a16:creationId xmlns:a16="http://schemas.microsoft.com/office/drawing/2014/main" id="{EBBB059D-D158-4C60-BC0B-21B7AE319CDE}"/>
            </a:ext>
          </a:extLst>
        </xdr:cNvPr>
        <xdr:cNvPicPr preferRelativeResize="0">
          <a:picLocks/>
        </xdr:cNvPicPr>
      </xdr:nvPicPr>
      <xdr:blipFill>
        <a:blip xmlns:r="http://schemas.openxmlformats.org/officeDocument/2006/relationships" r:embed="rId1">
          <a:alphaModFix/>
        </a:blip>
        <a:stretch>
          <a:fillRect/>
        </a:stretch>
      </xdr:blipFill>
      <xdr:spPr>
        <a:xfrm>
          <a:off x="396240" y="0"/>
          <a:ext cx="1094400" cy="1011600"/>
        </a:xfrm>
        <a:prstGeom prst="rect">
          <a:avLst/>
        </a:prstGeom>
      </xdr:spPr>
    </xdr:pic>
    <xdr:clientData/>
  </xdr:twoCellAnchor>
  <xdr:twoCellAnchor editAs="oneCell">
    <xdr:from>
      <xdr:col>21</xdr:col>
      <xdr:colOff>60960</xdr:colOff>
      <xdr:row>0</xdr:row>
      <xdr:rowOff>7620</xdr:rowOff>
    </xdr:from>
    <xdr:to>
      <xdr:col>30</xdr:col>
      <xdr:colOff>840</xdr:colOff>
      <xdr:row>0</xdr:row>
      <xdr:rowOff>1146490</xdr:rowOff>
    </xdr:to>
    <xdr:pic>
      <xdr:nvPicPr>
        <xdr:cNvPr id="3" name="Imagen 2">
          <a:extLst>
            <a:ext uri="{FF2B5EF4-FFF2-40B4-BE49-F238E27FC236}">
              <a16:creationId xmlns:a16="http://schemas.microsoft.com/office/drawing/2014/main" id="{8143894A-5194-44EB-B1B9-71471A749FEF}"/>
            </a:ext>
          </a:extLst>
        </xdr:cNvPr>
        <xdr:cNvPicPr preferRelativeResize="0">
          <a:picLocks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bwMode="auto">
        <a:xfrm>
          <a:off x="5638800" y="7620"/>
          <a:ext cx="2271600" cy="11388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5</xdr:col>
      <xdr:colOff>58080</xdr:colOff>
      <xdr:row>0</xdr:row>
      <xdr:rowOff>1011600</xdr:rowOff>
    </xdr:to>
    <xdr:pic>
      <xdr:nvPicPr>
        <xdr:cNvPr id="2" name="Imagen 1">
          <a:extLst>
            <a:ext uri="{FF2B5EF4-FFF2-40B4-BE49-F238E27FC236}">
              <a16:creationId xmlns:a16="http://schemas.microsoft.com/office/drawing/2014/main" id="{3B6675AD-3F00-4788-8A46-5D2B6A55E7A0}"/>
            </a:ext>
          </a:extLst>
        </xdr:cNvPr>
        <xdr:cNvPicPr preferRelativeResize="0">
          <a:picLocks/>
        </xdr:cNvPicPr>
      </xdr:nvPicPr>
      <xdr:blipFill>
        <a:blip xmlns:r="http://schemas.openxmlformats.org/officeDocument/2006/relationships" r:embed="rId1">
          <a:alphaModFix/>
        </a:blip>
        <a:stretch>
          <a:fillRect/>
        </a:stretch>
      </xdr:blipFill>
      <xdr:spPr>
        <a:xfrm>
          <a:off x="396240" y="0"/>
          <a:ext cx="1094400" cy="1011600"/>
        </a:xfrm>
        <a:prstGeom prst="rect">
          <a:avLst/>
        </a:prstGeom>
      </xdr:spPr>
    </xdr:pic>
    <xdr:clientData/>
  </xdr:twoCellAnchor>
  <xdr:twoCellAnchor editAs="oneCell">
    <xdr:from>
      <xdr:col>51</xdr:col>
      <xdr:colOff>209550</xdr:colOff>
      <xdr:row>0</xdr:row>
      <xdr:rowOff>0</xdr:rowOff>
    </xdr:from>
    <xdr:to>
      <xdr:col>60</xdr:col>
      <xdr:colOff>149430</xdr:colOff>
      <xdr:row>0</xdr:row>
      <xdr:rowOff>1137600</xdr:rowOff>
    </xdr:to>
    <xdr:pic>
      <xdr:nvPicPr>
        <xdr:cNvPr id="3" name="Imagen 2">
          <a:extLst>
            <a:ext uri="{FF2B5EF4-FFF2-40B4-BE49-F238E27FC236}">
              <a16:creationId xmlns:a16="http://schemas.microsoft.com/office/drawing/2014/main" id="{08DF45A3-8AE9-4354-98D9-48409436DA75}"/>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3559790" y="0"/>
          <a:ext cx="2271600" cy="11376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5</xdr:col>
      <xdr:colOff>58080</xdr:colOff>
      <xdr:row>0</xdr:row>
      <xdr:rowOff>1011600</xdr:rowOff>
    </xdr:to>
    <xdr:pic>
      <xdr:nvPicPr>
        <xdr:cNvPr id="2" name="Imagen 1">
          <a:extLst>
            <a:ext uri="{FF2B5EF4-FFF2-40B4-BE49-F238E27FC236}">
              <a16:creationId xmlns:a16="http://schemas.microsoft.com/office/drawing/2014/main" id="{045154DE-378D-4CD5-951C-193F219B06C4}"/>
            </a:ext>
          </a:extLst>
        </xdr:cNvPr>
        <xdr:cNvPicPr preferRelativeResize="0">
          <a:picLocks/>
        </xdr:cNvPicPr>
      </xdr:nvPicPr>
      <xdr:blipFill>
        <a:blip xmlns:r="http://schemas.openxmlformats.org/officeDocument/2006/relationships" r:embed="rId1">
          <a:alphaModFix/>
        </a:blip>
        <a:stretch>
          <a:fillRect/>
        </a:stretch>
      </xdr:blipFill>
      <xdr:spPr>
        <a:xfrm>
          <a:off x="396240" y="0"/>
          <a:ext cx="1094400" cy="1011600"/>
        </a:xfrm>
        <a:prstGeom prst="rect">
          <a:avLst/>
        </a:prstGeom>
      </xdr:spPr>
    </xdr:pic>
    <xdr:clientData/>
  </xdr:twoCellAnchor>
  <xdr:twoCellAnchor editAs="oneCell">
    <xdr:from>
      <xdr:col>21</xdr:col>
      <xdr:colOff>60960</xdr:colOff>
      <xdr:row>0</xdr:row>
      <xdr:rowOff>7620</xdr:rowOff>
    </xdr:from>
    <xdr:to>
      <xdr:col>30</xdr:col>
      <xdr:colOff>840</xdr:colOff>
      <xdr:row>0</xdr:row>
      <xdr:rowOff>1146490</xdr:rowOff>
    </xdr:to>
    <xdr:pic>
      <xdr:nvPicPr>
        <xdr:cNvPr id="3" name="Imagen 2">
          <a:extLst>
            <a:ext uri="{FF2B5EF4-FFF2-40B4-BE49-F238E27FC236}">
              <a16:creationId xmlns:a16="http://schemas.microsoft.com/office/drawing/2014/main" id="{6243D287-468E-4782-965F-366CBFF0EE9E}"/>
            </a:ext>
          </a:extLst>
        </xdr:cNvPr>
        <xdr:cNvPicPr preferRelativeResize="0">
          <a:picLocks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bwMode="auto">
        <a:xfrm>
          <a:off x="5638800" y="7620"/>
          <a:ext cx="2271600" cy="11388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5</xdr:col>
      <xdr:colOff>58080</xdr:colOff>
      <xdr:row>0</xdr:row>
      <xdr:rowOff>1011600</xdr:rowOff>
    </xdr:to>
    <xdr:pic>
      <xdr:nvPicPr>
        <xdr:cNvPr id="2" name="Imagen 1">
          <a:extLst>
            <a:ext uri="{FF2B5EF4-FFF2-40B4-BE49-F238E27FC236}">
              <a16:creationId xmlns:a16="http://schemas.microsoft.com/office/drawing/2014/main" id="{413A29AE-EEC0-4921-9275-F2B38414558B}"/>
            </a:ext>
          </a:extLst>
        </xdr:cNvPr>
        <xdr:cNvPicPr preferRelativeResize="0">
          <a:picLocks/>
        </xdr:cNvPicPr>
      </xdr:nvPicPr>
      <xdr:blipFill>
        <a:blip xmlns:r="http://schemas.openxmlformats.org/officeDocument/2006/relationships" r:embed="rId1">
          <a:alphaModFix/>
        </a:blip>
        <a:stretch>
          <a:fillRect/>
        </a:stretch>
      </xdr:blipFill>
      <xdr:spPr>
        <a:xfrm>
          <a:off x="396240" y="0"/>
          <a:ext cx="1094400" cy="1011600"/>
        </a:xfrm>
        <a:prstGeom prst="rect">
          <a:avLst/>
        </a:prstGeom>
      </xdr:spPr>
    </xdr:pic>
    <xdr:clientData/>
  </xdr:twoCellAnchor>
  <xdr:twoCellAnchor editAs="oneCell">
    <xdr:from>
      <xdr:col>21</xdr:col>
      <xdr:colOff>60960</xdr:colOff>
      <xdr:row>0</xdr:row>
      <xdr:rowOff>7620</xdr:rowOff>
    </xdr:from>
    <xdr:to>
      <xdr:col>30</xdr:col>
      <xdr:colOff>840</xdr:colOff>
      <xdr:row>0</xdr:row>
      <xdr:rowOff>1146490</xdr:rowOff>
    </xdr:to>
    <xdr:pic>
      <xdr:nvPicPr>
        <xdr:cNvPr id="3" name="Imagen 2">
          <a:extLst>
            <a:ext uri="{FF2B5EF4-FFF2-40B4-BE49-F238E27FC236}">
              <a16:creationId xmlns:a16="http://schemas.microsoft.com/office/drawing/2014/main" id="{D417A296-2886-4C50-A36E-84754EAC3BDB}"/>
            </a:ext>
          </a:extLst>
        </xdr:cNvPr>
        <xdr:cNvPicPr preferRelativeResize="0">
          <a:picLocks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bwMode="auto">
        <a:xfrm>
          <a:off x="5638800" y="7620"/>
          <a:ext cx="2271600" cy="11388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365inegi.sharepoint.com/Users/rubi.medrano/Downloads/02_CNSPE_2021_M2_Ejercicio%20de%20la%20funci&#243;n%20de%20seguridad%20p&#250;blica%20estatal_VF(24Nov20)_TAMAULIPA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365inegi-my.sharepoint.com/Users/sandra.delgadillo/Documents/30.Cuarentena%20INEGI/56.Cuestionarios%202022/Catastro/1.Catastral%202022%20(310821REV).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365inegi-my.sharepoint.com/personal/paulina_najera_inegi_org_mx/Documents/Documents/Paulina%20N&#225;jera%20Molina/CENSOS%202026/CNGE/CNGE%202026_DDMIG%20(13Ene26)/V&#237;nculoExternoRecuperado1"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365inegi-my.sharepoint.com/personal/paulina_najera_inegi_org_mx/Documents/Documents/Paulina%20N&#225;jera%20Molina/CENSOS%202026/CNGE/CNGE%202026_DDMIG%20(13Ene26)/V&#237;nculoExternoRecuperado2"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365inegi-my.sharepoint.com/Users/brenda.duque/AppData/Local/Microsoft/Windows/INetCache/Content.Outlook/AWIAP2ML/Cuestionario%20Propuesto%202019%20CNGSPSPE%202019%20M1.4_Catastro%20Preliminar%20081018.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est_amb_unid_ec\C:\Users\ricardo.celis\Desktop\CEN\Copia%20de%20C_SPE_M2_2020%20ETIQ.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est_amb_unid_ec\C:\Users\carlos.gutierrez\OneDrive\CNSPF_2019\CONTESTADO\CNSPF_2019_M1_R7_VF.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Informantes"/>
      <sheetName val="Participantes"/>
      <sheetName val="Hoja1"/>
      <sheetName val="CNSPE_2021_M2_Secc1"/>
      <sheetName val="CNSPE_2021_M2_Secc2"/>
      <sheetName val="CNSPE_2021_M2_Secc3"/>
      <sheetName val="CNSPE_2021_M2_Secc4"/>
      <sheetName val="CNSPE_2021_M2_Secc5"/>
      <sheetName val="CNSPE_2021_M2_Secc6"/>
      <sheetName val="CNSPE_2021_M2_Secc7"/>
      <sheetName val="CNSPE_2021_M2_Secc8"/>
      <sheetName val="Complemento 1"/>
      <sheetName val="Complemento 2"/>
      <sheetName val="Complemento 3"/>
      <sheetName val="Complemento 4"/>
      <sheetName val="Complemento 5"/>
      <sheetName val="Complemento 6"/>
      <sheetName val="Complemento 7"/>
      <sheetName val="Complemento 8"/>
      <sheetName val="Complemento 9"/>
      <sheetName val="Complemento 10"/>
      <sheetName val="Anexo 1"/>
      <sheetName val="Anexo 2"/>
      <sheetName val="Glosario"/>
    </sheetNames>
    <sheetDataSet>
      <sheetData sheetId="0"/>
      <sheetData sheetId="1"/>
      <sheetData sheetId="2"/>
      <sheetData sheetId="3"/>
      <sheetData sheetId="4"/>
      <sheetData sheetId="5"/>
      <sheetData sheetId="6"/>
      <sheetData sheetId="7"/>
      <sheetData sheetId="8"/>
      <sheetData sheetId="9"/>
      <sheetData sheetId="10"/>
      <sheetData sheetId="11">
        <row r="51">
          <cell r="AT51">
            <v>201</v>
          </cell>
          <cell r="AU51">
            <v>202</v>
          </cell>
          <cell r="AV51">
            <v>203</v>
          </cell>
          <cell r="AW51">
            <v>204</v>
          </cell>
          <cell r="AX51">
            <v>205</v>
          </cell>
          <cell r="AY51">
            <v>206</v>
          </cell>
          <cell r="AZ51">
            <v>207</v>
          </cell>
          <cell r="BA51">
            <v>208</v>
          </cell>
          <cell r="BB51">
            <v>209</v>
          </cell>
          <cell r="BC51">
            <v>210</v>
          </cell>
          <cell r="BD51">
            <v>211</v>
          </cell>
          <cell r="BE51">
            <v>212</v>
          </cell>
          <cell r="BF51">
            <v>213</v>
          </cell>
          <cell r="BG51">
            <v>214</v>
          </cell>
          <cell r="BH51">
            <v>215</v>
          </cell>
          <cell r="BI51">
            <v>216</v>
          </cell>
          <cell r="BJ51">
            <v>217</v>
          </cell>
          <cell r="BK51">
            <v>218</v>
          </cell>
          <cell r="BL51">
            <v>219</v>
          </cell>
          <cell r="BM51">
            <v>220</v>
          </cell>
          <cell r="BN51">
            <v>221</v>
          </cell>
          <cell r="BO51">
            <v>222</v>
          </cell>
          <cell r="BP51">
            <v>223</v>
          </cell>
          <cell r="BQ51">
            <v>224</v>
          </cell>
          <cell r="BR51">
            <v>225</v>
          </cell>
          <cell r="BS51">
            <v>226</v>
          </cell>
          <cell r="BT51">
            <v>227</v>
          </cell>
          <cell r="BU51">
            <v>228</v>
          </cell>
          <cell r="BV51">
            <v>229</v>
          </cell>
          <cell r="BW51">
            <v>230</v>
          </cell>
          <cell r="BX51">
            <v>231</v>
          </cell>
          <cell r="BY51">
            <v>232</v>
          </cell>
          <cell r="CB51">
            <v>201</v>
          </cell>
          <cell r="CC51">
            <v>202</v>
          </cell>
          <cell r="CD51">
            <v>203</v>
          </cell>
          <cell r="CE51">
            <v>204</v>
          </cell>
          <cell r="CF51">
            <v>205</v>
          </cell>
          <cell r="CG51">
            <v>206</v>
          </cell>
          <cell r="CH51">
            <v>207</v>
          </cell>
          <cell r="CI51">
            <v>208</v>
          </cell>
          <cell r="CJ51">
            <v>209</v>
          </cell>
          <cell r="CK51">
            <v>210</v>
          </cell>
          <cell r="CL51">
            <v>211</v>
          </cell>
          <cell r="CM51">
            <v>212</v>
          </cell>
          <cell r="CN51">
            <v>213</v>
          </cell>
          <cell r="CO51">
            <v>214</v>
          </cell>
          <cell r="CP51">
            <v>215</v>
          </cell>
          <cell r="CQ51">
            <v>216</v>
          </cell>
          <cell r="CR51">
            <v>217</v>
          </cell>
          <cell r="CS51">
            <v>218</v>
          </cell>
          <cell r="CT51">
            <v>219</v>
          </cell>
          <cell r="CU51">
            <v>220</v>
          </cell>
          <cell r="CV51">
            <v>221</v>
          </cell>
          <cell r="CW51">
            <v>222</v>
          </cell>
          <cell r="CX51">
            <v>223</v>
          </cell>
          <cell r="CY51">
            <v>224</v>
          </cell>
          <cell r="CZ51">
            <v>225</v>
          </cell>
          <cell r="DA51">
            <v>226</v>
          </cell>
          <cell r="DB51">
            <v>227</v>
          </cell>
          <cell r="DC51">
            <v>228</v>
          </cell>
          <cell r="DD51">
            <v>229</v>
          </cell>
          <cell r="DE51">
            <v>230</v>
          </cell>
          <cell r="DF51">
            <v>231</v>
          </cell>
          <cell r="DG51">
            <v>232</v>
          </cell>
        </row>
        <row r="52">
          <cell r="AT52" t="str">
            <v>1001</v>
          </cell>
          <cell r="AU52" t="str">
            <v>2004</v>
          </cell>
          <cell r="AV52" t="str">
            <v>3003</v>
          </cell>
          <cell r="AW52" t="str">
            <v>4002</v>
          </cell>
          <cell r="AX52" t="str">
            <v>5030</v>
          </cell>
          <cell r="AY52" t="str">
            <v>6001</v>
          </cell>
          <cell r="AZ52" t="str">
            <v>7101</v>
          </cell>
          <cell r="BA52" t="str">
            <v>8037</v>
          </cell>
          <cell r="BB52" t="str">
            <v>9007</v>
          </cell>
          <cell r="BC52" t="str">
            <v>10005</v>
          </cell>
          <cell r="BD52" t="str">
            <v>11020</v>
          </cell>
          <cell r="BE52" t="str">
            <v>12001</v>
          </cell>
          <cell r="BF52" t="str">
            <v>13048</v>
          </cell>
          <cell r="BG52" t="str">
            <v>14039</v>
          </cell>
          <cell r="BH52" t="str">
            <v>15033</v>
          </cell>
          <cell r="BI52" t="str">
            <v>16053</v>
          </cell>
          <cell r="BJ52" t="str">
            <v>17007</v>
          </cell>
          <cell r="BK52" t="str">
            <v>18017</v>
          </cell>
          <cell r="BL52" t="str">
            <v>19039</v>
          </cell>
          <cell r="BM52" t="str">
            <v>20067</v>
          </cell>
          <cell r="BN52" t="str">
            <v>21114</v>
          </cell>
          <cell r="BO52" t="str">
            <v>22014</v>
          </cell>
          <cell r="BP52" t="str">
            <v>23010</v>
          </cell>
          <cell r="BQ52" t="str">
            <v>24028</v>
          </cell>
          <cell r="BR52" t="str">
            <v>25006</v>
          </cell>
          <cell r="BS52" t="str">
            <v>26030</v>
          </cell>
          <cell r="BT52" t="str">
            <v>27004</v>
          </cell>
          <cell r="BU52" t="str">
            <v>28032</v>
          </cell>
          <cell r="BV52" t="str">
            <v>29033</v>
          </cell>
          <cell r="BW52" t="str">
            <v>30193</v>
          </cell>
          <cell r="BX52" t="str">
            <v>31050</v>
          </cell>
          <cell r="BY52" t="str">
            <v>32010</v>
          </cell>
          <cell r="CB52" t="str">
            <v>AGUASCALIENTES</v>
          </cell>
          <cell r="CC52" t="str">
            <v>TIJUANA</v>
          </cell>
          <cell r="CD52" t="str">
            <v>LA PAZ</v>
          </cell>
          <cell r="CE52" t="str">
            <v>CAMPECHE</v>
          </cell>
          <cell r="CF52" t="str">
            <v>SALTILLO</v>
          </cell>
          <cell r="CG52" t="str">
            <v>ARMERÍA</v>
          </cell>
          <cell r="CH52" t="str">
            <v>TUXTLA GUTIÉRREZ</v>
          </cell>
          <cell r="CI52" t="str">
            <v>JUÁREZ</v>
          </cell>
          <cell r="CJ52" t="str">
            <v>IZTAPALAPA</v>
          </cell>
          <cell r="CK52" t="str">
            <v>DURANGO</v>
          </cell>
          <cell r="CL52" t="str">
            <v>LEÓN</v>
          </cell>
          <cell r="CM52" t="str">
            <v>ACAPULCO DE JUÁREZ</v>
          </cell>
          <cell r="CN52" t="str">
            <v>PACHUCA DE SOTO</v>
          </cell>
          <cell r="CO52" t="str">
            <v>GUADALAJARA</v>
          </cell>
          <cell r="CP52" t="str">
            <v>ECATEPEC DE MORELOS</v>
          </cell>
          <cell r="CQ52" t="str">
            <v>MORELIA</v>
          </cell>
          <cell r="CR52" t="str">
            <v>CUERNAVACA</v>
          </cell>
          <cell r="CS52" t="str">
            <v>TEPIC</v>
          </cell>
          <cell r="CT52" t="str">
            <v>MONTERREY</v>
          </cell>
          <cell r="CU52" t="str">
            <v>OAXACA DE JUÁREZ</v>
          </cell>
          <cell r="CV52" t="str">
            <v>PUEBLA</v>
          </cell>
          <cell r="CW52" t="str">
            <v>QUERÉTARO</v>
          </cell>
          <cell r="CX52" t="str">
            <v>BACALAR</v>
          </cell>
          <cell r="CY52" t="str">
            <v>SAN LUIS POTOSÍ</v>
          </cell>
          <cell r="CZ52" t="str">
            <v>CULIACÁN</v>
          </cell>
          <cell r="DA52" t="str">
            <v>HERMOSILLO</v>
          </cell>
          <cell r="DB52" t="str">
            <v>CENTRO</v>
          </cell>
          <cell r="DC52" t="str">
            <v>REYNOSA</v>
          </cell>
          <cell r="DD52" t="str">
            <v>TLAXCALA</v>
          </cell>
          <cell r="DE52" t="str">
            <v>VERACRUZ</v>
          </cell>
          <cell r="DF52" t="str">
            <v>MÉRIDA</v>
          </cell>
          <cell r="DG52" t="str">
            <v>FRESNILLO</v>
          </cell>
        </row>
        <row r="53">
          <cell r="AT53" t="str">
            <v>1005</v>
          </cell>
          <cell r="AU53" t="str">
            <v>2002</v>
          </cell>
          <cell r="AV53" t="str">
            <v>3008</v>
          </cell>
          <cell r="AW53" t="str">
            <v>4003</v>
          </cell>
          <cell r="AX53" t="str">
            <v>5035</v>
          </cell>
          <cell r="AY53" t="str">
            <v>6002</v>
          </cell>
          <cell r="AZ53" t="str">
            <v>7089</v>
          </cell>
          <cell r="BA53" t="str">
            <v>8019</v>
          </cell>
          <cell r="BB53" t="str">
            <v>9005</v>
          </cell>
          <cell r="BC53" t="str">
            <v>10007</v>
          </cell>
          <cell r="BD53" t="str">
            <v>11017</v>
          </cell>
          <cell r="BE53" t="str">
            <v>12029</v>
          </cell>
          <cell r="BF53" t="str">
            <v>13077</v>
          </cell>
          <cell r="BG53" t="str">
            <v>14120</v>
          </cell>
          <cell r="BH53" t="str">
            <v>15058</v>
          </cell>
          <cell r="BI53" t="str">
            <v>16102</v>
          </cell>
          <cell r="BJ53" t="str">
            <v>17011</v>
          </cell>
          <cell r="BK53" t="str">
            <v>18020</v>
          </cell>
          <cell r="BL53" t="str">
            <v>19026</v>
          </cell>
          <cell r="BM53" t="str">
            <v>20184</v>
          </cell>
          <cell r="BN53" t="str">
            <v>21156</v>
          </cell>
          <cell r="BO53" t="str">
            <v>22016</v>
          </cell>
          <cell r="BP53" t="str">
            <v>23005</v>
          </cell>
          <cell r="BQ53" t="str">
            <v>24035</v>
          </cell>
          <cell r="BR53" t="str">
            <v>25012</v>
          </cell>
          <cell r="BS53" t="str">
            <v>26018</v>
          </cell>
          <cell r="BT53" t="str">
            <v>27002</v>
          </cell>
          <cell r="BU53" t="str">
            <v>28022</v>
          </cell>
          <cell r="BV53" t="str">
            <v>29013</v>
          </cell>
          <cell r="BW53" t="str">
            <v>30087</v>
          </cell>
          <cell r="BX53" t="str">
            <v>31041</v>
          </cell>
          <cell r="BY53" t="str">
            <v>32017</v>
          </cell>
          <cell r="CB53" t="str">
            <v>JESÚS MARÍA</v>
          </cell>
          <cell r="CC53" t="str">
            <v>MEXICALI</v>
          </cell>
          <cell r="CD53" t="str">
            <v>LOS CABOS</v>
          </cell>
          <cell r="CE53" t="str">
            <v>CARMEN</v>
          </cell>
          <cell r="CF53" t="str">
            <v>TORREÓN</v>
          </cell>
          <cell r="CG53" t="str">
            <v>COLIMA</v>
          </cell>
          <cell r="CH53" t="str">
            <v>TAPACHULA</v>
          </cell>
          <cell r="CI53" t="str">
            <v>CHIHUAHUA</v>
          </cell>
          <cell r="CJ53" t="str">
            <v>GUSTAVO A. MADERO</v>
          </cell>
          <cell r="CK53" t="str">
            <v>GÓMEZ PALACIO</v>
          </cell>
          <cell r="CL53" t="str">
            <v>IRAPUATO</v>
          </cell>
          <cell r="CM53" t="str">
            <v>CHILPANCINGO DE LOS BRAVO</v>
          </cell>
          <cell r="CN53" t="str">
            <v>TULANCINGO DE BRAVO</v>
          </cell>
          <cell r="CO53" t="str">
            <v>ZAPOPAN</v>
          </cell>
          <cell r="CP53" t="str">
            <v>NEZAHUALCÓYOTL</v>
          </cell>
          <cell r="CQ53" t="str">
            <v>URUAPAN</v>
          </cell>
          <cell r="CR53" t="str">
            <v>JIUTEPEC</v>
          </cell>
          <cell r="CS53" t="str">
            <v>BAHÍA DE BANDERAS</v>
          </cell>
          <cell r="CT53" t="str">
            <v>GUADALUPE</v>
          </cell>
          <cell r="CU53" t="str">
            <v>SAN JUAN BAUTISTA TUXTEPEC</v>
          </cell>
          <cell r="CV53" t="str">
            <v>TEHUACÁN</v>
          </cell>
          <cell r="CW53" t="str">
            <v>SAN JUAN DEL RÍO</v>
          </cell>
          <cell r="CX53" t="str">
            <v>BENITO JUÁREZ</v>
          </cell>
          <cell r="CY53" t="str">
            <v>SOLEDAD DE GRACIANO SÁNCHEZ</v>
          </cell>
          <cell r="CZ53" t="str">
            <v>MAZATLÁN</v>
          </cell>
          <cell r="DA53" t="str">
            <v>CAJEME</v>
          </cell>
          <cell r="DB53" t="str">
            <v>CÁRDENAS</v>
          </cell>
          <cell r="DC53" t="str">
            <v>MATAMOROS</v>
          </cell>
          <cell r="DD53" t="str">
            <v>HUAMANTLA</v>
          </cell>
          <cell r="DE53" t="str">
            <v>XALAPA</v>
          </cell>
          <cell r="DF53" t="str">
            <v>KANASÍN</v>
          </cell>
          <cell r="DG53" t="str">
            <v>GUADALUPE</v>
          </cell>
        </row>
        <row r="54">
          <cell r="AT54" t="str">
            <v>1003</v>
          </cell>
          <cell r="AU54" t="str">
            <v>2001</v>
          </cell>
          <cell r="AV54" t="str">
            <v>3001</v>
          </cell>
          <cell r="AW54" t="str">
            <v>4004</v>
          </cell>
          <cell r="AX54" t="str">
            <v>5018</v>
          </cell>
          <cell r="AY54" t="str">
            <v>6003</v>
          </cell>
          <cell r="AZ54" t="str">
            <v>7059</v>
          </cell>
          <cell r="BA54" t="str">
            <v>8017</v>
          </cell>
          <cell r="BB54" t="str">
            <v>9010</v>
          </cell>
          <cell r="BC54" t="str">
            <v>10012</v>
          </cell>
          <cell r="BD54" t="str">
            <v>11007</v>
          </cell>
          <cell r="BE54" t="str">
            <v>12035</v>
          </cell>
          <cell r="BF54" t="str">
            <v>13051</v>
          </cell>
          <cell r="BG54" t="str">
            <v>14098</v>
          </cell>
          <cell r="BH54" t="str">
            <v>15057</v>
          </cell>
          <cell r="BI54" t="str">
            <v>16108</v>
          </cell>
          <cell r="BJ54" t="str">
            <v>17006</v>
          </cell>
          <cell r="BK54" t="str">
            <v>18015</v>
          </cell>
          <cell r="BL54" t="str">
            <v>19006</v>
          </cell>
          <cell r="BM54" t="str">
            <v>20043</v>
          </cell>
          <cell r="BN54" t="str">
            <v>21132</v>
          </cell>
          <cell r="BO54" t="str">
            <v>22006</v>
          </cell>
          <cell r="BP54" t="str">
            <v>23004</v>
          </cell>
          <cell r="BQ54" t="str">
            <v>24013</v>
          </cell>
          <cell r="BR54" t="str">
            <v>25001</v>
          </cell>
          <cell r="BS54" t="str">
            <v>26043</v>
          </cell>
          <cell r="BT54" t="str">
            <v>27005</v>
          </cell>
          <cell r="BU54" t="str">
            <v>28027</v>
          </cell>
          <cell r="BV54" t="str">
            <v>29005</v>
          </cell>
          <cell r="BW54" t="str">
            <v>30039</v>
          </cell>
          <cell r="BX54" t="str">
            <v>31102</v>
          </cell>
          <cell r="BY54" t="str">
            <v>32056</v>
          </cell>
          <cell r="CB54" t="str">
            <v>CALVILLO</v>
          </cell>
          <cell r="CC54" t="str">
            <v>ENSENADA</v>
          </cell>
          <cell r="CD54" t="str">
            <v>COMONDÚ</v>
          </cell>
          <cell r="CE54" t="str">
            <v>CHAMPOTÓN</v>
          </cell>
          <cell r="CF54" t="str">
            <v>MONCLOVA</v>
          </cell>
          <cell r="CG54" t="str">
            <v>COMALA</v>
          </cell>
          <cell r="CH54" t="str">
            <v>OCOSINGO</v>
          </cell>
          <cell r="CI54" t="str">
            <v>CUAUHTÉMOC</v>
          </cell>
          <cell r="CJ54" t="str">
            <v>ÁLVARO OBREGÓN</v>
          </cell>
          <cell r="CK54" t="str">
            <v>LERDO</v>
          </cell>
          <cell r="CL54" t="str">
            <v>CELAYA</v>
          </cell>
          <cell r="CM54" t="str">
            <v>IGUALA DE LA INDEPENDENCIA</v>
          </cell>
          <cell r="CN54" t="str">
            <v>MINERAL DE LA REFORMA</v>
          </cell>
          <cell r="CO54" t="str">
            <v>TLAQUEPAQUE</v>
          </cell>
          <cell r="CP54" t="str">
            <v>NAUCALPAN DE JUÁREZ</v>
          </cell>
          <cell r="CQ54" t="str">
            <v>ZAMORA</v>
          </cell>
          <cell r="CR54" t="str">
            <v>CUAUTLA</v>
          </cell>
          <cell r="CS54" t="str">
            <v>SANTIAGO IXCUINTLA</v>
          </cell>
          <cell r="CT54" t="str">
            <v>APODACA</v>
          </cell>
          <cell r="CU54" t="str">
            <v>HEROICA CIUDAD DE JUCHITÁN DE ZARAGOZA</v>
          </cell>
          <cell r="CV54" t="str">
            <v>SAN MARTÍN TEXMELUCAN</v>
          </cell>
          <cell r="CW54" t="str">
            <v>CORREGIDORA</v>
          </cell>
          <cell r="CX54" t="str">
            <v>OTHÓN P. BLANCO</v>
          </cell>
          <cell r="CY54" t="str">
            <v>CIUDAD VALLES</v>
          </cell>
          <cell r="CZ54" t="str">
            <v>AHOME</v>
          </cell>
          <cell r="DA54" t="str">
            <v>NOGALES</v>
          </cell>
          <cell r="DB54" t="str">
            <v>COMALCALCO</v>
          </cell>
          <cell r="DC54" t="str">
            <v>NUEVO LAREDO</v>
          </cell>
          <cell r="DD54" t="str">
            <v>APIZACO</v>
          </cell>
          <cell r="DE54" t="str">
            <v>COATZACOALCOS</v>
          </cell>
          <cell r="DF54" t="str">
            <v>VALLADOLID</v>
          </cell>
          <cell r="DG54" t="str">
            <v>ZACATECAS</v>
          </cell>
        </row>
        <row r="55">
          <cell r="AT55" t="str">
            <v>1007</v>
          </cell>
          <cell r="AU55" t="str">
            <v>2003</v>
          </cell>
          <cell r="AV55" t="str">
            <v>3002</v>
          </cell>
          <cell r="AW55" t="str">
            <v>4009</v>
          </cell>
          <cell r="AX55" t="str">
            <v>5025</v>
          </cell>
          <cell r="AY55" t="str">
            <v>6004</v>
          </cell>
          <cell r="AZ55" t="str">
            <v>7078</v>
          </cell>
          <cell r="BA55" t="str">
            <v>8021</v>
          </cell>
          <cell r="BB55" t="str">
            <v>9012</v>
          </cell>
          <cell r="BC55" t="str">
            <v>10023</v>
          </cell>
          <cell r="BD55" t="str">
            <v>11027</v>
          </cell>
          <cell r="BE55" t="str">
            <v>12028</v>
          </cell>
          <cell r="BF55" t="str">
            <v>13028</v>
          </cell>
          <cell r="BG55" t="str">
            <v>14101</v>
          </cell>
          <cell r="BH55" t="str">
            <v>15106</v>
          </cell>
          <cell r="BI55" t="str">
            <v>16052</v>
          </cell>
          <cell r="BJ55" t="str">
            <v>17018</v>
          </cell>
          <cell r="BK55" t="str">
            <v>18004</v>
          </cell>
          <cell r="BL55" t="str">
            <v>19046</v>
          </cell>
          <cell r="BM55" t="str">
            <v>20079</v>
          </cell>
          <cell r="BN55" t="str">
            <v>21019</v>
          </cell>
          <cell r="BO55" t="str">
            <v>22011</v>
          </cell>
          <cell r="BP55" t="str">
            <v>23008</v>
          </cell>
          <cell r="BQ55" t="str">
            <v>24037</v>
          </cell>
          <cell r="BR55" t="str">
            <v>25011</v>
          </cell>
          <cell r="BS55" t="str">
            <v>26055</v>
          </cell>
          <cell r="BT55" t="str">
            <v>27008</v>
          </cell>
          <cell r="BU55" t="str">
            <v>28041</v>
          </cell>
          <cell r="BV55" t="str">
            <v>29025</v>
          </cell>
          <cell r="BW55" t="str">
            <v>30044</v>
          </cell>
          <cell r="BX55" t="str">
            <v>31096</v>
          </cell>
          <cell r="BY55" t="str">
            <v>32038</v>
          </cell>
          <cell r="CB55" t="str">
            <v>RINCÓN DE ROMOS</v>
          </cell>
          <cell r="CC55" t="str">
            <v>TECATE</v>
          </cell>
          <cell r="CD55" t="str">
            <v>MULEGÉ</v>
          </cell>
          <cell r="CE55" t="str">
            <v>ESCÁRCEGA</v>
          </cell>
          <cell r="CF55" t="str">
            <v>PIEDRAS NEGRAS</v>
          </cell>
          <cell r="CG55" t="str">
            <v>COQUIMATLÁN</v>
          </cell>
          <cell r="CH55" t="str">
            <v>SAN CRISTÓBAL DE LAS CASAS</v>
          </cell>
          <cell r="CI55" t="str">
            <v>DELICIAS</v>
          </cell>
          <cell r="CJ55" t="str">
            <v>TLALPAN</v>
          </cell>
          <cell r="CK55" t="str">
            <v>PUEBLO NUEVO</v>
          </cell>
          <cell r="CL55" t="str">
            <v>SALAMANCA</v>
          </cell>
          <cell r="CM55" t="str">
            <v>CHILAPA DE ÁLVAREZ</v>
          </cell>
          <cell r="CN55" t="str">
            <v>HUEJUTLA DE REYES</v>
          </cell>
          <cell r="CO55" t="str">
            <v>TONALÁ</v>
          </cell>
          <cell r="CP55" t="str">
            <v>TOLUCA</v>
          </cell>
          <cell r="CQ55" t="str">
            <v>LÁZARO CÁRDENAS</v>
          </cell>
          <cell r="CR55" t="str">
            <v>TEMIXCO</v>
          </cell>
          <cell r="CS55" t="str">
            <v>COMPOSTELA</v>
          </cell>
          <cell r="CT55" t="str">
            <v>SAN NICOLÁS DE LOS GARZA</v>
          </cell>
          <cell r="CU55" t="str">
            <v>SALINA CRUZ</v>
          </cell>
          <cell r="CV55" t="str">
            <v>ATLIXCO</v>
          </cell>
          <cell r="CW55" t="str">
            <v>EL MARQUÉS</v>
          </cell>
          <cell r="CX55" t="str">
            <v>SOLIDARIDAD</v>
          </cell>
          <cell r="CY55" t="str">
            <v>TAMAZUNCHALE</v>
          </cell>
          <cell r="CZ55" t="str">
            <v>GUASAVE</v>
          </cell>
          <cell r="DA55" t="str">
            <v>SAN LUIS RÍO COLORADO</v>
          </cell>
          <cell r="DB55" t="str">
            <v>HUIMANGUILLO</v>
          </cell>
          <cell r="DC55" t="str">
            <v>VICTORIA</v>
          </cell>
          <cell r="DD55" t="str">
            <v>SAN PABLO DEL MONTE</v>
          </cell>
          <cell r="DE55" t="str">
            <v>CÓRDOBA</v>
          </cell>
          <cell r="DF55" t="str">
            <v>TIZIMÍN</v>
          </cell>
          <cell r="DG55" t="str">
            <v>PINOS</v>
          </cell>
        </row>
        <row r="56">
          <cell r="AT56" t="str">
            <v>1002</v>
          </cell>
          <cell r="AU56" t="str">
            <v>2005</v>
          </cell>
          <cell r="AV56" t="str">
            <v>3009</v>
          </cell>
          <cell r="AW56" t="str">
            <v>4001</v>
          </cell>
          <cell r="AX56" t="str">
            <v>5002</v>
          </cell>
          <cell r="AY56" t="str">
            <v>6005</v>
          </cell>
          <cell r="AZ56" t="str">
            <v>7019</v>
          </cell>
          <cell r="BA56" t="str">
            <v>8032</v>
          </cell>
          <cell r="BB56" t="str">
            <v>9003</v>
          </cell>
          <cell r="BC56" t="str">
            <v>10032</v>
          </cell>
          <cell r="BD56" t="str">
            <v>11037</v>
          </cell>
          <cell r="BE56" t="str">
            <v>12038</v>
          </cell>
          <cell r="BF56" t="str">
            <v>13076</v>
          </cell>
          <cell r="BG56" t="str">
            <v>14097</v>
          </cell>
          <cell r="BH56" t="str">
            <v>15104</v>
          </cell>
          <cell r="BI56" t="str">
            <v>16112</v>
          </cell>
          <cell r="BJ56" t="str">
            <v>17029</v>
          </cell>
          <cell r="BK56" t="str">
            <v>18008</v>
          </cell>
          <cell r="BL56" t="str">
            <v>19021</v>
          </cell>
          <cell r="BM56" t="str">
            <v>20385</v>
          </cell>
          <cell r="BN56" t="str">
            <v>21140</v>
          </cell>
          <cell r="BO56" t="str">
            <v>22004</v>
          </cell>
          <cell r="BP56" t="str">
            <v>23001</v>
          </cell>
          <cell r="BQ56" t="str">
            <v>24024</v>
          </cell>
          <cell r="BR56" t="str">
            <v>25018</v>
          </cell>
          <cell r="BS56" t="str">
            <v>26042</v>
          </cell>
          <cell r="BT56" t="str">
            <v>27012</v>
          </cell>
          <cell r="BU56" t="str">
            <v>28038</v>
          </cell>
          <cell r="BV56" t="str">
            <v>29010</v>
          </cell>
          <cell r="BW56" t="str">
            <v>30131</v>
          </cell>
          <cell r="BX56" t="str">
            <v>31059</v>
          </cell>
          <cell r="BY56" t="str">
            <v>32039</v>
          </cell>
          <cell r="CB56" t="str">
            <v>ASIENTOS</v>
          </cell>
          <cell r="CC56" t="str">
            <v>PLAYAS DE ROSARITO</v>
          </cell>
          <cell r="CD56" t="str">
            <v>LORETO</v>
          </cell>
          <cell r="CE56" t="str">
            <v>CALKINÍ</v>
          </cell>
          <cell r="CF56" t="str">
            <v>ACUÑA</v>
          </cell>
          <cell r="CG56" t="str">
            <v>CUAUHTÉMOC</v>
          </cell>
          <cell r="CH56" t="str">
            <v>COMITÁN DE DOMÍNGUEZ</v>
          </cell>
          <cell r="CI56" t="str">
            <v>HIDALGO DEL PARRAL</v>
          </cell>
          <cell r="CJ56" t="str">
            <v>COYOACÁN</v>
          </cell>
          <cell r="CK56" t="str">
            <v>SANTIAGO PAPASQUIARO</v>
          </cell>
          <cell r="CL56" t="str">
            <v>SILAO</v>
          </cell>
          <cell r="CM56" t="str">
            <v>ZIHUATANEJO DE AZUETA</v>
          </cell>
          <cell r="CN56" t="str">
            <v>TULA DE ALLENDE</v>
          </cell>
          <cell r="CO56" t="str">
            <v>TLAJOMULCO DE ZÚÑIGA</v>
          </cell>
          <cell r="CP56" t="str">
            <v>TLALNEPANTLA DE BAZ</v>
          </cell>
          <cell r="CQ56" t="str">
            <v>ZITÁCUARO</v>
          </cell>
          <cell r="CR56" t="str">
            <v>YAUTEPEC</v>
          </cell>
          <cell r="CS56" t="str">
            <v>XALISCO</v>
          </cell>
          <cell r="CT56" t="str">
            <v>GRAL. ESCOBEDO</v>
          </cell>
          <cell r="CU56" t="str">
            <v>SANTA CRUZ XOXOCOTLÁN</v>
          </cell>
          <cell r="CV56" t="str">
            <v>SAN PEDRO CHOLULA</v>
          </cell>
          <cell r="CW56" t="str">
            <v>CADEREYTA DE MONTES</v>
          </cell>
          <cell r="CX56" t="str">
            <v>COZUMEL</v>
          </cell>
          <cell r="CY56" t="str">
            <v>RIOVERDE</v>
          </cell>
          <cell r="CZ56" t="str">
            <v>NAVOLATO</v>
          </cell>
          <cell r="DA56" t="str">
            <v>NAVOJOA</v>
          </cell>
          <cell r="DB56" t="str">
            <v>MACUSPANA</v>
          </cell>
          <cell r="DC56" t="str">
            <v>TAMPICO</v>
          </cell>
          <cell r="DD56" t="str">
            <v>CHIAUTEMPAN</v>
          </cell>
          <cell r="DE56" t="str">
            <v>POZA RICA DE HIDALGO</v>
          </cell>
          <cell r="DF56" t="str">
            <v>PROGRESO</v>
          </cell>
          <cell r="DG56" t="str">
            <v>RÍO GRANDE</v>
          </cell>
        </row>
        <row r="57">
          <cell r="AT57" t="str">
            <v>1006</v>
          </cell>
          <cell r="AU57">
            <v>2006</v>
          </cell>
          <cell r="AV57" t="str">
            <v>3999</v>
          </cell>
          <cell r="AW57" t="str">
            <v>4011</v>
          </cell>
          <cell r="AX57" t="str">
            <v>5017</v>
          </cell>
          <cell r="AY57" t="str">
            <v>6006</v>
          </cell>
          <cell r="AZ57" t="str">
            <v>7031</v>
          </cell>
          <cell r="BA57" t="str">
            <v>8050</v>
          </cell>
          <cell r="BB57" t="str">
            <v>9015</v>
          </cell>
          <cell r="BC57" t="str">
            <v>10008</v>
          </cell>
          <cell r="BD57" t="str">
            <v>11015</v>
          </cell>
          <cell r="BE57" t="str">
            <v>12055</v>
          </cell>
          <cell r="BF57" t="str">
            <v>13069</v>
          </cell>
          <cell r="BG57" t="str">
            <v>14067</v>
          </cell>
          <cell r="BH57" t="str">
            <v>15031</v>
          </cell>
          <cell r="BI57" t="str">
            <v>16006</v>
          </cell>
          <cell r="BJ57" t="str">
            <v>17008</v>
          </cell>
          <cell r="BK57" t="str">
            <v>18012</v>
          </cell>
          <cell r="BL57" t="str">
            <v>19048</v>
          </cell>
          <cell r="BM57" t="str">
            <v>20039</v>
          </cell>
          <cell r="BN57" t="str">
            <v>21015</v>
          </cell>
          <cell r="BO57" t="str">
            <v>22012</v>
          </cell>
          <cell r="BP57" t="str">
            <v>23002</v>
          </cell>
          <cell r="BQ57" t="str">
            <v>24020</v>
          </cell>
          <cell r="BR57" t="str">
            <v>25010</v>
          </cell>
          <cell r="BS57" t="str">
            <v>26029</v>
          </cell>
          <cell r="BT57" t="str">
            <v>27006</v>
          </cell>
          <cell r="BU57" t="str">
            <v>28003</v>
          </cell>
          <cell r="BV57" t="str">
            <v>29006</v>
          </cell>
          <cell r="BW57" t="str">
            <v>30124</v>
          </cell>
          <cell r="BX57" t="str">
            <v>31101</v>
          </cell>
          <cell r="BY57" t="str">
            <v>32042</v>
          </cell>
          <cell r="CB57" t="str">
            <v>PABELLÓN DE ARTEAGA</v>
          </cell>
          <cell r="CC57" t="str">
            <v>SAN QUINTÍN</v>
          </cell>
          <cell r="CD57" t="str">
            <v>NO IDENTIFICADO</v>
          </cell>
          <cell r="CE57" t="str">
            <v>CANDELARIA</v>
          </cell>
          <cell r="CF57" t="str">
            <v>MATAMOROS</v>
          </cell>
          <cell r="CG57" t="str">
            <v>IXTLAHUACÁN</v>
          </cell>
          <cell r="CH57" t="str">
            <v>CHILÓN</v>
          </cell>
          <cell r="CI57" t="str">
            <v>NUEVO CASAS GRANDES</v>
          </cell>
          <cell r="CJ57" t="str">
            <v>CUAUHTÉMOC</v>
          </cell>
          <cell r="CK57" t="str">
            <v>GUADALUPE VICTORIA</v>
          </cell>
          <cell r="CL57" t="str">
            <v>GUANAJUATO</v>
          </cell>
          <cell r="CM57" t="str">
            <v>TAXCO DE ALARCÓN</v>
          </cell>
          <cell r="CN57" t="str">
            <v>TIZAYUCA</v>
          </cell>
          <cell r="CO57" t="str">
            <v>PUERTO VALLARTA</v>
          </cell>
          <cell r="CP57" t="str">
            <v>CHIMALHUACÁN</v>
          </cell>
          <cell r="CQ57" t="str">
            <v>APATZINGÁN</v>
          </cell>
          <cell r="CR57" t="str">
            <v>EMILIANO ZAPATA</v>
          </cell>
          <cell r="CS57" t="str">
            <v>SAN BLAS</v>
          </cell>
          <cell r="CT57" t="str">
            <v>SANTA CATARINA</v>
          </cell>
          <cell r="CU57" t="str">
            <v>HEROICA CIUDAD DE HUAJUAPAN DE LEÓN</v>
          </cell>
          <cell r="CV57" t="str">
            <v>AMOZOC</v>
          </cell>
          <cell r="CW57" t="str">
            <v>PEDRO ESCOBEDO</v>
          </cell>
          <cell r="CX57" t="str">
            <v>FELIPE CARRILLO PUERTO</v>
          </cell>
          <cell r="CY57" t="str">
            <v>MATEHUALA</v>
          </cell>
          <cell r="CZ57" t="str">
            <v>EL FUERTE</v>
          </cell>
          <cell r="DA57" t="str">
            <v>GUAYMAS</v>
          </cell>
          <cell r="DB57" t="str">
            <v>CUNDUACÁN</v>
          </cell>
          <cell r="DC57" t="str">
            <v>ALTAMIRA</v>
          </cell>
          <cell r="DD57" t="str">
            <v>CALPULALPAN</v>
          </cell>
          <cell r="DE57" t="str">
            <v>PAPANTLA</v>
          </cell>
          <cell r="DF57" t="str">
            <v>UMÁN</v>
          </cell>
          <cell r="DG57" t="str">
            <v>SOMBRERETE</v>
          </cell>
        </row>
        <row r="58">
          <cell r="AT58" t="str">
            <v>1011</v>
          </cell>
          <cell r="AU58" t="str">
            <v>2999</v>
          </cell>
          <cell r="AV58" t="str">
            <v>-</v>
          </cell>
          <cell r="AW58" t="str">
            <v>4006</v>
          </cell>
          <cell r="AX58" t="str">
            <v>5033</v>
          </cell>
          <cell r="AY58" t="str">
            <v>6007</v>
          </cell>
          <cell r="AZ58" t="str">
            <v>7052</v>
          </cell>
          <cell r="BA58" t="str">
            <v>8029</v>
          </cell>
          <cell r="BB58" t="str">
            <v>9017</v>
          </cell>
          <cell r="BC58" t="str">
            <v>10004</v>
          </cell>
          <cell r="BD58" t="str">
            <v>11003</v>
          </cell>
          <cell r="BE58" t="str">
            <v>12066</v>
          </cell>
          <cell r="BF58" t="str">
            <v>13030</v>
          </cell>
          <cell r="BG58" t="str">
            <v>14053</v>
          </cell>
          <cell r="BH58" t="str">
            <v>15109</v>
          </cell>
          <cell r="BI58" t="str">
            <v>16034</v>
          </cell>
          <cell r="BJ58" t="str">
            <v>17004</v>
          </cell>
          <cell r="BK58" t="str">
            <v>18016</v>
          </cell>
          <cell r="BL58" t="str">
            <v>19031</v>
          </cell>
          <cell r="BM58" t="str">
            <v>20515</v>
          </cell>
          <cell r="BN58" t="str">
            <v>21119</v>
          </cell>
          <cell r="BO58" t="str">
            <v>22017</v>
          </cell>
          <cell r="BP58" t="str">
            <v>23006</v>
          </cell>
          <cell r="BQ58" t="str">
            <v>24021</v>
          </cell>
          <cell r="BR58" t="str">
            <v>25017</v>
          </cell>
          <cell r="BS58" t="str">
            <v>26017</v>
          </cell>
          <cell r="BT58" t="str">
            <v>27013</v>
          </cell>
          <cell r="BU58" t="str">
            <v>28009</v>
          </cell>
          <cell r="BV58" t="str">
            <v>29034</v>
          </cell>
          <cell r="BW58" t="str">
            <v>30108</v>
          </cell>
          <cell r="BX58" t="str">
            <v>31079</v>
          </cell>
          <cell r="BY58" t="str">
            <v>32020</v>
          </cell>
          <cell r="CB58" t="str">
            <v>SAN FRANCISCO DE LOS ROMO</v>
          </cell>
          <cell r="CC58" t="str">
            <v>NO IDENTIFICADO</v>
          </cell>
          <cell r="CD58" t="str">
            <v>-</v>
          </cell>
          <cell r="CE58" t="str">
            <v>HOPELCHÉN</v>
          </cell>
          <cell r="CF58" t="str">
            <v>SAN PEDRO</v>
          </cell>
          <cell r="CG58" t="str">
            <v>MANZANILLO</v>
          </cell>
          <cell r="CH58" t="str">
            <v>LAS MARGARITAS</v>
          </cell>
          <cell r="CI58" t="str">
            <v>GUADALUPE Y CALVO</v>
          </cell>
          <cell r="CJ58" t="str">
            <v>VENUSTIANO CARRANZA</v>
          </cell>
          <cell r="CK58" t="str">
            <v>CUENCAMÉ</v>
          </cell>
          <cell r="CL58" t="str">
            <v>SAN MIGUEL DE ALLENDE</v>
          </cell>
          <cell r="CM58" t="str">
            <v>TLAPA DE COMONFORT</v>
          </cell>
          <cell r="CN58" t="str">
            <v>IXMIQUILPAN</v>
          </cell>
          <cell r="CO58" t="str">
            <v>LAGOS DE MORENO</v>
          </cell>
          <cell r="CP58" t="str">
            <v>CUAUTITLÁN IZCALLI</v>
          </cell>
          <cell r="CQ58" t="str">
            <v>HIDALGO</v>
          </cell>
          <cell r="CR58" t="str">
            <v>AYALA</v>
          </cell>
          <cell r="CS58" t="str">
            <v>TECUALA</v>
          </cell>
          <cell r="CT58" t="str">
            <v>JUÁREZ</v>
          </cell>
          <cell r="CU58" t="str">
            <v>SANTO DOMINGO TEHUANTEPEC</v>
          </cell>
          <cell r="CV58" t="str">
            <v>SAN ANDRÉS CHOLULA</v>
          </cell>
          <cell r="CW58" t="str">
            <v>TEQUISQUIAPAN</v>
          </cell>
          <cell r="CX58" t="str">
            <v>JOSÉ MARÍA MORELOS</v>
          </cell>
          <cell r="CY58" t="str">
            <v>MEXQUITIC DE CARMONA</v>
          </cell>
          <cell r="CZ58" t="str">
            <v>SINALOA</v>
          </cell>
          <cell r="DA58" t="str">
            <v>CABORCA</v>
          </cell>
          <cell r="DB58" t="str">
            <v>NACAJUCA</v>
          </cell>
          <cell r="DC58" t="str">
            <v>CIUDAD MADERO</v>
          </cell>
          <cell r="DD58" t="str">
            <v>TLAXCO</v>
          </cell>
          <cell r="DE58" t="str">
            <v>MINATITLÁN</v>
          </cell>
          <cell r="DF58" t="str">
            <v>TEKAX</v>
          </cell>
          <cell r="DG58" t="str">
            <v>JEREZ</v>
          </cell>
        </row>
        <row r="59">
          <cell r="AT59" t="str">
            <v>1009</v>
          </cell>
          <cell r="AU59" t="str">
            <v>-</v>
          </cell>
          <cell r="AV59" t="str">
            <v>-</v>
          </cell>
          <cell r="AW59" t="str">
            <v>4005</v>
          </cell>
          <cell r="AX59" t="str">
            <v>5027</v>
          </cell>
          <cell r="AY59" t="str">
            <v>6008</v>
          </cell>
          <cell r="AZ59" t="str">
            <v>7065</v>
          </cell>
          <cell r="BA59" t="str">
            <v>8027</v>
          </cell>
          <cell r="BB59" t="str">
            <v>9013</v>
          </cell>
          <cell r="BC59" t="str">
            <v>10014</v>
          </cell>
          <cell r="BD59" t="str">
            <v>11023</v>
          </cell>
          <cell r="BE59" t="str">
            <v>12021</v>
          </cell>
          <cell r="BF59" t="str">
            <v>13063</v>
          </cell>
          <cell r="BG59" t="str">
            <v>14070</v>
          </cell>
          <cell r="BH59" t="str">
            <v>15121</v>
          </cell>
          <cell r="BI59" t="str">
            <v>16069</v>
          </cell>
          <cell r="BJ59" t="str">
            <v>17028</v>
          </cell>
          <cell r="BK59" t="str">
            <v>18001</v>
          </cell>
          <cell r="BL59" t="str">
            <v>19018</v>
          </cell>
          <cell r="BM59" t="str">
            <v>20482</v>
          </cell>
          <cell r="BN59" t="str">
            <v>21071</v>
          </cell>
          <cell r="BO59" t="str">
            <v>22001</v>
          </cell>
          <cell r="BP59" t="str">
            <v>23009</v>
          </cell>
          <cell r="BQ59" t="str">
            <v>24054</v>
          </cell>
          <cell r="BR59" t="str">
            <v>25015</v>
          </cell>
          <cell r="BS59" t="str">
            <v>26033</v>
          </cell>
          <cell r="BT59" t="str">
            <v>27003</v>
          </cell>
          <cell r="BU59" t="str">
            <v>28033</v>
          </cell>
          <cell r="BV59" t="str">
            <v>29044</v>
          </cell>
          <cell r="BW59" t="str">
            <v>30141</v>
          </cell>
          <cell r="BX59" t="str">
            <v>31089</v>
          </cell>
          <cell r="BY59" t="str">
            <v>32024</v>
          </cell>
          <cell r="CB59" t="str">
            <v>TEPEZALÁ</v>
          </cell>
          <cell r="CC59" t="str">
            <v>-</v>
          </cell>
          <cell r="CD59" t="str">
            <v>-</v>
          </cell>
          <cell r="CE59" t="str">
            <v>HECELCHAKÁN</v>
          </cell>
          <cell r="CF59" t="str">
            <v>RAMOS ARIZPE</v>
          </cell>
          <cell r="CG59" t="str">
            <v>MINATITLÁN</v>
          </cell>
          <cell r="CH59" t="str">
            <v>PALENQUE</v>
          </cell>
          <cell r="CI59" t="str">
            <v>GUACHOCHI</v>
          </cell>
          <cell r="CJ59" t="str">
            <v>XOCHIMILCO</v>
          </cell>
          <cell r="CK59" t="str">
            <v>MEZQUITAL</v>
          </cell>
          <cell r="CL59" t="str">
            <v>PÉNJAMO</v>
          </cell>
          <cell r="CM59" t="str">
            <v>COYUCA DE BENÍTEZ</v>
          </cell>
          <cell r="CN59" t="str">
            <v>TEPEJI DEL RÍO DE OCAMPO</v>
          </cell>
          <cell r="CO59" t="str">
            <v>EL SALTO</v>
          </cell>
          <cell r="CP59" t="str">
            <v>ATIZAPÁN DE ZARAGOZA</v>
          </cell>
          <cell r="CQ59" t="str">
            <v>LA PIEDAD</v>
          </cell>
          <cell r="CR59" t="str">
            <v>XOCHITEPEC</v>
          </cell>
          <cell r="CS59" t="str">
            <v>ACAPONETA</v>
          </cell>
          <cell r="CT59" t="str">
            <v>GARCÍA</v>
          </cell>
          <cell r="CU59" t="str">
            <v>SANTIAGO PINOTEPA NACIONAL</v>
          </cell>
          <cell r="CV59" t="str">
            <v>HUAUCHINANGO</v>
          </cell>
          <cell r="CW59" t="str">
            <v>AMEALCO DE BONFIL</v>
          </cell>
          <cell r="CX59" t="str">
            <v>TULUM</v>
          </cell>
          <cell r="CY59" t="str">
            <v>XILITLA</v>
          </cell>
          <cell r="CZ59" t="str">
            <v>SALVADOR ALVARADO</v>
          </cell>
          <cell r="DA59" t="str">
            <v>HUATABAMPO</v>
          </cell>
          <cell r="DB59" t="str">
            <v>CENTLA</v>
          </cell>
          <cell r="DC59" t="str">
            <v>RÍO BRAVO</v>
          </cell>
          <cell r="DD59" t="str">
            <v>ZACATELCO</v>
          </cell>
          <cell r="DE59" t="str">
            <v>SAN ANDRÉS TUXTLA</v>
          </cell>
          <cell r="DF59" t="str">
            <v>TICUL</v>
          </cell>
          <cell r="DG59" t="str">
            <v>LORETO</v>
          </cell>
        </row>
        <row r="60">
          <cell r="AT60" t="str">
            <v>1010</v>
          </cell>
          <cell r="AU60" t="str">
            <v>-</v>
          </cell>
          <cell r="AV60" t="str">
            <v>-</v>
          </cell>
          <cell r="AW60" t="str">
            <v>4010</v>
          </cell>
          <cell r="AX60" t="str">
            <v>5010</v>
          </cell>
          <cell r="AY60" t="str">
            <v>6009</v>
          </cell>
          <cell r="AZ60" t="str">
            <v>7108</v>
          </cell>
          <cell r="BA60" t="str">
            <v>8011</v>
          </cell>
          <cell r="BB60" t="str">
            <v>9002</v>
          </cell>
          <cell r="BC60" t="str">
            <v>10001</v>
          </cell>
          <cell r="BD60" t="str">
            <v>11014</v>
          </cell>
          <cell r="BE60" t="str">
            <v>12012</v>
          </cell>
          <cell r="BF60" t="str">
            <v>13016</v>
          </cell>
          <cell r="BG60" t="str">
            <v>14093</v>
          </cell>
          <cell r="BH60" t="str">
            <v>15013</v>
          </cell>
          <cell r="BI60" t="str">
            <v>16066</v>
          </cell>
          <cell r="BJ60" t="str">
            <v>17017</v>
          </cell>
          <cell r="BK60" t="str">
            <v>18010</v>
          </cell>
          <cell r="BL60" t="str">
            <v>19019</v>
          </cell>
          <cell r="BM60" t="str">
            <v>20390</v>
          </cell>
          <cell r="BN60" t="str">
            <v>21174</v>
          </cell>
          <cell r="BO60" t="str">
            <v>22005</v>
          </cell>
          <cell r="BP60" t="str">
            <v>23007</v>
          </cell>
          <cell r="BQ60" t="str">
            <v>24003</v>
          </cell>
          <cell r="BR60" t="str">
            <v>25009</v>
          </cell>
          <cell r="BS60" t="str">
            <v>26002</v>
          </cell>
          <cell r="BT60" t="str">
            <v>27014</v>
          </cell>
          <cell r="BU60" t="str">
            <v>28021</v>
          </cell>
          <cell r="BV60" t="str">
            <v>29015</v>
          </cell>
          <cell r="BW60" t="str">
            <v>30189</v>
          </cell>
          <cell r="BX60" t="str">
            <v>31052</v>
          </cell>
          <cell r="BY60" t="str">
            <v>32036</v>
          </cell>
          <cell r="CB60" t="str">
            <v>EL LLANO</v>
          </cell>
          <cell r="CC60" t="str">
            <v>-</v>
          </cell>
          <cell r="CD60" t="str">
            <v>-</v>
          </cell>
          <cell r="CE60" t="str">
            <v>CALAKMUL</v>
          </cell>
          <cell r="CF60" t="str">
            <v>FRONTERA</v>
          </cell>
          <cell r="CG60" t="str">
            <v>TECOMÁN</v>
          </cell>
          <cell r="CH60" t="str">
            <v>VILLAFLORES</v>
          </cell>
          <cell r="CI60" t="str">
            <v>CAMARGO</v>
          </cell>
          <cell r="CJ60" t="str">
            <v>AZCAPOTZALCO</v>
          </cell>
          <cell r="CK60" t="str">
            <v>CANATLÁN</v>
          </cell>
          <cell r="CL60" t="str">
            <v>DOLORES HIDALGO CUNA DE LA INDEPENDENCIA NACIONAL</v>
          </cell>
          <cell r="CM60" t="str">
            <v>AYUTLA DE LOS LIBRES</v>
          </cell>
          <cell r="CN60" t="str">
            <v>CUAUTEPEC DE HINOJOSA</v>
          </cell>
          <cell r="CO60" t="str">
            <v>TEPATITLÁN DE MORELOS</v>
          </cell>
          <cell r="CP60" t="str">
            <v>TULTITLÁN</v>
          </cell>
          <cell r="CQ60" t="str">
            <v>PÁTZCUARO</v>
          </cell>
          <cell r="CR60" t="str">
            <v>PUENTE DE IXTLA</v>
          </cell>
          <cell r="CS60" t="str">
            <v>ROSAMORADA</v>
          </cell>
          <cell r="CT60" t="str">
            <v>SAN PEDRO GARZA GARCÍA</v>
          </cell>
          <cell r="CU60" t="str">
            <v>SANTA LUCÍA DEL CAMINO</v>
          </cell>
          <cell r="CV60" t="str">
            <v>TEZIUTLÁN</v>
          </cell>
          <cell r="CW60" t="str">
            <v>COLÓN</v>
          </cell>
          <cell r="CX60" t="str">
            <v>LÁZARO CÁRDENAS</v>
          </cell>
          <cell r="CY60" t="str">
            <v>AQUISMÓN</v>
          </cell>
          <cell r="CZ60" t="str">
            <v>ESCUINAPA</v>
          </cell>
          <cell r="DA60" t="str">
            <v>AGUA PRIETA</v>
          </cell>
          <cell r="DB60" t="str">
            <v>PARAÍSO</v>
          </cell>
          <cell r="DC60" t="str">
            <v>EL MANTE</v>
          </cell>
          <cell r="DD60" t="str">
            <v>IXTACUIXTLA DE MARIANO MATAMOROS</v>
          </cell>
          <cell r="DE60" t="str">
            <v>TUXPAN</v>
          </cell>
          <cell r="DF60" t="str">
            <v>MOTUL</v>
          </cell>
          <cell r="DG60" t="str">
            <v>OJOCALIENTE</v>
          </cell>
        </row>
        <row r="61">
          <cell r="AT61" t="str">
            <v>1004</v>
          </cell>
          <cell r="AU61" t="str">
            <v>-</v>
          </cell>
          <cell r="AV61" t="str">
            <v>-</v>
          </cell>
          <cell r="AW61" t="str">
            <v>4008</v>
          </cell>
          <cell r="AX61" t="str">
            <v>5020</v>
          </cell>
          <cell r="AY61" t="str">
            <v>6010</v>
          </cell>
          <cell r="AZ61" t="str">
            <v>7027</v>
          </cell>
          <cell r="BA61" t="str">
            <v>8045</v>
          </cell>
          <cell r="BB61" t="str">
            <v>9014</v>
          </cell>
          <cell r="BC61" t="str">
            <v>10034</v>
          </cell>
          <cell r="BD61" t="str">
            <v>11042</v>
          </cell>
          <cell r="BE61" t="str">
            <v>12057</v>
          </cell>
          <cell r="BF61" t="str">
            <v>13003</v>
          </cell>
          <cell r="BG61" t="str">
            <v>14023</v>
          </cell>
          <cell r="BH61" t="str">
            <v>15039</v>
          </cell>
          <cell r="BI61" t="str">
            <v>16050</v>
          </cell>
          <cell r="BJ61" t="str">
            <v>17012</v>
          </cell>
          <cell r="BK61" t="str">
            <v>18009</v>
          </cell>
          <cell r="BL61" t="str">
            <v>19009</v>
          </cell>
          <cell r="BM61" t="str">
            <v>20002</v>
          </cell>
          <cell r="BN61" t="str">
            <v>21041</v>
          </cell>
          <cell r="BO61" t="str">
            <v>22007</v>
          </cell>
          <cell r="BP61" t="str">
            <v>23003</v>
          </cell>
          <cell r="BQ61" t="str">
            <v>24050</v>
          </cell>
          <cell r="BR61" t="str">
            <v>25014</v>
          </cell>
          <cell r="BS61" t="str">
            <v>26026</v>
          </cell>
          <cell r="BT61" t="str">
            <v>27010</v>
          </cell>
          <cell r="BU61" t="str">
            <v>28040</v>
          </cell>
          <cell r="BV61" t="str">
            <v>29018</v>
          </cell>
          <cell r="BW61" t="str">
            <v>30028</v>
          </cell>
          <cell r="BX61" t="str">
            <v>31019</v>
          </cell>
          <cell r="BY61" t="str">
            <v>32005</v>
          </cell>
          <cell r="CB61" t="str">
            <v>COSÍO</v>
          </cell>
          <cell r="CC61" t="str">
            <v>-</v>
          </cell>
          <cell r="CD61" t="str">
            <v>-</v>
          </cell>
          <cell r="CE61" t="str">
            <v>TENABO</v>
          </cell>
          <cell r="CF61" t="str">
            <v>MÚZQUIZ</v>
          </cell>
          <cell r="CG61" t="str">
            <v>VILLA DE ÁLVAREZ</v>
          </cell>
          <cell r="CH61" t="str">
            <v>CHIAPA DE CORZO</v>
          </cell>
          <cell r="CI61" t="str">
            <v>MEOQUI</v>
          </cell>
          <cell r="CJ61" t="str">
            <v>BENITO JUÁREZ</v>
          </cell>
          <cell r="CK61" t="str">
            <v>TAMAZULA</v>
          </cell>
          <cell r="CL61" t="str">
            <v>VALLE DE SANTIAGO</v>
          </cell>
          <cell r="CM61" t="str">
            <v>TÉCPAN DE GALEANA</v>
          </cell>
          <cell r="CN61" t="str">
            <v>ACTOPAN</v>
          </cell>
          <cell r="CO61" t="str">
            <v>ZAPOTLÁN EL GRANDE</v>
          </cell>
          <cell r="CP61" t="str">
            <v>IXTAPALUCA</v>
          </cell>
          <cell r="CQ61" t="str">
            <v>MARAVATÍO</v>
          </cell>
          <cell r="CR61" t="str">
            <v>JOJUTLA</v>
          </cell>
          <cell r="CS61" t="str">
            <v>DEL NAYAR</v>
          </cell>
          <cell r="CT61" t="str">
            <v>CADEREYTA JIMÉNEZ</v>
          </cell>
          <cell r="CU61" t="str">
            <v>ACATLÁN DE PÉREZ FIGUEROA</v>
          </cell>
          <cell r="CV61" t="str">
            <v>CUAUTLANCINGO</v>
          </cell>
          <cell r="CW61" t="str">
            <v>EZEQUIEL MONTES</v>
          </cell>
          <cell r="CX61" t="str">
            <v>ISLA MUJERES</v>
          </cell>
          <cell r="CY61" t="str">
            <v>VILLA DE REYES</v>
          </cell>
          <cell r="CZ61" t="str">
            <v>ROSARIO</v>
          </cell>
          <cell r="DA61" t="str">
            <v>ETCHOJOA</v>
          </cell>
          <cell r="DB61" t="str">
            <v>JALPA DE MÉNDEZ</v>
          </cell>
          <cell r="DC61" t="str">
            <v>VALLE HERMOSO</v>
          </cell>
          <cell r="DD61" t="str">
            <v>CONTLA DE JUAN CUAMATZI</v>
          </cell>
          <cell r="DE61" t="str">
            <v>BOCA DEL RÍO</v>
          </cell>
          <cell r="DF61" t="str">
            <v>CHEMAX</v>
          </cell>
          <cell r="DG61" t="str">
            <v>CALERA</v>
          </cell>
        </row>
        <row r="62">
          <cell r="AT62" t="str">
            <v>1008</v>
          </cell>
          <cell r="AU62" t="str">
            <v>-</v>
          </cell>
          <cell r="AV62" t="str">
            <v>-</v>
          </cell>
          <cell r="AW62" t="str">
            <v>4007</v>
          </cell>
          <cell r="AX62" t="str">
            <v>5028</v>
          </cell>
          <cell r="AY62" t="str">
            <v>6999</v>
          </cell>
          <cell r="AZ62" t="str">
            <v>7097</v>
          </cell>
          <cell r="BA62" t="str">
            <v>8036</v>
          </cell>
          <cell r="BB62" t="str">
            <v>9006</v>
          </cell>
          <cell r="BC62" t="str">
            <v>10039</v>
          </cell>
          <cell r="BD62" t="str">
            <v>11033</v>
          </cell>
          <cell r="BE62" t="str">
            <v>12011</v>
          </cell>
          <cell r="BF62" t="str">
            <v>13061</v>
          </cell>
          <cell r="BG62" t="str">
            <v>14063</v>
          </cell>
          <cell r="BH62" t="str">
            <v>15060</v>
          </cell>
          <cell r="BI62" t="str">
            <v>16088</v>
          </cell>
          <cell r="BJ62" t="str">
            <v>17024</v>
          </cell>
          <cell r="BK62" t="str">
            <v>18018</v>
          </cell>
          <cell r="BL62" t="str">
            <v>19033</v>
          </cell>
          <cell r="BM62" t="str">
            <v>20334</v>
          </cell>
          <cell r="BN62" t="str">
            <v>21208</v>
          </cell>
          <cell r="BO62" t="str">
            <v>22008</v>
          </cell>
          <cell r="BP62">
            <v>23011</v>
          </cell>
          <cell r="BQ62" t="str">
            <v>24011</v>
          </cell>
          <cell r="BR62" t="str">
            <v>25013</v>
          </cell>
          <cell r="BS62" t="str">
            <v>26048</v>
          </cell>
          <cell r="BT62" t="str">
            <v>27017</v>
          </cell>
          <cell r="BU62" t="str">
            <v>28035</v>
          </cell>
          <cell r="BV62" t="str">
            <v>29043</v>
          </cell>
          <cell r="BW62" t="str">
            <v>30118</v>
          </cell>
          <cell r="BX62" t="str">
            <v>31038</v>
          </cell>
          <cell r="BY62" t="str">
            <v>32051</v>
          </cell>
          <cell r="CB62" t="str">
            <v>SAN JOSÉ DE GRACIA</v>
          </cell>
          <cell r="CC62" t="str">
            <v>-</v>
          </cell>
          <cell r="CD62" t="str">
            <v>-</v>
          </cell>
          <cell r="CE62" t="str">
            <v>PALIZADA</v>
          </cell>
          <cell r="CF62" t="str">
            <v>SABINAS</v>
          </cell>
          <cell r="CG62" t="str">
            <v>NO IDENTIFICADO</v>
          </cell>
          <cell r="CH62" t="str">
            <v>TONALÁ</v>
          </cell>
          <cell r="CI62" t="str">
            <v>JIMÉNEZ</v>
          </cell>
          <cell r="CJ62" t="str">
            <v>IZTACALCO</v>
          </cell>
          <cell r="CK62" t="str">
            <v>NUEVO IDEAL</v>
          </cell>
          <cell r="CL62" t="str">
            <v>SAN LUIS DE LA PAZ</v>
          </cell>
          <cell r="CM62" t="str">
            <v>ATOYAC DE ÁLVAREZ</v>
          </cell>
          <cell r="CN62" t="str">
            <v>TEPEAPULCO</v>
          </cell>
          <cell r="CO62" t="str">
            <v>OCOTLÁN</v>
          </cell>
          <cell r="CP62" t="str">
            <v>NICOLÁS ROMERO</v>
          </cell>
          <cell r="CQ62" t="str">
            <v>TARÍMBARO</v>
          </cell>
          <cell r="CR62" t="str">
            <v>TLALTIZAPÁN</v>
          </cell>
          <cell r="CS62" t="str">
            <v>TUXPAN</v>
          </cell>
          <cell r="CT62" t="str">
            <v>LINARES</v>
          </cell>
          <cell r="CU62" t="str">
            <v>VILLA DE TUTUTEPEC DE MELCHOR OCAMPO</v>
          </cell>
          <cell r="CV62" t="str">
            <v>ZACATLÁN</v>
          </cell>
          <cell r="CW62" t="str">
            <v>HUIMILPAN</v>
          </cell>
          <cell r="CX62" t="str">
            <v>PUERTO MORELOS</v>
          </cell>
          <cell r="CY62" t="str">
            <v>CIUDAD FERNÁNDEZ</v>
          </cell>
          <cell r="CZ62" t="str">
            <v>MOCORITO</v>
          </cell>
          <cell r="DA62" t="str">
            <v>PUERTO PEÑASCO</v>
          </cell>
          <cell r="DB62" t="str">
            <v>TENOSIQUE</v>
          </cell>
          <cell r="DC62" t="str">
            <v>SAN FERNANDO</v>
          </cell>
          <cell r="DD62" t="str">
            <v>YAUHQUEMEHCAN</v>
          </cell>
          <cell r="DE62" t="str">
            <v>ORIZABA</v>
          </cell>
          <cell r="DF62" t="str">
            <v>HUNUCMÁ</v>
          </cell>
          <cell r="DG62" t="str">
            <v>VILLA DE COS</v>
          </cell>
        </row>
        <row r="63">
          <cell r="AT63" t="str">
            <v>1999</v>
          </cell>
          <cell r="AU63" t="str">
            <v>-</v>
          </cell>
          <cell r="AV63" t="str">
            <v>-</v>
          </cell>
          <cell r="AW63">
            <v>4012</v>
          </cell>
          <cell r="AX63" t="str">
            <v>5009</v>
          </cell>
          <cell r="AY63" t="str">
            <v>-</v>
          </cell>
          <cell r="AZ63" t="str">
            <v>7061</v>
          </cell>
          <cell r="BA63" t="str">
            <v>8031</v>
          </cell>
          <cell r="BB63" t="str">
            <v>9016</v>
          </cell>
          <cell r="BC63" t="str">
            <v>10013</v>
          </cell>
          <cell r="BD63" t="str">
            <v>11031</v>
          </cell>
          <cell r="BE63" t="str">
            <v>12046</v>
          </cell>
          <cell r="BF63" t="str">
            <v>13067</v>
          </cell>
          <cell r="BG63" t="str">
            <v>14008</v>
          </cell>
          <cell r="BH63" t="str">
            <v>15081</v>
          </cell>
          <cell r="BI63" t="str">
            <v>16107</v>
          </cell>
          <cell r="BJ63" t="str">
            <v>17030</v>
          </cell>
          <cell r="BK63" t="str">
            <v>18006</v>
          </cell>
          <cell r="BL63" t="str">
            <v>19038</v>
          </cell>
          <cell r="BM63" t="str">
            <v>20324</v>
          </cell>
          <cell r="BN63" t="str">
            <v>21197</v>
          </cell>
          <cell r="BO63" t="str">
            <v>22002</v>
          </cell>
          <cell r="BP63" t="str">
            <v>23999</v>
          </cell>
          <cell r="BQ63" t="str">
            <v>24016</v>
          </cell>
          <cell r="BR63" t="str">
            <v>25002</v>
          </cell>
          <cell r="BS63" t="str">
            <v>26025</v>
          </cell>
          <cell r="BT63" t="str">
            <v>27001</v>
          </cell>
          <cell r="BU63" t="str">
            <v>28012</v>
          </cell>
          <cell r="BV63" t="str">
            <v>29031</v>
          </cell>
          <cell r="BW63" t="str">
            <v>30048</v>
          </cell>
          <cell r="BX63" t="str">
            <v>31056</v>
          </cell>
          <cell r="BY63" t="str">
            <v>32049</v>
          </cell>
          <cell r="CB63" t="str">
            <v>NO IDENTIFICADO</v>
          </cell>
          <cell r="CC63" t="str">
            <v>-</v>
          </cell>
          <cell r="CD63" t="str">
            <v>-</v>
          </cell>
          <cell r="CE63" t="str">
            <v>SEYBAPLAYA</v>
          </cell>
          <cell r="CF63" t="str">
            <v>FRANCISCO I. MADERO</v>
          </cell>
          <cell r="CG63" t="str">
            <v>-</v>
          </cell>
          <cell r="CH63" t="str">
            <v>OCOZOCOAUTLA DE ESPINOSA</v>
          </cell>
          <cell r="CI63" t="str">
            <v>GUERRERO</v>
          </cell>
          <cell r="CJ63" t="str">
            <v>MIGUEL HIDALGO</v>
          </cell>
          <cell r="CK63" t="str">
            <v>MAPIMÍ</v>
          </cell>
          <cell r="CL63" t="str">
            <v>SAN FRANCISCO DEL RINCÓN</v>
          </cell>
          <cell r="CM63" t="str">
            <v>OMETEPEC</v>
          </cell>
          <cell r="CN63" t="str">
            <v>TEZONTEPEC DE ALDAMA</v>
          </cell>
          <cell r="CO63" t="str">
            <v>ARANDAS</v>
          </cell>
          <cell r="CP63" t="str">
            <v>TECÁMAC</v>
          </cell>
          <cell r="CQ63" t="str">
            <v>ZACAPU</v>
          </cell>
          <cell r="CR63" t="str">
            <v>YECAPIXTLA</v>
          </cell>
          <cell r="CS63" t="str">
            <v>IXTLÁN DEL RÍO</v>
          </cell>
          <cell r="CT63" t="str">
            <v>MONTEMORELOS</v>
          </cell>
          <cell r="CU63" t="str">
            <v>SAN PEDRO POCHUTLA</v>
          </cell>
          <cell r="CV63" t="str">
            <v>XICOTEPEC</v>
          </cell>
          <cell r="CW63" t="str">
            <v>PINAL DE AMOLES</v>
          </cell>
          <cell r="CX63" t="str">
            <v>NO IDENTIFICADO</v>
          </cell>
          <cell r="CY63" t="str">
            <v>EBANO</v>
          </cell>
          <cell r="CZ63" t="str">
            <v>ANGOSTURA</v>
          </cell>
          <cell r="DA63" t="str">
            <v>EMPALME</v>
          </cell>
          <cell r="DB63" t="str">
            <v>BALANCÁN</v>
          </cell>
          <cell r="DC63" t="str">
            <v>GONZÁLEZ</v>
          </cell>
          <cell r="DD63" t="str">
            <v>TETLA DE LA SOLIDARIDAD</v>
          </cell>
          <cell r="DE63" t="str">
            <v>COSOLEACAQUE</v>
          </cell>
          <cell r="DF63" t="str">
            <v>OXKUTZCAB</v>
          </cell>
          <cell r="DG63" t="str">
            <v>VALPARAÍSO</v>
          </cell>
        </row>
        <row r="64">
          <cell r="AT64" t="str">
            <v>-</v>
          </cell>
          <cell r="AU64" t="str">
            <v>-</v>
          </cell>
          <cell r="AV64" t="str">
            <v>-</v>
          </cell>
          <cell r="AW64" t="str">
            <v>4999</v>
          </cell>
          <cell r="AX64" t="str">
            <v>5024</v>
          </cell>
          <cell r="AY64" t="str">
            <v>-</v>
          </cell>
          <cell r="AZ64" t="str">
            <v>7017</v>
          </cell>
          <cell r="BA64" t="str">
            <v>8062</v>
          </cell>
          <cell r="BB64" t="str">
            <v>9011</v>
          </cell>
          <cell r="BC64" t="str">
            <v>10022</v>
          </cell>
          <cell r="BD64" t="str">
            <v>11002</v>
          </cell>
          <cell r="BE64" t="str">
            <v>12058</v>
          </cell>
          <cell r="BF64" t="str">
            <v>13029</v>
          </cell>
          <cell r="BG64" t="str">
            <v>14083</v>
          </cell>
          <cell r="BH64" t="str">
            <v>15122</v>
          </cell>
          <cell r="BI64" t="str">
            <v>16076</v>
          </cell>
          <cell r="BJ64" t="str">
            <v>17020</v>
          </cell>
          <cell r="BK64" t="str">
            <v>18011</v>
          </cell>
          <cell r="BL64" t="str">
            <v>19025</v>
          </cell>
          <cell r="BM64" t="str">
            <v>20318</v>
          </cell>
          <cell r="BN64" t="str">
            <v>21164</v>
          </cell>
          <cell r="BO64" t="str">
            <v>22018</v>
          </cell>
          <cell r="BP64" t="str">
            <v>-</v>
          </cell>
          <cell r="BQ64" t="str">
            <v>24032</v>
          </cell>
          <cell r="BR64" t="str">
            <v>25008</v>
          </cell>
          <cell r="BS64" t="str">
            <v>26019</v>
          </cell>
          <cell r="BT64" t="str">
            <v>27016</v>
          </cell>
          <cell r="BU64" t="str">
            <v>28002</v>
          </cell>
          <cell r="BV64" t="str">
            <v>29041</v>
          </cell>
          <cell r="BW64" t="str">
            <v>30160</v>
          </cell>
          <cell r="BX64" t="str">
            <v>31040</v>
          </cell>
          <cell r="BY64" t="str">
            <v>32055</v>
          </cell>
          <cell r="CB64" t="str">
            <v>-</v>
          </cell>
          <cell r="CC64" t="str">
            <v>-</v>
          </cell>
          <cell r="CD64" t="str">
            <v>-</v>
          </cell>
          <cell r="CE64" t="str">
            <v>NO IDENTIFICADO</v>
          </cell>
          <cell r="CF64" t="str">
            <v>PARRAS</v>
          </cell>
          <cell r="CG64" t="str">
            <v>-</v>
          </cell>
          <cell r="CH64" t="str">
            <v>CINTALAPA</v>
          </cell>
          <cell r="CI64" t="str">
            <v>SAUCILLO</v>
          </cell>
          <cell r="CJ64" t="str">
            <v>TLÁHUAC</v>
          </cell>
          <cell r="CK64" t="str">
            <v>POANAS</v>
          </cell>
          <cell r="CL64" t="str">
            <v>ACÁMBARO</v>
          </cell>
          <cell r="CM64" t="str">
            <v>TELOLOAPAN</v>
          </cell>
          <cell r="CN64" t="str">
            <v>HUICHAPAN</v>
          </cell>
          <cell r="CO64" t="str">
            <v>TALA</v>
          </cell>
          <cell r="CP64" t="str">
            <v>VALLE DE CHALCO SOLIDARIDAD</v>
          </cell>
          <cell r="CQ64" t="str">
            <v>SAHUAYO</v>
          </cell>
          <cell r="CR64" t="str">
            <v>TEPOZTLÁN</v>
          </cell>
          <cell r="CS64" t="str">
            <v>RUÍZ</v>
          </cell>
          <cell r="CT64" t="str">
            <v>GRAL. ZUAZUA</v>
          </cell>
          <cell r="CU64" t="str">
            <v xml:space="preserve">SAN PEDRO MIXTEPEC  DTO. 22  </v>
          </cell>
          <cell r="CV64" t="str">
            <v>TEPEACA</v>
          </cell>
          <cell r="CW64" t="str">
            <v>TOLIMÁN</v>
          </cell>
          <cell r="CX64" t="str">
            <v>-</v>
          </cell>
          <cell r="CY64" t="str">
            <v>SANTA MARÍA DEL RÍO</v>
          </cell>
          <cell r="CZ64" t="str">
            <v>ELOTA</v>
          </cell>
          <cell r="DA64" t="str">
            <v>CANANEA</v>
          </cell>
          <cell r="DB64" t="str">
            <v>TEAPA</v>
          </cell>
          <cell r="DC64" t="str">
            <v>ALDAMA</v>
          </cell>
          <cell r="DD64" t="str">
            <v>PAPALOTLA DE XICOHTÉNCATL</v>
          </cell>
          <cell r="DE64" t="str">
            <v>ÁLAMO TEMAPACHE</v>
          </cell>
          <cell r="DF64" t="str">
            <v>IZAMAL</v>
          </cell>
          <cell r="DG64" t="str">
            <v>VILLANUEVA</v>
          </cell>
        </row>
        <row r="65">
          <cell r="AT65" t="str">
            <v>-</v>
          </cell>
          <cell r="AU65" t="str">
            <v>-</v>
          </cell>
          <cell r="AV65" t="str">
            <v>-</v>
          </cell>
          <cell r="AW65" t="str">
            <v>-</v>
          </cell>
          <cell r="AX65" t="str">
            <v>5032</v>
          </cell>
          <cell r="AY65" t="str">
            <v>-</v>
          </cell>
          <cell r="AZ65" t="str">
            <v>7023</v>
          </cell>
          <cell r="BA65" t="str">
            <v>8040</v>
          </cell>
          <cell r="BB65" t="str">
            <v>9008</v>
          </cell>
          <cell r="BC65" t="str">
            <v>10036</v>
          </cell>
          <cell r="BD65" t="str">
            <v>11030</v>
          </cell>
          <cell r="BE65" t="str">
            <v>12053</v>
          </cell>
          <cell r="BF65" t="str">
            <v>13041</v>
          </cell>
          <cell r="BG65" t="str">
            <v>14073</v>
          </cell>
          <cell r="BH65" t="str">
            <v>15025</v>
          </cell>
          <cell r="BI65" t="str">
            <v>16082</v>
          </cell>
          <cell r="BJ65" t="str">
            <v>17031</v>
          </cell>
          <cell r="BK65" t="str">
            <v>18014</v>
          </cell>
          <cell r="BL65" t="str">
            <v>19049</v>
          </cell>
          <cell r="BM65" t="str">
            <v>20044</v>
          </cell>
          <cell r="BN65" t="str">
            <v>21085</v>
          </cell>
          <cell r="BO65" t="str">
            <v>22009</v>
          </cell>
          <cell r="BP65" t="str">
            <v>-</v>
          </cell>
          <cell r="BQ65" t="str">
            <v>24040</v>
          </cell>
          <cell r="BR65" t="str">
            <v>25007</v>
          </cell>
          <cell r="BS65" t="str">
            <v>26036</v>
          </cell>
          <cell r="BT65" t="str">
            <v>27015</v>
          </cell>
          <cell r="BU65" t="str">
            <v>28039</v>
          </cell>
          <cell r="BV65" t="str">
            <v>29024</v>
          </cell>
          <cell r="BW65" t="str">
            <v>30155</v>
          </cell>
          <cell r="BX65" t="str">
            <v>31058</v>
          </cell>
          <cell r="BY65" t="str">
            <v>32034</v>
          </cell>
          <cell r="CB65" t="str">
            <v>-</v>
          </cell>
          <cell r="CC65" t="str">
            <v>-</v>
          </cell>
          <cell r="CD65" t="str">
            <v>-</v>
          </cell>
          <cell r="CE65" t="str">
            <v>-</v>
          </cell>
          <cell r="CF65" t="str">
            <v>SAN JUAN DE SABINAS</v>
          </cell>
          <cell r="CG65" t="str">
            <v>-</v>
          </cell>
          <cell r="CH65" t="str">
            <v>CHAMULA</v>
          </cell>
          <cell r="CI65" t="str">
            <v>MADERA</v>
          </cell>
          <cell r="CJ65" t="str">
            <v>LA MAGDALENA CONTRERAS</v>
          </cell>
          <cell r="CK65" t="str">
            <v>TLAHUALILO</v>
          </cell>
          <cell r="CL65" t="str">
            <v>SAN FELIPE</v>
          </cell>
          <cell r="CM65" t="str">
            <v>SAN MARCOS</v>
          </cell>
          <cell r="CN65" t="str">
            <v>MIXQUIAHUALA DE JUÁREZ</v>
          </cell>
          <cell r="CO65" t="str">
            <v>SAN JUAN DE LOS LAGOS</v>
          </cell>
          <cell r="CP65" t="str">
            <v>CHALCO</v>
          </cell>
          <cell r="CQ65" t="str">
            <v>TACÁMBARO</v>
          </cell>
          <cell r="CR65" t="str">
            <v>ZACATEPEC</v>
          </cell>
          <cell r="CS65" t="str">
            <v>SANTA MARÍA DEL ORO</v>
          </cell>
          <cell r="CT65" t="str">
            <v>SANTIAGO</v>
          </cell>
          <cell r="CU65" t="str">
            <v>LOMA BONITA</v>
          </cell>
          <cell r="CV65" t="str">
            <v>IZÚCAR DE MATAMOROS</v>
          </cell>
          <cell r="CW65" t="str">
            <v>JALPAN DE SERRA</v>
          </cell>
          <cell r="CX65" t="str">
            <v>-</v>
          </cell>
          <cell r="CY65" t="str">
            <v>TAMUÍN</v>
          </cell>
          <cell r="CZ65" t="str">
            <v>CHOIX</v>
          </cell>
          <cell r="DA65" t="str">
            <v>MAGDALENA</v>
          </cell>
          <cell r="DB65" t="str">
            <v>TACOTALPA</v>
          </cell>
          <cell r="DC65" t="str">
            <v>TULA</v>
          </cell>
          <cell r="DD65" t="str">
            <v>PANOTLA</v>
          </cell>
          <cell r="DE65" t="str">
            <v>TANTOYUCA</v>
          </cell>
          <cell r="DF65" t="str">
            <v>PETO</v>
          </cell>
          <cell r="DG65" t="str">
            <v>NOCHISTLÁN DE MEJÍA</v>
          </cell>
        </row>
        <row r="66">
          <cell r="AT66" t="str">
            <v>-</v>
          </cell>
          <cell r="AU66" t="str">
            <v>-</v>
          </cell>
          <cell r="AV66" t="str">
            <v>-</v>
          </cell>
          <cell r="AW66" t="str">
            <v>-</v>
          </cell>
          <cell r="AX66" t="str">
            <v>5022</v>
          </cell>
          <cell r="AY66" t="str">
            <v>-</v>
          </cell>
          <cell r="AZ66" t="str">
            <v>7107</v>
          </cell>
          <cell r="BA66" t="str">
            <v>8009</v>
          </cell>
          <cell r="BB66" t="str">
            <v>9004</v>
          </cell>
          <cell r="BC66" t="str">
            <v>10038</v>
          </cell>
          <cell r="BD66" t="str">
            <v>11028</v>
          </cell>
          <cell r="BE66" t="str">
            <v>12075</v>
          </cell>
          <cell r="BF66" t="str">
            <v>13008</v>
          </cell>
          <cell r="BG66" t="str">
            <v>14018</v>
          </cell>
          <cell r="BH66" t="str">
            <v>15020</v>
          </cell>
          <cell r="BI66" t="str">
            <v>16071</v>
          </cell>
          <cell r="BJ66" t="str">
            <v>17003</v>
          </cell>
          <cell r="BK66" t="str">
            <v>18007</v>
          </cell>
          <cell r="BL66" t="str">
            <v>19017</v>
          </cell>
          <cell r="BM66" t="str">
            <v>20059</v>
          </cell>
          <cell r="BN66" t="str">
            <v>21154</v>
          </cell>
          <cell r="BO66" t="str">
            <v>22010</v>
          </cell>
          <cell r="BP66" t="str">
            <v>-</v>
          </cell>
          <cell r="BQ66" t="str">
            <v>24049</v>
          </cell>
          <cell r="BR66" t="str">
            <v>25003</v>
          </cell>
          <cell r="BS66" t="str">
            <v>26003</v>
          </cell>
          <cell r="BT66" t="str">
            <v>27009</v>
          </cell>
          <cell r="BU66" t="str">
            <v>28025</v>
          </cell>
          <cell r="BV66" t="str">
            <v>29023</v>
          </cell>
          <cell r="BW66" t="str">
            <v>30102</v>
          </cell>
          <cell r="BX66" t="str">
            <v>31048</v>
          </cell>
          <cell r="BY66" t="str">
            <v>32048</v>
          </cell>
          <cell r="CB66" t="str">
            <v>-</v>
          </cell>
          <cell r="CC66" t="str">
            <v>-</v>
          </cell>
          <cell r="CD66" t="str">
            <v>-</v>
          </cell>
          <cell r="CE66" t="str">
            <v>-</v>
          </cell>
          <cell r="CF66" t="str">
            <v>NAVA</v>
          </cell>
          <cell r="CG66" t="str">
            <v>-</v>
          </cell>
          <cell r="CH66" t="str">
            <v>VILLA CORZO</v>
          </cell>
          <cell r="CI66" t="str">
            <v>BOCOYNA</v>
          </cell>
          <cell r="CJ66" t="str">
            <v>CUAJIMALPA DE MORELOS</v>
          </cell>
          <cell r="CK66" t="str">
            <v>VICENTE GUERRERO</v>
          </cell>
          <cell r="CL66" t="str">
            <v>SALVATIERRA</v>
          </cell>
          <cell r="CM66" t="str">
            <v>EDUARDO NERI</v>
          </cell>
          <cell r="CN66" t="str">
            <v>APAN</v>
          </cell>
          <cell r="CO66" t="str">
            <v>LA BARCA</v>
          </cell>
          <cell r="CP66" t="str">
            <v>COACALCO DE BERRIOZÁBAL</v>
          </cell>
          <cell r="CQ66" t="str">
            <v>PURUÁNDIRO</v>
          </cell>
          <cell r="CR66" t="str">
            <v>AXOCHIAPAN</v>
          </cell>
          <cell r="CS66" t="str">
            <v>JALA</v>
          </cell>
          <cell r="CT66" t="str">
            <v>GALEANA</v>
          </cell>
          <cell r="CU66" t="str">
            <v>MIAHUATLÁN DE PORFIRIO DÍAZ</v>
          </cell>
          <cell r="CV66" t="str">
            <v>TECAMACHALCO</v>
          </cell>
          <cell r="CW66" t="str">
            <v>LANDA DE MATAMOROS</v>
          </cell>
          <cell r="CX66" t="str">
            <v>-</v>
          </cell>
          <cell r="CY66" t="str">
            <v>VILLA DE RAMOS</v>
          </cell>
          <cell r="CZ66" t="str">
            <v>BADIRAGUATO</v>
          </cell>
          <cell r="DA66" t="str">
            <v>ALAMOS</v>
          </cell>
          <cell r="DB66" t="str">
            <v>JALAPA</v>
          </cell>
          <cell r="DC66" t="str">
            <v>MIGUEL ALEMÁN</v>
          </cell>
          <cell r="DD66" t="str">
            <v>NATÍVITAS</v>
          </cell>
          <cell r="DE66" t="str">
            <v>MARTÍNEZ DE LA TORRE</v>
          </cell>
          <cell r="DF66" t="str">
            <v>MAXCANÚ</v>
          </cell>
          <cell r="DG66" t="str">
            <v>TLALTENANGO DE SÁNCHEZ ROMÁN</v>
          </cell>
        </row>
        <row r="67">
          <cell r="AT67" t="str">
            <v>-</v>
          </cell>
          <cell r="AU67" t="str">
            <v>-</v>
          </cell>
          <cell r="AV67" t="str">
            <v>-</v>
          </cell>
          <cell r="AW67" t="str">
            <v>-</v>
          </cell>
          <cell r="AX67" t="str">
            <v>5006</v>
          </cell>
          <cell r="AY67" t="str">
            <v>-</v>
          </cell>
          <cell r="AZ67" t="str">
            <v>7099</v>
          </cell>
          <cell r="BA67" t="str">
            <v>8052</v>
          </cell>
          <cell r="BB67" t="str">
            <v>9009</v>
          </cell>
          <cell r="BC67" t="str">
            <v>10026</v>
          </cell>
          <cell r="BD67" t="str">
            <v>11011</v>
          </cell>
          <cell r="BE67" t="str">
            <v>12048</v>
          </cell>
          <cell r="BF67" t="str">
            <v>13002</v>
          </cell>
          <cell r="BG67" t="str">
            <v>14124</v>
          </cell>
          <cell r="BH67" t="str">
            <v>15070</v>
          </cell>
          <cell r="BI67" t="str">
            <v>16075</v>
          </cell>
          <cell r="BJ67" t="str">
            <v>17025</v>
          </cell>
          <cell r="BK67" t="str">
            <v>18002</v>
          </cell>
          <cell r="BL67" t="str">
            <v>19014</v>
          </cell>
          <cell r="BM67" t="str">
            <v>20413</v>
          </cell>
          <cell r="BN67" t="str">
            <v>21074</v>
          </cell>
          <cell r="BO67" t="str">
            <v>22013</v>
          </cell>
          <cell r="BP67" t="str">
            <v>-</v>
          </cell>
          <cell r="BQ67" t="str">
            <v>24053</v>
          </cell>
          <cell r="BR67" t="str">
            <v>25004</v>
          </cell>
          <cell r="BS67" t="str">
            <v>26012</v>
          </cell>
          <cell r="BT67" t="str">
            <v>27007</v>
          </cell>
          <cell r="BU67" t="str">
            <v>28037</v>
          </cell>
          <cell r="BV67" t="str">
            <v>29039</v>
          </cell>
          <cell r="BW67" t="str">
            <v>30123</v>
          </cell>
          <cell r="BX67" t="str">
            <v>31033</v>
          </cell>
          <cell r="BY67" t="str">
            <v>32019</v>
          </cell>
          <cell r="CB67" t="str">
            <v>-</v>
          </cell>
          <cell r="CC67" t="str">
            <v>-</v>
          </cell>
          <cell r="CD67" t="str">
            <v>-</v>
          </cell>
          <cell r="CE67" t="str">
            <v>-</v>
          </cell>
          <cell r="CF67" t="str">
            <v>CASTAÑOS</v>
          </cell>
          <cell r="CG67" t="str">
            <v>-</v>
          </cell>
          <cell r="CH67" t="str">
            <v>LA TRINITARIA</v>
          </cell>
          <cell r="CI67" t="str">
            <v>OJINAGA</v>
          </cell>
          <cell r="CJ67" t="str">
            <v>MILPA ALTA</v>
          </cell>
          <cell r="CK67" t="str">
            <v>SAN DIMAS</v>
          </cell>
          <cell r="CL67" t="str">
            <v>CORTAZAR</v>
          </cell>
          <cell r="CM67" t="str">
            <v>PETATLÁN</v>
          </cell>
          <cell r="CN67" t="str">
            <v>ACAXOCHITLÁN</v>
          </cell>
          <cell r="CO67" t="str">
            <v>ZAPOTLANEJO</v>
          </cell>
          <cell r="CP67" t="str">
            <v>LA PAZ</v>
          </cell>
          <cell r="CQ67" t="str">
            <v>LOS REYES</v>
          </cell>
          <cell r="CR67" t="str">
            <v>TLAQUILTENANGO</v>
          </cell>
          <cell r="CS67" t="str">
            <v>AHUACATLÁN</v>
          </cell>
          <cell r="CT67" t="str">
            <v>DR. ARROYO</v>
          </cell>
          <cell r="CU67" t="str">
            <v>SANTA MARÍA HUATULCO</v>
          </cell>
          <cell r="CV67" t="str">
            <v>HUEJOTZINGO</v>
          </cell>
          <cell r="CW67" t="str">
            <v>PEÑAMILLER</v>
          </cell>
          <cell r="CX67" t="str">
            <v>-</v>
          </cell>
          <cell r="CY67" t="str">
            <v>AXTLA DE TERRAZAS</v>
          </cell>
          <cell r="CZ67" t="str">
            <v>CONCORDIA</v>
          </cell>
          <cell r="DA67" t="str">
            <v>BÁCUM</v>
          </cell>
          <cell r="DB67" t="str">
            <v>EMILIANO ZAPATA</v>
          </cell>
          <cell r="DC67" t="str">
            <v>SOTO LA MARINA</v>
          </cell>
          <cell r="DD67" t="str">
            <v>XALOZTOC</v>
          </cell>
          <cell r="DE67" t="str">
            <v>PÁNUCO</v>
          </cell>
          <cell r="DF67" t="str">
            <v>HALACHÓ</v>
          </cell>
          <cell r="DG67" t="str">
            <v>JALPA</v>
          </cell>
        </row>
        <row r="68">
          <cell r="AT68" t="str">
            <v>-</v>
          </cell>
          <cell r="AU68" t="str">
            <v>-</v>
          </cell>
          <cell r="AV68" t="str">
            <v>-</v>
          </cell>
          <cell r="AW68" t="str">
            <v>-</v>
          </cell>
          <cell r="AX68" t="str">
            <v>5003</v>
          </cell>
          <cell r="AY68" t="str">
            <v>-</v>
          </cell>
          <cell r="AZ68" t="str">
            <v>7096</v>
          </cell>
          <cell r="BA68" t="str">
            <v>8005</v>
          </cell>
          <cell r="BB68" t="str">
            <v>9999</v>
          </cell>
          <cell r="BC68" t="str">
            <v>10016</v>
          </cell>
          <cell r="BD68" t="str">
            <v>11005</v>
          </cell>
          <cell r="BE68" t="str">
            <v>12056</v>
          </cell>
          <cell r="BF68" t="str">
            <v>13046</v>
          </cell>
          <cell r="BG68" t="str">
            <v>14013</v>
          </cell>
          <cell r="BH68" t="str">
            <v>15037</v>
          </cell>
          <cell r="BI68" t="str">
            <v>16043</v>
          </cell>
          <cell r="BJ68" t="str">
            <v>17019</v>
          </cell>
          <cell r="BK68" t="str">
            <v>18019</v>
          </cell>
          <cell r="BL68" t="str">
            <v>19044</v>
          </cell>
          <cell r="BM68" t="str">
            <v>20397</v>
          </cell>
          <cell r="BN68" t="str">
            <v>21010</v>
          </cell>
          <cell r="BO68" t="str">
            <v>22003</v>
          </cell>
          <cell r="BP68" t="str">
            <v>-</v>
          </cell>
          <cell r="BQ68" t="str">
            <v>24010</v>
          </cell>
          <cell r="BR68" t="str">
            <v>25016</v>
          </cell>
          <cell r="BS68" t="str">
            <v>26071</v>
          </cell>
          <cell r="BT68" t="str">
            <v>27011</v>
          </cell>
          <cell r="BU68" t="str">
            <v>28016</v>
          </cell>
          <cell r="BV68" t="str">
            <v>29028</v>
          </cell>
          <cell r="BW68" t="str">
            <v>30174</v>
          </cell>
          <cell r="BX68" t="str">
            <v>31093</v>
          </cell>
          <cell r="BY68" t="str">
            <v>32016</v>
          </cell>
          <cell r="CB68" t="str">
            <v>-</v>
          </cell>
          <cell r="CC68" t="str">
            <v>-</v>
          </cell>
          <cell r="CD68" t="str">
            <v>-</v>
          </cell>
          <cell r="CE68" t="str">
            <v>-</v>
          </cell>
          <cell r="CF68" t="str">
            <v>ALLENDE</v>
          </cell>
          <cell r="CG68" t="str">
            <v>-</v>
          </cell>
          <cell r="CH68" t="str">
            <v>TILA</v>
          </cell>
          <cell r="CI68" t="str">
            <v>ASCENSIÓN</v>
          </cell>
          <cell r="CJ68" t="str">
            <v>NO IDENTIFICADO</v>
          </cell>
          <cell r="CK68" t="str">
            <v>NOMBRE DE DIOS</v>
          </cell>
          <cell r="CL68" t="str">
            <v>APASEO EL GRANDE</v>
          </cell>
          <cell r="CM68" t="str">
            <v>TECOANAPA</v>
          </cell>
          <cell r="CN68" t="str">
            <v>SAN FELIPE ORIZATLÁN</v>
          </cell>
          <cell r="CO68" t="str">
            <v>ATOTONILCO EL ALTO</v>
          </cell>
          <cell r="CP68" t="str">
            <v>HUIXQUILUCAN</v>
          </cell>
          <cell r="CQ68" t="str">
            <v>JACONA</v>
          </cell>
          <cell r="CR68" t="str">
            <v>TEPALCINGO</v>
          </cell>
          <cell r="CS68" t="str">
            <v>LA YESCA</v>
          </cell>
          <cell r="CT68" t="str">
            <v>SABINAS HIDALGO</v>
          </cell>
          <cell r="CU68" t="str">
            <v>HEROICA CIUDAD DE TLAXIACO</v>
          </cell>
          <cell r="CV68" t="str">
            <v>AJALPAN</v>
          </cell>
          <cell r="CW68" t="str">
            <v>ARROYO SECO</v>
          </cell>
          <cell r="CX68" t="str">
            <v>-</v>
          </cell>
          <cell r="CY68" t="str">
            <v>CIUDAD DEL MAÍZ</v>
          </cell>
          <cell r="CZ68" t="str">
            <v>SAN IGNACIO</v>
          </cell>
          <cell r="DA68" t="str">
            <v>BENITO JUÁREZ</v>
          </cell>
          <cell r="DB68" t="str">
            <v>JONUTA</v>
          </cell>
          <cell r="DC68" t="str">
            <v>HIDALGO</v>
          </cell>
          <cell r="DD68" t="str">
            <v>TEOLOCHOLCO</v>
          </cell>
          <cell r="DE68" t="str">
            <v>TIERRA BLANCA</v>
          </cell>
          <cell r="DF68" t="str">
            <v>TIXKOKOB</v>
          </cell>
          <cell r="DG68" t="str">
            <v>GENERAL PÁNFILO NATERA</v>
          </cell>
        </row>
        <row r="69">
          <cell r="AT69" t="str">
            <v>-</v>
          </cell>
          <cell r="AU69" t="str">
            <v>-</v>
          </cell>
          <cell r="AV69" t="str">
            <v>-</v>
          </cell>
          <cell r="AW69" t="str">
            <v>-</v>
          </cell>
          <cell r="AX69" t="str">
            <v>5004</v>
          </cell>
          <cell r="AY69" t="str">
            <v>-</v>
          </cell>
          <cell r="AZ69" t="str">
            <v>7057</v>
          </cell>
          <cell r="BA69" t="str">
            <v>8048</v>
          </cell>
          <cell r="BB69" t="str">
            <v>-</v>
          </cell>
          <cell r="BC69" t="str">
            <v>10024</v>
          </cell>
          <cell r="BD69" t="str">
            <v>11001</v>
          </cell>
          <cell r="BE69" t="str">
            <v>12052</v>
          </cell>
          <cell r="BF69" t="str">
            <v>13083</v>
          </cell>
          <cell r="BG69" t="str">
            <v>14015</v>
          </cell>
          <cell r="BH69" t="str">
            <v>15099</v>
          </cell>
          <cell r="BI69" t="str">
            <v>16110</v>
          </cell>
          <cell r="BJ69" t="str">
            <v>17015</v>
          </cell>
          <cell r="BK69" t="str">
            <v>18005</v>
          </cell>
          <cell r="BL69" t="str">
            <v>19045</v>
          </cell>
          <cell r="BM69" t="str">
            <v>20057</v>
          </cell>
          <cell r="BN69" t="str">
            <v>21001</v>
          </cell>
          <cell r="BO69" t="str">
            <v>22015</v>
          </cell>
          <cell r="BP69" t="str">
            <v>-</v>
          </cell>
          <cell r="BQ69" t="str">
            <v>24057</v>
          </cell>
          <cell r="BR69" t="str">
            <v>25005</v>
          </cell>
          <cell r="BS69" t="str">
            <v>26058</v>
          </cell>
          <cell r="BT69" t="str">
            <v>27999</v>
          </cell>
          <cell r="BU69" t="str">
            <v>28043</v>
          </cell>
          <cell r="BV69" t="str">
            <v>29036</v>
          </cell>
          <cell r="BW69" t="str">
            <v>30175</v>
          </cell>
          <cell r="BX69" t="str">
            <v>31076</v>
          </cell>
          <cell r="BY69" t="str">
            <v>32029</v>
          </cell>
          <cell r="CB69" t="str">
            <v>-</v>
          </cell>
          <cell r="CC69" t="str">
            <v>-</v>
          </cell>
          <cell r="CD69" t="str">
            <v>-</v>
          </cell>
          <cell r="CE69" t="str">
            <v>-</v>
          </cell>
          <cell r="CF69" t="str">
            <v>ARTEAGA</v>
          </cell>
          <cell r="CG69" t="str">
            <v>-</v>
          </cell>
          <cell r="CH69" t="str">
            <v>MOTOZINTLA</v>
          </cell>
          <cell r="CI69" t="str">
            <v>NAMIQUIPA</v>
          </cell>
          <cell r="CJ69" t="str">
            <v>-</v>
          </cell>
          <cell r="CK69" t="str">
            <v>RODEO</v>
          </cell>
          <cell r="CL69" t="str">
            <v>ABASOLO</v>
          </cell>
          <cell r="CM69" t="str">
            <v>SAN LUIS ACATLÁN</v>
          </cell>
          <cell r="CN69" t="str">
            <v>ZEMPOALA</v>
          </cell>
          <cell r="CO69" t="str">
            <v>AUTLÁN DE NAVARRO</v>
          </cell>
          <cell r="CP69" t="str">
            <v>TEXCOCO</v>
          </cell>
          <cell r="CQ69" t="str">
            <v>ZINAPÉCUARO</v>
          </cell>
          <cell r="CR69" t="str">
            <v>MIACATLÁN</v>
          </cell>
          <cell r="CS69" t="str">
            <v>HUAJICORI</v>
          </cell>
          <cell r="CT69" t="str">
            <v>SALINAS VICTORIA</v>
          </cell>
          <cell r="CU69" t="str">
            <v>MATÍAS ROMERO AVENDAÑO</v>
          </cell>
          <cell r="CV69" t="str">
            <v>ACAJETE</v>
          </cell>
          <cell r="CW69" t="str">
            <v>SAN JOAQUÍN</v>
          </cell>
          <cell r="CX69" t="str">
            <v>-</v>
          </cell>
          <cell r="CY69" t="str">
            <v>MATLAPA</v>
          </cell>
          <cell r="CZ69" t="str">
            <v>COSALÁ</v>
          </cell>
          <cell r="DA69" t="str">
            <v>SANTA ANA</v>
          </cell>
          <cell r="DB69" t="str">
            <v>NO IDENTIFICADO</v>
          </cell>
          <cell r="DC69" t="str">
            <v>XICOTÉNCATL</v>
          </cell>
          <cell r="DD69" t="str">
            <v>TOTOLAC</v>
          </cell>
          <cell r="DE69" t="str">
            <v>TIHUATLÁN</v>
          </cell>
          <cell r="DF69" t="str">
            <v>TECOH</v>
          </cell>
          <cell r="DG69" t="str">
            <v>MIGUEL AUZA</v>
          </cell>
        </row>
        <row r="70">
          <cell r="AT70" t="str">
            <v>-</v>
          </cell>
          <cell r="AU70" t="str">
            <v>-</v>
          </cell>
          <cell r="AV70" t="str">
            <v>-</v>
          </cell>
          <cell r="AW70" t="str">
            <v>-</v>
          </cell>
          <cell r="AX70" t="str">
            <v>5031</v>
          </cell>
          <cell r="AY70" t="str">
            <v>-</v>
          </cell>
          <cell r="AZ70" t="str">
            <v>7034</v>
          </cell>
          <cell r="BA70" t="str">
            <v>8010</v>
          </cell>
          <cell r="BB70" t="str">
            <v>-</v>
          </cell>
          <cell r="BC70" t="str">
            <v>10015</v>
          </cell>
          <cell r="BD70" t="str">
            <v>11035</v>
          </cell>
          <cell r="BE70" t="str">
            <v>12022</v>
          </cell>
          <cell r="BF70" t="str">
            <v>13084</v>
          </cell>
          <cell r="BG70" t="str">
            <v>14006</v>
          </cell>
          <cell r="BH70" t="str">
            <v>15054</v>
          </cell>
          <cell r="BI70" t="str">
            <v>16079</v>
          </cell>
          <cell r="BJ70" t="str">
            <v>17022</v>
          </cell>
          <cell r="BK70" t="str">
            <v>18003</v>
          </cell>
          <cell r="BL70" t="str">
            <v>19004</v>
          </cell>
          <cell r="BM70" t="str">
            <v>20278</v>
          </cell>
          <cell r="BN70" t="str">
            <v>21053</v>
          </cell>
          <cell r="BO70">
            <v>22999</v>
          </cell>
          <cell r="BP70" t="str">
            <v>-</v>
          </cell>
          <cell r="BQ70" t="str">
            <v>24025</v>
          </cell>
          <cell r="BR70">
            <v>25999</v>
          </cell>
          <cell r="BS70" t="str">
            <v>26070</v>
          </cell>
          <cell r="BT70" t="str">
            <v>-</v>
          </cell>
          <cell r="BU70" t="str">
            <v>28019</v>
          </cell>
          <cell r="BV70" t="str">
            <v>29019</v>
          </cell>
          <cell r="BW70" t="str">
            <v>30038</v>
          </cell>
          <cell r="BX70" t="str">
            <v>31032</v>
          </cell>
          <cell r="BY70" t="str">
            <v>32014</v>
          </cell>
          <cell r="CB70" t="str">
            <v>-</v>
          </cell>
          <cell r="CC70" t="str">
            <v>-</v>
          </cell>
          <cell r="CD70" t="str">
            <v>-</v>
          </cell>
          <cell r="CE70" t="str">
            <v>-</v>
          </cell>
          <cell r="CF70" t="str">
            <v>SAN BUENAVENTURA</v>
          </cell>
          <cell r="CG70" t="str">
            <v>-</v>
          </cell>
          <cell r="CH70" t="str">
            <v>FRONTERA COMALAPA</v>
          </cell>
          <cell r="CI70" t="str">
            <v>BUENAVENTURA</v>
          </cell>
          <cell r="CJ70" t="str">
            <v>-</v>
          </cell>
          <cell r="CK70" t="str">
            <v>NAZAS</v>
          </cell>
          <cell r="CL70" t="str">
            <v>SANTA CRUZ DE JUVENTINO ROSAS</v>
          </cell>
          <cell r="CM70" t="str">
            <v>COYUCA DE CATALÁN</v>
          </cell>
          <cell r="CN70" t="str">
            <v>ZIMAPÁN</v>
          </cell>
          <cell r="CO70" t="str">
            <v>AMECA</v>
          </cell>
          <cell r="CP70" t="str">
            <v>METEPEC</v>
          </cell>
          <cell r="CQ70" t="str">
            <v>SALVADOR ESCALANTE</v>
          </cell>
          <cell r="CR70" t="str">
            <v>TETELA DEL VOLCÁN</v>
          </cell>
          <cell r="CS70" t="str">
            <v>AMATLÁN DE CAÑAS</v>
          </cell>
          <cell r="CT70" t="str">
            <v>ALLENDE</v>
          </cell>
          <cell r="CU70" t="str">
            <v>SAN MIGUEL SOYALTEPEC</v>
          </cell>
          <cell r="CV70" t="str">
            <v>CHIGNAHUAPAN</v>
          </cell>
          <cell r="CW70" t="str">
            <v>NO IDENTIFICADO</v>
          </cell>
          <cell r="CX70" t="str">
            <v>-</v>
          </cell>
          <cell r="CY70" t="str">
            <v>SALINAS</v>
          </cell>
          <cell r="CZ70" t="str">
            <v>NO IDENTIFICADO</v>
          </cell>
          <cell r="DA70" t="str">
            <v>GENERAL PLUTARCO ELÍAS CALLES</v>
          </cell>
          <cell r="DB70" t="str">
            <v>-</v>
          </cell>
          <cell r="DC70" t="str">
            <v>LLERA</v>
          </cell>
          <cell r="DD70" t="str">
            <v>TEPETITLA DE LARDIZÁBAL</v>
          </cell>
          <cell r="DE70" t="str">
            <v>COATEPEC</v>
          </cell>
          <cell r="DF70" t="str">
            <v>ESPITA</v>
          </cell>
          <cell r="DG70" t="str">
            <v>GENERAL FRANCISCO R. MURGUÍA</v>
          </cell>
        </row>
        <row r="71">
          <cell r="AT71" t="str">
            <v>-</v>
          </cell>
          <cell r="AU71" t="str">
            <v>-</v>
          </cell>
          <cell r="AV71" t="str">
            <v>-</v>
          </cell>
          <cell r="AW71" t="str">
            <v>-</v>
          </cell>
          <cell r="AX71" t="str">
            <v>5036</v>
          </cell>
          <cell r="AY71" t="str">
            <v>-</v>
          </cell>
          <cell r="AZ71" t="str">
            <v>7106</v>
          </cell>
          <cell r="BA71" t="str">
            <v>8002</v>
          </cell>
          <cell r="BB71" t="str">
            <v>-</v>
          </cell>
          <cell r="BC71" t="str">
            <v>10020</v>
          </cell>
          <cell r="BD71" t="str">
            <v>11009</v>
          </cell>
          <cell r="BE71" t="str">
            <v>12061</v>
          </cell>
          <cell r="BF71" t="str">
            <v>13073</v>
          </cell>
          <cell r="BG71" t="str">
            <v>14035</v>
          </cell>
          <cell r="BH71" t="str">
            <v>15029</v>
          </cell>
          <cell r="BI71" t="str">
            <v>16055</v>
          </cell>
          <cell r="BJ71" t="str">
            <v>17002</v>
          </cell>
          <cell r="BK71" t="str">
            <v>18013</v>
          </cell>
          <cell r="BL71" t="str">
            <v>19012</v>
          </cell>
          <cell r="BM71" t="str">
            <v>20565</v>
          </cell>
          <cell r="BN71" t="str">
            <v>21207</v>
          </cell>
          <cell r="BO71" t="str">
            <v>-</v>
          </cell>
          <cell r="BP71" t="str">
            <v>-</v>
          </cell>
          <cell r="BQ71" t="str">
            <v>24036</v>
          </cell>
          <cell r="BR71" t="str">
            <v>-</v>
          </cell>
          <cell r="BS71" t="str">
            <v>26072</v>
          </cell>
          <cell r="BT71" t="str">
            <v>-</v>
          </cell>
          <cell r="BU71" t="str">
            <v>28015</v>
          </cell>
          <cell r="BV71" t="str">
            <v>29026</v>
          </cell>
          <cell r="BW71" t="str">
            <v>30003</v>
          </cell>
          <cell r="BX71" t="str">
            <v>31002</v>
          </cell>
          <cell r="BY71" t="str">
            <v>32040</v>
          </cell>
          <cell r="CB71" t="str">
            <v>-</v>
          </cell>
          <cell r="CC71" t="str">
            <v>-</v>
          </cell>
          <cell r="CD71" t="str">
            <v>-</v>
          </cell>
          <cell r="CE71" t="str">
            <v>-</v>
          </cell>
          <cell r="CF71" t="str">
            <v>VIESCA</v>
          </cell>
          <cell r="CG71" t="str">
            <v>-</v>
          </cell>
          <cell r="CH71" t="str">
            <v>VENUSTIANO CARRANZA</v>
          </cell>
          <cell r="CI71" t="str">
            <v>ALDAMA</v>
          </cell>
          <cell r="CJ71" t="str">
            <v>-</v>
          </cell>
          <cell r="CK71" t="str">
            <v>PÁNUCO DE CORONADO</v>
          </cell>
          <cell r="CL71" t="str">
            <v>COMONFORT</v>
          </cell>
          <cell r="CM71" t="str">
            <v>TIXTLA DE GUERRERO</v>
          </cell>
          <cell r="CN71" t="str">
            <v>TLANCHINOL</v>
          </cell>
          <cell r="CO71" t="str">
            <v>ENCARNACIÓN DE DÍAZ</v>
          </cell>
          <cell r="CP71" t="str">
            <v>CHICOLOAPAN</v>
          </cell>
          <cell r="CQ71" t="str">
            <v>MÚGICA</v>
          </cell>
          <cell r="CR71" t="str">
            <v>ATLATLAHUCAN</v>
          </cell>
          <cell r="CS71" t="str">
            <v>SAN PEDRO LAGUNILLAS</v>
          </cell>
          <cell r="CT71" t="str">
            <v>CIÉNEGA DE FLORES</v>
          </cell>
          <cell r="CU71" t="str">
            <v>VILLA DE ZAACHILA</v>
          </cell>
          <cell r="CV71" t="str">
            <v>ZACAPOAXTLA</v>
          </cell>
          <cell r="CW71" t="str">
            <v>-</v>
          </cell>
          <cell r="CX71" t="str">
            <v>-</v>
          </cell>
          <cell r="CY71" t="str">
            <v>TAMASOPO</v>
          </cell>
          <cell r="CZ71" t="str">
            <v>-</v>
          </cell>
          <cell r="DA71" t="str">
            <v>SAN IGNACIO RÍO MUERTO</v>
          </cell>
          <cell r="DB71" t="str">
            <v>-</v>
          </cell>
          <cell r="DC71" t="str">
            <v>GUSTAVO DÍAZ ORDAZ</v>
          </cell>
          <cell r="DD71" t="str">
            <v>SANTA CRUZ TLAXCALA</v>
          </cell>
          <cell r="DE71" t="str">
            <v>ACAYUCAN</v>
          </cell>
          <cell r="DF71" t="str">
            <v>ACANCEH</v>
          </cell>
          <cell r="DG71" t="str">
            <v>SAIN ALTO</v>
          </cell>
        </row>
        <row r="72">
          <cell r="AT72" t="str">
            <v>-</v>
          </cell>
          <cell r="AU72" t="str">
            <v>-</v>
          </cell>
          <cell r="AV72" t="str">
            <v>-</v>
          </cell>
          <cell r="AW72" t="str">
            <v>-</v>
          </cell>
          <cell r="AX72" t="str">
            <v>5007</v>
          </cell>
          <cell r="AY72" t="str">
            <v>-</v>
          </cell>
          <cell r="AZ72" t="str">
            <v>7077</v>
          </cell>
          <cell r="BA72" t="str">
            <v>8065</v>
          </cell>
          <cell r="BB72" t="str">
            <v>-</v>
          </cell>
          <cell r="BC72" t="str">
            <v>10028</v>
          </cell>
          <cell r="BD72" t="str">
            <v>11032</v>
          </cell>
          <cell r="BE72" t="str">
            <v>12003</v>
          </cell>
          <cell r="BF72" t="str">
            <v>13059</v>
          </cell>
          <cell r="BG72" t="str">
            <v>14030</v>
          </cell>
          <cell r="BH72" t="str">
            <v>15118</v>
          </cell>
          <cell r="BI72" t="str">
            <v>16012</v>
          </cell>
          <cell r="BJ72" t="str">
            <v>17009</v>
          </cell>
          <cell r="BK72">
            <v>18999</v>
          </cell>
          <cell r="BL72" t="str">
            <v>19041</v>
          </cell>
          <cell r="BM72" t="str">
            <v>20469</v>
          </cell>
          <cell r="BN72" t="str">
            <v>21004</v>
          </cell>
          <cell r="BO72" t="str">
            <v>-</v>
          </cell>
          <cell r="BP72" t="str">
            <v>-</v>
          </cell>
          <cell r="BQ72" t="str">
            <v>24017</v>
          </cell>
          <cell r="BR72" t="str">
            <v>-</v>
          </cell>
          <cell r="BS72" t="str">
            <v>26041</v>
          </cell>
          <cell r="BT72" t="str">
            <v>-</v>
          </cell>
          <cell r="BU72" t="str">
            <v>28013</v>
          </cell>
          <cell r="BV72" t="str">
            <v>29048</v>
          </cell>
          <cell r="BW72" t="str">
            <v>30061</v>
          </cell>
          <cell r="BX72" t="str">
            <v>31104</v>
          </cell>
          <cell r="BY72" t="str">
            <v>32022</v>
          </cell>
          <cell r="CB72" t="str">
            <v>-</v>
          </cell>
          <cell r="CC72" t="str">
            <v>-</v>
          </cell>
          <cell r="CD72" t="str">
            <v>-</v>
          </cell>
          <cell r="CE72" t="str">
            <v>-</v>
          </cell>
          <cell r="CF72" t="str">
            <v>CUATRO CIÉNEGAS</v>
          </cell>
          <cell r="CG72" t="str">
            <v>-</v>
          </cell>
          <cell r="CH72" t="str">
            <v>SALTO DE AGUA</v>
          </cell>
          <cell r="CI72" t="str">
            <v>URIQUE</v>
          </cell>
          <cell r="CJ72" t="str">
            <v>-</v>
          </cell>
          <cell r="CK72" t="str">
            <v>SAN JUAN DEL RÍO</v>
          </cell>
          <cell r="CL72" t="str">
            <v>SAN JOSÉ ITURBIDE</v>
          </cell>
          <cell r="CM72" t="str">
            <v>AJUCHITLÁN DEL PROGRESO</v>
          </cell>
          <cell r="CN72" t="str">
            <v>TECOZAUTLA</v>
          </cell>
          <cell r="CO72" t="str">
            <v>CHAPALA</v>
          </cell>
          <cell r="CP72" t="str">
            <v>ZINACANTEPEC</v>
          </cell>
          <cell r="CQ72" t="str">
            <v>BUENAVISTA</v>
          </cell>
          <cell r="CR72" t="str">
            <v>HUITZILAC</v>
          </cell>
          <cell r="CS72" t="str">
            <v>NO IDENTIFICADO</v>
          </cell>
          <cell r="CT72" t="str">
            <v>PESQUERÍA</v>
          </cell>
          <cell r="CU72" t="str">
            <v>SANTIAGO JUXTLAHUACA</v>
          </cell>
          <cell r="CV72" t="str">
            <v>ACATZINGO</v>
          </cell>
          <cell r="CW72" t="str">
            <v>-</v>
          </cell>
          <cell r="CX72" t="str">
            <v>-</v>
          </cell>
          <cell r="CY72" t="str">
            <v>GUADALCÁZAR</v>
          </cell>
          <cell r="CZ72" t="str">
            <v>-</v>
          </cell>
          <cell r="DA72" t="str">
            <v>NACOZARI DE GARCÍA</v>
          </cell>
          <cell r="DB72" t="str">
            <v>-</v>
          </cell>
          <cell r="DC72" t="str">
            <v>GÜÉMEZ</v>
          </cell>
          <cell r="DD72" t="str">
            <v>LA MAGDALENA TLALTELULCO</v>
          </cell>
          <cell r="DE72" t="str">
            <v>LAS CHOAPAS</v>
          </cell>
          <cell r="DF72" t="str">
            <v>YAXCABÁ</v>
          </cell>
          <cell r="DG72" t="str">
            <v>JUAN ALDAMA</v>
          </cell>
        </row>
        <row r="73">
          <cell r="AT73" t="str">
            <v>-</v>
          </cell>
          <cell r="AU73" t="str">
            <v>-</v>
          </cell>
          <cell r="AV73" t="str">
            <v>-</v>
          </cell>
          <cell r="AW73" t="str">
            <v>-</v>
          </cell>
          <cell r="AX73" t="str">
            <v>5038</v>
          </cell>
          <cell r="AY73" t="str">
            <v>-</v>
          </cell>
          <cell r="AZ73" t="str">
            <v>7040</v>
          </cell>
          <cell r="BA73" t="str">
            <v>8007</v>
          </cell>
          <cell r="BB73" t="str">
            <v>-</v>
          </cell>
          <cell r="BC73" t="str">
            <v>10018</v>
          </cell>
          <cell r="BD73" t="str">
            <v>11046</v>
          </cell>
          <cell r="BE73" t="str">
            <v>12034</v>
          </cell>
          <cell r="BF73" t="str">
            <v>13023</v>
          </cell>
          <cell r="BG73" t="str">
            <v>14066</v>
          </cell>
          <cell r="BH73" t="str">
            <v>15120</v>
          </cell>
          <cell r="BI73" t="str">
            <v>16038</v>
          </cell>
          <cell r="BJ73" t="str">
            <v>17001</v>
          </cell>
          <cell r="BK73" t="str">
            <v>-</v>
          </cell>
          <cell r="BL73" t="str">
            <v>19005</v>
          </cell>
          <cell r="BM73" t="str">
            <v>20073</v>
          </cell>
          <cell r="BN73" t="str">
            <v>21186</v>
          </cell>
          <cell r="BO73" t="str">
            <v>-</v>
          </cell>
          <cell r="BP73" t="str">
            <v>-</v>
          </cell>
          <cell r="BQ73" t="str">
            <v>24055</v>
          </cell>
          <cell r="BR73" t="str">
            <v>-</v>
          </cell>
          <cell r="BS73" t="str">
            <v>26035</v>
          </cell>
          <cell r="BT73" t="str">
            <v>-</v>
          </cell>
          <cell r="BU73" t="str">
            <v>28017</v>
          </cell>
          <cell r="BV73" t="str">
            <v>29021</v>
          </cell>
          <cell r="BW73" t="str">
            <v>30128</v>
          </cell>
          <cell r="BX73" t="str">
            <v>31085</v>
          </cell>
          <cell r="BY73" t="str">
            <v>32054</v>
          </cell>
          <cell r="CB73" t="str">
            <v>-</v>
          </cell>
          <cell r="CC73" t="str">
            <v>-</v>
          </cell>
          <cell r="CD73" t="str">
            <v>-</v>
          </cell>
          <cell r="CE73" t="str">
            <v>-</v>
          </cell>
          <cell r="CF73" t="str">
            <v>ZARAGOZA</v>
          </cell>
          <cell r="CG73" t="str">
            <v>-</v>
          </cell>
          <cell r="CH73" t="str">
            <v>HUIXTLA</v>
          </cell>
          <cell r="CI73" t="str">
            <v>BALLEZA</v>
          </cell>
          <cell r="CJ73" t="str">
            <v>-</v>
          </cell>
          <cell r="CK73" t="str">
            <v>EL ORO</v>
          </cell>
          <cell r="CL73" t="str">
            <v>YURIRIA</v>
          </cell>
          <cell r="CM73" t="str">
            <v>HUITZUCO DE LOS FIGUEROA</v>
          </cell>
          <cell r="CN73" t="str">
            <v>FRANCISCO I. MADERO</v>
          </cell>
          <cell r="CO73" t="str">
            <v>PONCITLÁN</v>
          </cell>
          <cell r="CP73" t="str">
            <v>ZUMPANGO</v>
          </cell>
          <cell r="CQ73" t="str">
            <v>HUETAMO</v>
          </cell>
          <cell r="CR73" t="str">
            <v>AMACUZAC</v>
          </cell>
          <cell r="CS73" t="str">
            <v>-</v>
          </cell>
          <cell r="CT73" t="str">
            <v>ANÁHUAC</v>
          </cell>
          <cell r="CU73" t="str">
            <v>PUTLA VILLA DE GUERRERO</v>
          </cell>
          <cell r="CV73" t="str">
            <v>TLATLAUQUITEPEC</v>
          </cell>
          <cell r="CW73" t="str">
            <v>-</v>
          </cell>
          <cell r="CX73" t="str">
            <v>-</v>
          </cell>
          <cell r="CY73" t="str">
            <v>ZARAGOZA</v>
          </cell>
          <cell r="CZ73" t="str">
            <v>-</v>
          </cell>
          <cell r="DA73" t="str">
            <v>IMURIS</v>
          </cell>
          <cell r="DB73" t="str">
            <v>-</v>
          </cell>
          <cell r="DC73" t="str">
            <v>JAUMAVE</v>
          </cell>
          <cell r="DD73" t="str">
            <v>NANACAMILPA DE MARIANO ARISTA</v>
          </cell>
          <cell r="DE73" t="str">
            <v>PEROTE</v>
          </cell>
          <cell r="DF73" t="str">
            <v>TEMOZÓN</v>
          </cell>
          <cell r="DG73" t="str">
            <v>VILLA HIDALGO</v>
          </cell>
        </row>
        <row r="74">
          <cell r="AT74" t="str">
            <v>-</v>
          </cell>
          <cell r="AU74" t="str">
            <v>-</v>
          </cell>
          <cell r="AV74" t="str">
            <v>-</v>
          </cell>
          <cell r="AW74" t="str">
            <v>-</v>
          </cell>
          <cell r="AX74" t="str">
            <v>5011</v>
          </cell>
          <cell r="AY74" t="str">
            <v>-</v>
          </cell>
          <cell r="AZ74" t="str">
            <v>7069</v>
          </cell>
          <cell r="BA74" t="str">
            <v>8055</v>
          </cell>
          <cell r="BB74" t="str">
            <v>-</v>
          </cell>
          <cell r="BC74" t="str">
            <v>10035</v>
          </cell>
          <cell r="BD74" t="str">
            <v>11025</v>
          </cell>
          <cell r="BE74" t="str">
            <v>12050</v>
          </cell>
          <cell r="BF74" t="str">
            <v>13056</v>
          </cell>
          <cell r="BG74" t="str">
            <v>14050</v>
          </cell>
          <cell r="BH74" t="str">
            <v>15005</v>
          </cell>
          <cell r="BI74" t="str">
            <v>16025</v>
          </cell>
          <cell r="BJ74" t="str">
            <v>17016</v>
          </cell>
          <cell r="BK74" t="str">
            <v>-</v>
          </cell>
          <cell r="BL74" t="str">
            <v>19047</v>
          </cell>
          <cell r="BM74" t="str">
            <v>20041</v>
          </cell>
          <cell r="BN74" t="str">
            <v>21177</v>
          </cell>
          <cell r="BO74" t="str">
            <v>-</v>
          </cell>
          <cell r="BP74" t="str">
            <v>-</v>
          </cell>
          <cell r="BQ74" t="str">
            <v>24008</v>
          </cell>
          <cell r="BR74" t="str">
            <v>-</v>
          </cell>
          <cell r="BS74" t="str">
            <v>26047</v>
          </cell>
          <cell r="BT74" t="str">
            <v>-</v>
          </cell>
          <cell r="BU74" t="str">
            <v>28007</v>
          </cell>
          <cell r="BV74" t="str">
            <v>29004</v>
          </cell>
          <cell r="BW74" t="str">
            <v>30085</v>
          </cell>
          <cell r="BX74" t="str">
            <v>31098</v>
          </cell>
          <cell r="BY74" t="str">
            <v>32052</v>
          </cell>
          <cell r="CB74" t="str">
            <v>-</v>
          </cell>
          <cell r="CC74" t="str">
            <v>-</v>
          </cell>
          <cell r="CD74" t="str">
            <v>-</v>
          </cell>
          <cell r="CE74" t="str">
            <v>-</v>
          </cell>
          <cell r="CF74" t="str">
            <v>GENERAL CEPEDA</v>
          </cell>
          <cell r="CG74" t="str">
            <v>-</v>
          </cell>
          <cell r="CH74" t="str">
            <v>PIJIJIAPAN</v>
          </cell>
          <cell r="CI74" t="str">
            <v>ROSALES</v>
          </cell>
          <cell r="CJ74" t="str">
            <v>-</v>
          </cell>
          <cell r="CK74" t="str">
            <v>TEPEHUANES</v>
          </cell>
          <cell r="CL74" t="str">
            <v>PURÍSIMA DEL RINCÓN</v>
          </cell>
          <cell r="CM74" t="str">
            <v>PUNGARABATO</v>
          </cell>
          <cell r="CN74" t="str">
            <v>SANTIAGO TULANTEPEC DE LUGO GUERRERO</v>
          </cell>
          <cell r="CO74" t="str">
            <v>JOCOTEPEC</v>
          </cell>
          <cell r="CP74" t="str">
            <v>ALMOLOYA DE JUÁREZ</v>
          </cell>
          <cell r="CQ74" t="str">
            <v>CHILCHOTA</v>
          </cell>
          <cell r="CR74" t="str">
            <v>OCUITUCO</v>
          </cell>
          <cell r="CS74" t="str">
            <v>-</v>
          </cell>
          <cell r="CT74" t="str">
            <v>HIDALGO</v>
          </cell>
          <cell r="CU74" t="str">
            <v>HUAUTLA DE JIMÉNEZ</v>
          </cell>
          <cell r="CV74" t="str">
            <v>TLACOTEPEC DE BENITO JUÁREZ</v>
          </cell>
          <cell r="CW74" t="str">
            <v>-</v>
          </cell>
          <cell r="CX74" t="str">
            <v>-</v>
          </cell>
          <cell r="CY74" t="str">
            <v>CERRITOS</v>
          </cell>
          <cell r="CZ74" t="str">
            <v>-</v>
          </cell>
          <cell r="DA74" t="str">
            <v>PITIQUITO</v>
          </cell>
          <cell r="DB74" t="str">
            <v>-</v>
          </cell>
          <cell r="DC74" t="str">
            <v>CAMARGO</v>
          </cell>
          <cell r="DD74" t="str">
            <v>ATLTZAYANCA</v>
          </cell>
          <cell r="DE74" t="str">
            <v>IXTACZOQUITLÁN</v>
          </cell>
          <cell r="DF74" t="str">
            <v>TZUCACAB</v>
          </cell>
          <cell r="DG74" t="str">
            <v>VILLA GARCÍA</v>
          </cell>
        </row>
        <row r="75">
          <cell r="AT75" t="str">
            <v>-</v>
          </cell>
          <cell r="AU75" t="str">
            <v>-</v>
          </cell>
          <cell r="AV75" t="str">
            <v>-</v>
          </cell>
          <cell r="AW75" t="str">
            <v>-</v>
          </cell>
          <cell r="AX75" t="str">
            <v>5023</v>
          </cell>
          <cell r="AY75" t="str">
            <v>-</v>
          </cell>
          <cell r="AZ75" t="str">
            <v>7020</v>
          </cell>
          <cell r="BA75" t="str">
            <v>8008</v>
          </cell>
          <cell r="BB75" t="str">
            <v>-</v>
          </cell>
          <cell r="BC75" t="str">
            <v>10006</v>
          </cell>
          <cell r="BD75" t="str">
            <v>11004</v>
          </cell>
          <cell r="BE75" t="str">
            <v>12032</v>
          </cell>
          <cell r="BF75" t="str">
            <v>13054</v>
          </cell>
          <cell r="BG75" t="str">
            <v>14044</v>
          </cell>
          <cell r="BH75" t="str">
            <v>15042</v>
          </cell>
          <cell r="BI75" t="str">
            <v>16009</v>
          </cell>
          <cell r="BJ75" t="str">
            <v>17026</v>
          </cell>
          <cell r="BK75" t="str">
            <v>-</v>
          </cell>
          <cell r="BL75" t="str">
            <v>19010</v>
          </cell>
          <cell r="BM75" t="str">
            <v>20198</v>
          </cell>
          <cell r="BN75" t="str">
            <v>21043</v>
          </cell>
          <cell r="BO75" t="str">
            <v>-</v>
          </cell>
          <cell r="BP75" t="str">
            <v>-</v>
          </cell>
          <cell r="BQ75" t="str">
            <v>24029</v>
          </cell>
          <cell r="BR75" t="str">
            <v>-</v>
          </cell>
          <cell r="BS75" t="str">
            <v>26066</v>
          </cell>
          <cell r="BT75" t="str">
            <v>-</v>
          </cell>
          <cell r="BU75" t="str">
            <v>28030</v>
          </cell>
          <cell r="BV75" t="str">
            <v>29007</v>
          </cell>
          <cell r="BW75" t="str">
            <v>30109</v>
          </cell>
          <cell r="BX75" t="str">
            <v>31053</v>
          </cell>
          <cell r="BY75" t="str">
            <v>32026</v>
          </cell>
          <cell r="CB75" t="str">
            <v>-</v>
          </cell>
          <cell r="CC75" t="str">
            <v>-</v>
          </cell>
          <cell r="CD75" t="str">
            <v>-</v>
          </cell>
          <cell r="CE75" t="str">
            <v>-</v>
          </cell>
          <cell r="CF75" t="str">
            <v>OCAMPO</v>
          </cell>
          <cell r="CG75" t="str">
            <v>-</v>
          </cell>
          <cell r="CH75" t="str">
            <v>LA CONCORDIA</v>
          </cell>
          <cell r="CI75" t="str">
            <v>BATOPILAS</v>
          </cell>
          <cell r="CJ75" t="str">
            <v>-</v>
          </cell>
          <cell r="CK75" t="str">
            <v>GENERAL SIMÓN BOLÍVAR</v>
          </cell>
          <cell r="CL75" t="str">
            <v>APASEO EL ALTO</v>
          </cell>
          <cell r="CM75" t="str">
            <v>GENERAL HELIODORO CASTILLO</v>
          </cell>
          <cell r="CN75" t="str">
            <v>SAN SALVADOR</v>
          </cell>
          <cell r="CO75" t="str">
            <v>IXTLAHUACÁN DE LOS MEMBRILLOS</v>
          </cell>
          <cell r="CP75" t="str">
            <v>IXTLAHUACA</v>
          </cell>
          <cell r="CQ75" t="str">
            <v>ARIO</v>
          </cell>
          <cell r="CR75" t="str">
            <v>TLAYACAPAN</v>
          </cell>
          <cell r="CS75" t="str">
            <v>-</v>
          </cell>
          <cell r="CT75" t="str">
            <v>CARMEN</v>
          </cell>
          <cell r="CU75" t="str">
            <v>SAN JUAN GUICHICOVI</v>
          </cell>
          <cell r="CV75" t="str">
            <v>CUETZALAN DEL PROGRESO</v>
          </cell>
          <cell r="CW75" t="str">
            <v>-</v>
          </cell>
          <cell r="CX75" t="str">
            <v>-</v>
          </cell>
          <cell r="CY75" t="str">
            <v>SAN MARTÍN CHALCHICUAUTLA</v>
          </cell>
          <cell r="CZ75" t="str">
            <v>-</v>
          </cell>
          <cell r="DA75" t="str">
            <v>URES</v>
          </cell>
          <cell r="DB75" t="str">
            <v>-</v>
          </cell>
          <cell r="DC75" t="str">
            <v>PADILLA</v>
          </cell>
          <cell r="DD75" t="str">
            <v>EL CARMEN TEQUEXQUITLA</v>
          </cell>
          <cell r="DE75" t="str">
            <v>MISANTLA</v>
          </cell>
          <cell r="DF75" t="str">
            <v>MUNA</v>
          </cell>
          <cell r="DG75" t="str">
            <v>MAZAPIL</v>
          </cell>
        </row>
        <row r="76">
          <cell r="AT76" t="str">
            <v>-</v>
          </cell>
          <cell r="AU76" t="str">
            <v>-</v>
          </cell>
          <cell r="AV76" t="str">
            <v>-</v>
          </cell>
          <cell r="AW76" t="str">
            <v>-</v>
          </cell>
          <cell r="AX76" t="str">
            <v>5014</v>
          </cell>
          <cell r="AY76" t="str">
            <v>-</v>
          </cell>
          <cell r="AZ76" t="str">
            <v>7051</v>
          </cell>
          <cell r="BA76" t="str">
            <v>8001</v>
          </cell>
          <cell r="BB76" t="str">
            <v>-</v>
          </cell>
          <cell r="BC76" t="str">
            <v>10021</v>
          </cell>
          <cell r="BD76" t="str">
            <v>11041</v>
          </cell>
          <cell r="BE76" t="str">
            <v>12051</v>
          </cell>
          <cell r="BF76" t="str">
            <v>13081</v>
          </cell>
          <cell r="BG76" t="str">
            <v>14094</v>
          </cell>
          <cell r="BH76" t="str">
            <v>15024</v>
          </cell>
          <cell r="BI76" t="str">
            <v>16065</v>
          </cell>
          <cell r="BJ76" t="str">
            <v>17010</v>
          </cell>
          <cell r="BK76" t="str">
            <v>-</v>
          </cell>
          <cell r="BL76" t="str">
            <v>19007</v>
          </cell>
          <cell r="BM76" t="str">
            <v>20399</v>
          </cell>
          <cell r="BN76" t="str">
            <v>21115</v>
          </cell>
          <cell r="BO76" t="str">
            <v>-</v>
          </cell>
          <cell r="BP76" t="str">
            <v>-</v>
          </cell>
          <cell r="BQ76" t="str">
            <v>24015</v>
          </cell>
          <cell r="BR76" t="str">
            <v>-</v>
          </cell>
          <cell r="BS76" t="str">
            <v>26004</v>
          </cell>
          <cell r="BT76" t="str">
            <v>-</v>
          </cell>
          <cell r="BU76" t="str">
            <v>28029</v>
          </cell>
          <cell r="BV76" t="str">
            <v>29038</v>
          </cell>
          <cell r="BW76" t="str">
            <v>30065</v>
          </cell>
          <cell r="BX76" t="str">
            <v>31091</v>
          </cell>
          <cell r="BY76" t="str">
            <v>32057</v>
          </cell>
          <cell r="CB76" t="str">
            <v>-</v>
          </cell>
          <cell r="CC76" t="str">
            <v>-</v>
          </cell>
          <cell r="CD76" t="str">
            <v>-</v>
          </cell>
          <cell r="CE76" t="str">
            <v>-</v>
          </cell>
          <cell r="CF76" t="str">
            <v>JIMÉNEZ</v>
          </cell>
          <cell r="CG76" t="str">
            <v>-</v>
          </cell>
          <cell r="CH76" t="str">
            <v>MAPASTEPEC</v>
          </cell>
          <cell r="CI76" t="str">
            <v>AHUMADA</v>
          </cell>
          <cell r="CJ76" t="str">
            <v>-</v>
          </cell>
          <cell r="CK76" t="str">
            <v>PEÑÓN BLANCO</v>
          </cell>
          <cell r="CL76" t="str">
            <v>URIANGATO</v>
          </cell>
          <cell r="CM76" t="str">
            <v>QUECHULTENANGO</v>
          </cell>
          <cell r="CN76" t="str">
            <v>ZACUALTIPÁN DE ÁNGELES</v>
          </cell>
          <cell r="CO76" t="str">
            <v>TEQUILA</v>
          </cell>
          <cell r="CP76" t="str">
            <v>CUAUTITLÁN</v>
          </cell>
          <cell r="CQ76" t="str">
            <v>PARACHO</v>
          </cell>
          <cell r="CR76" t="str">
            <v>JANTETELCO</v>
          </cell>
          <cell r="CS76" t="str">
            <v>-</v>
          </cell>
          <cell r="CT76" t="str">
            <v>ARAMBERRI</v>
          </cell>
          <cell r="CU76" t="str">
            <v>SANTA MARÍA ATZOMPA</v>
          </cell>
          <cell r="CV76" t="str">
            <v>QUECHOLAC</v>
          </cell>
          <cell r="CW76" t="str">
            <v>-</v>
          </cell>
          <cell r="CX76" t="str">
            <v>-</v>
          </cell>
          <cell r="CY76" t="str">
            <v>CHARCAS</v>
          </cell>
          <cell r="CZ76" t="str">
            <v>-</v>
          </cell>
          <cell r="DA76" t="str">
            <v>ALTAR</v>
          </cell>
          <cell r="DB76" t="str">
            <v>-</v>
          </cell>
          <cell r="DC76" t="str">
            <v>OCAMPO</v>
          </cell>
          <cell r="DD76" t="str">
            <v>TZOMPANTEPEC</v>
          </cell>
          <cell r="DE76" t="str">
            <v>EMILIANO ZAPATA</v>
          </cell>
          <cell r="DF76" t="str">
            <v>TINUM</v>
          </cell>
          <cell r="DG76" t="str">
            <v>TRANCOSO</v>
          </cell>
        </row>
        <row r="77">
          <cell r="AT77" t="str">
            <v>-</v>
          </cell>
          <cell r="AU77" t="str">
            <v>-</v>
          </cell>
          <cell r="AV77" t="str">
            <v>-</v>
          </cell>
          <cell r="AW77" t="str">
            <v>-</v>
          </cell>
          <cell r="AX77" t="str">
            <v>5001</v>
          </cell>
          <cell r="AY77" t="str">
            <v>-</v>
          </cell>
          <cell r="AZ77" t="str">
            <v>7001</v>
          </cell>
          <cell r="BA77" t="str">
            <v>8003</v>
          </cell>
          <cell r="BB77" t="str">
            <v>-</v>
          </cell>
          <cell r="BC77" t="str">
            <v>10002</v>
          </cell>
          <cell r="BD77" t="str">
            <v>11006</v>
          </cell>
          <cell r="BE77" t="str">
            <v>12002</v>
          </cell>
          <cell r="BF77" t="str">
            <v>13001</v>
          </cell>
          <cell r="BG77" t="str">
            <v>14001</v>
          </cell>
          <cell r="BH77" t="str">
            <v>15001</v>
          </cell>
          <cell r="BI77" t="str">
            <v>16001</v>
          </cell>
          <cell r="BJ77" t="str">
            <v>17005</v>
          </cell>
          <cell r="BK77" t="str">
            <v>-</v>
          </cell>
          <cell r="BL77" t="str">
            <v>19001</v>
          </cell>
          <cell r="BM77" t="str">
            <v>20001</v>
          </cell>
          <cell r="BN77" t="str">
            <v>21002</v>
          </cell>
          <cell r="BO77" t="str">
            <v>-</v>
          </cell>
          <cell r="BP77" t="str">
            <v>-</v>
          </cell>
          <cell r="BQ77" t="str">
            <v>24001</v>
          </cell>
          <cell r="BR77" t="str">
            <v>-</v>
          </cell>
          <cell r="BS77" t="str">
            <v>26001</v>
          </cell>
          <cell r="BT77" t="str">
            <v>-</v>
          </cell>
          <cell r="BU77" t="str">
            <v>28001</v>
          </cell>
          <cell r="BV77" t="str">
            <v>29001</v>
          </cell>
          <cell r="BW77" t="str">
            <v>30001</v>
          </cell>
          <cell r="BX77" t="str">
            <v>31001</v>
          </cell>
          <cell r="BY77" t="str">
            <v>32001</v>
          </cell>
          <cell r="CB77" t="str">
            <v>-</v>
          </cell>
          <cell r="CC77" t="str">
            <v>-</v>
          </cell>
          <cell r="CD77" t="str">
            <v>-</v>
          </cell>
          <cell r="CE77" t="str">
            <v>-</v>
          </cell>
          <cell r="CF77" t="str">
            <v>ABASOLO</v>
          </cell>
          <cell r="CG77" t="str">
            <v>-</v>
          </cell>
          <cell r="CH77" t="str">
            <v>ACACOYAGUA</v>
          </cell>
          <cell r="CI77" t="str">
            <v>ALLENDE</v>
          </cell>
          <cell r="CJ77" t="str">
            <v>-</v>
          </cell>
          <cell r="CK77" t="str">
            <v>CANELAS</v>
          </cell>
          <cell r="CL77" t="str">
            <v>ATARJEA</v>
          </cell>
          <cell r="CM77" t="str">
            <v>AHUACUOTZINGO</v>
          </cell>
          <cell r="CN77" t="str">
            <v>ACATLÁN</v>
          </cell>
          <cell r="CO77" t="str">
            <v>ACATIC</v>
          </cell>
          <cell r="CP77" t="str">
            <v>ACAMBAY</v>
          </cell>
          <cell r="CQ77" t="str">
            <v>ACUITZIO</v>
          </cell>
          <cell r="CR77" t="str">
            <v>COATLÁN DEL RÍO</v>
          </cell>
          <cell r="CS77" t="str">
            <v>-</v>
          </cell>
          <cell r="CT77" t="str">
            <v>ABASOLO</v>
          </cell>
          <cell r="CU77" t="str">
            <v>ABEJONES</v>
          </cell>
          <cell r="CV77" t="str">
            <v>ACATENO</v>
          </cell>
          <cell r="CW77" t="str">
            <v>-</v>
          </cell>
          <cell r="CX77" t="str">
            <v>-</v>
          </cell>
          <cell r="CY77" t="str">
            <v>AHUALULCO</v>
          </cell>
          <cell r="CZ77" t="str">
            <v>-</v>
          </cell>
          <cell r="DA77" t="str">
            <v>ACONCHI</v>
          </cell>
          <cell r="DB77" t="str">
            <v>-</v>
          </cell>
          <cell r="DC77" t="str">
            <v>ABASOLO</v>
          </cell>
          <cell r="DD77" t="str">
            <v>AMAXAC DE GUERRERO</v>
          </cell>
          <cell r="DE77" t="str">
            <v>ACAJETE</v>
          </cell>
          <cell r="DF77" t="str">
            <v>ABALÁ</v>
          </cell>
          <cell r="DG77" t="str">
            <v>APOZOL</v>
          </cell>
        </row>
        <row r="78">
          <cell r="AT78" t="str">
            <v>-</v>
          </cell>
          <cell r="AU78" t="str">
            <v>-</v>
          </cell>
          <cell r="AV78" t="str">
            <v>-</v>
          </cell>
          <cell r="AW78" t="str">
            <v>-</v>
          </cell>
          <cell r="AX78" t="str">
            <v>5005</v>
          </cell>
          <cell r="AY78" t="str">
            <v>-</v>
          </cell>
          <cell r="AZ78" t="str">
            <v>7002</v>
          </cell>
          <cell r="BA78" t="str">
            <v>8004</v>
          </cell>
          <cell r="BB78" t="str">
            <v>-</v>
          </cell>
          <cell r="BC78" t="str">
            <v>10003</v>
          </cell>
          <cell r="BD78" t="str">
            <v>11008</v>
          </cell>
          <cell r="BE78" t="str">
            <v>12004</v>
          </cell>
          <cell r="BF78" t="str">
            <v>13004</v>
          </cell>
          <cell r="BG78" t="str">
            <v>14002</v>
          </cell>
          <cell r="BH78" t="str">
            <v>15002</v>
          </cell>
          <cell r="BI78" t="str">
            <v>16002</v>
          </cell>
          <cell r="BJ78" t="str">
            <v>17013</v>
          </cell>
          <cell r="BK78" t="str">
            <v>-</v>
          </cell>
          <cell r="BL78" t="str">
            <v>19002</v>
          </cell>
          <cell r="BM78" t="str">
            <v>20003</v>
          </cell>
          <cell r="BN78" t="str">
            <v>21003</v>
          </cell>
          <cell r="BO78" t="str">
            <v>-</v>
          </cell>
          <cell r="BP78" t="str">
            <v>-</v>
          </cell>
          <cell r="BQ78" t="str">
            <v>24002</v>
          </cell>
          <cell r="BR78" t="str">
            <v>-</v>
          </cell>
          <cell r="BS78" t="str">
            <v>26005</v>
          </cell>
          <cell r="BT78" t="str">
            <v>-</v>
          </cell>
          <cell r="BU78" t="str">
            <v>28004</v>
          </cell>
          <cell r="BV78" t="str">
            <v>29002</v>
          </cell>
          <cell r="BW78" t="str">
            <v>30002</v>
          </cell>
          <cell r="BX78" t="str">
            <v>31003</v>
          </cell>
          <cell r="BY78" t="str">
            <v>32002</v>
          </cell>
          <cell r="CB78" t="str">
            <v>-</v>
          </cell>
          <cell r="CC78" t="str">
            <v>-</v>
          </cell>
          <cell r="CD78" t="str">
            <v>-</v>
          </cell>
          <cell r="CE78" t="str">
            <v>-</v>
          </cell>
          <cell r="CF78" t="str">
            <v>CANDELA</v>
          </cell>
          <cell r="CG78" t="str">
            <v>-</v>
          </cell>
          <cell r="CH78" t="str">
            <v>ACALA</v>
          </cell>
          <cell r="CI78" t="str">
            <v>AQUILES SERDÁN</v>
          </cell>
          <cell r="CJ78" t="str">
            <v>-</v>
          </cell>
          <cell r="CK78" t="str">
            <v>CONETO DE COMONFORT</v>
          </cell>
          <cell r="CL78" t="str">
            <v>MANUEL DOBLADO</v>
          </cell>
          <cell r="CM78" t="str">
            <v>ALCOZAUCA DE GUERRERO</v>
          </cell>
          <cell r="CN78" t="str">
            <v>AGUA BLANCA DE ITURBIDE</v>
          </cell>
          <cell r="CO78" t="str">
            <v>ACATLÁN DE JUÁREZ</v>
          </cell>
          <cell r="CP78" t="str">
            <v>ACOLMAN</v>
          </cell>
          <cell r="CQ78" t="str">
            <v>AGUILILLA</v>
          </cell>
          <cell r="CR78" t="str">
            <v>JONACATEPEC</v>
          </cell>
          <cell r="CS78" t="str">
            <v>-</v>
          </cell>
          <cell r="CT78" t="str">
            <v>AGUALEGUAS</v>
          </cell>
          <cell r="CU78" t="str">
            <v>ASUNCIÓN CACALOTEPEC</v>
          </cell>
          <cell r="CV78" t="str">
            <v>ACATLÁN</v>
          </cell>
          <cell r="CW78" t="str">
            <v>-</v>
          </cell>
          <cell r="CX78" t="str">
            <v>-</v>
          </cell>
          <cell r="CY78" t="str">
            <v>ALAQUINES</v>
          </cell>
          <cell r="CZ78" t="str">
            <v>-</v>
          </cell>
          <cell r="DA78" t="str">
            <v>ARIVECHI</v>
          </cell>
          <cell r="DB78" t="str">
            <v>-</v>
          </cell>
          <cell r="DC78" t="str">
            <v>ANTIGUO MORELOS</v>
          </cell>
          <cell r="DD78" t="str">
            <v>APETATITLÁN DE ANTONIO CARVAJAL</v>
          </cell>
          <cell r="DE78" t="str">
            <v>ACATLÁN</v>
          </cell>
          <cell r="DF78" t="str">
            <v>AKIL</v>
          </cell>
          <cell r="DG78" t="str">
            <v>APULCO</v>
          </cell>
        </row>
        <row r="79">
          <cell r="AT79" t="str">
            <v>-</v>
          </cell>
          <cell r="AU79" t="str">
            <v>-</v>
          </cell>
          <cell r="AV79" t="str">
            <v>-</v>
          </cell>
          <cell r="AW79" t="str">
            <v>-</v>
          </cell>
          <cell r="AX79" t="str">
            <v>5008</v>
          </cell>
          <cell r="AY79" t="str">
            <v>-</v>
          </cell>
          <cell r="AZ79" t="str">
            <v>7003</v>
          </cell>
          <cell r="BA79" t="str">
            <v>8006</v>
          </cell>
          <cell r="BB79" t="str">
            <v>-</v>
          </cell>
          <cell r="BC79" t="str">
            <v>10009</v>
          </cell>
          <cell r="BD79" t="str">
            <v>11010</v>
          </cell>
          <cell r="BE79" t="str">
            <v>12005</v>
          </cell>
          <cell r="BF79" t="str">
            <v>13005</v>
          </cell>
          <cell r="BG79" t="str">
            <v>14003</v>
          </cell>
          <cell r="BH79" t="str">
            <v>15003</v>
          </cell>
          <cell r="BI79" t="str">
            <v>16003</v>
          </cell>
          <cell r="BJ79" t="str">
            <v>17014</v>
          </cell>
          <cell r="BK79" t="str">
            <v>-</v>
          </cell>
          <cell r="BL79" t="str">
            <v>19003</v>
          </cell>
          <cell r="BM79" t="str">
            <v>20004</v>
          </cell>
          <cell r="BN79" t="str">
            <v>21005</v>
          </cell>
          <cell r="BO79" t="str">
            <v>-</v>
          </cell>
          <cell r="BP79" t="str">
            <v>-</v>
          </cell>
          <cell r="BQ79" t="str">
            <v>24004</v>
          </cell>
          <cell r="BR79" t="str">
            <v>-</v>
          </cell>
          <cell r="BS79" t="str">
            <v>26006</v>
          </cell>
          <cell r="BT79" t="str">
            <v>-</v>
          </cell>
          <cell r="BU79" t="str">
            <v>28005</v>
          </cell>
          <cell r="BV79" t="str">
            <v>29003</v>
          </cell>
          <cell r="BW79" t="str">
            <v>30004</v>
          </cell>
          <cell r="BX79" t="str">
            <v>31004</v>
          </cell>
          <cell r="BY79" t="str">
            <v>32003</v>
          </cell>
          <cell r="CB79" t="str">
            <v>-</v>
          </cell>
          <cell r="CC79" t="str">
            <v>-</v>
          </cell>
          <cell r="CD79" t="str">
            <v>-</v>
          </cell>
          <cell r="CE79" t="str">
            <v>-</v>
          </cell>
          <cell r="CF79" t="str">
            <v>ESCOBEDO</v>
          </cell>
          <cell r="CG79" t="str">
            <v>-</v>
          </cell>
          <cell r="CH79" t="str">
            <v>ACAPETAHUA</v>
          </cell>
          <cell r="CI79" t="str">
            <v>BACHÍNIVA</v>
          </cell>
          <cell r="CJ79" t="str">
            <v>-</v>
          </cell>
          <cell r="CK79" t="str">
            <v>GUANACEVÍ</v>
          </cell>
          <cell r="CL79" t="str">
            <v>CORONEO</v>
          </cell>
          <cell r="CM79" t="str">
            <v>ALPOYECA</v>
          </cell>
          <cell r="CN79" t="str">
            <v>AJACUBA</v>
          </cell>
          <cell r="CO79" t="str">
            <v>AHUALULCO DE MERCADO</v>
          </cell>
          <cell r="CP79" t="str">
            <v>ACULCO</v>
          </cell>
          <cell r="CQ79" t="str">
            <v>ÁLVARO OBREGÓN</v>
          </cell>
          <cell r="CR79" t="str">
            <v>MAZATEPEC</v>
          </cell>
          <cell r="CS79" t="str">
            <v>-</v>
          </cell>
          <cell r="CT79" t="str">
            <v>LOS ALDAMAS</v>
          </cell>
          <cell r="CU79" t="str">
            <v>ASUNCIÓN CUYOTEPEJI</v>
          </cell>
          <cell r="CV79" t="str">
            <v>ACTEOPAN</v>
          </cell>
          <cell r="CW79" t="str">
            <v>-</v>
          </cell>
          <cell r="CX79" t="str">
            <v>-</v>
          </cell>
          <cell r="CY79" t="str">
            <v>ARMADILLO DE LOS INFANTE</v>
          </cell>
          <cell r="CZ79" t="str">
            <v>-</v>
          </cell>
          <cell r="DA79" t="str">
            <v>ARIZPE</v>
          </cell>
          <cell r="DB79" t="str">
            <v>-</v>
          </cell>
          <cell r="DC79" t="str">
            <v>BURGOS</v>
          </cell>
          <cell r="DD79" t="str">
            <v>ATLANGATEPEC</v>
          </cell>
          <cell r="DE79" t="str">
            <v>ACTOPAN</v>
          </cell>
          <cell r="DF79" t="str">
            <v>BACA</v>
          </cell>
          <cell r="DG79" t="str">
            <v>ATOLINGA</v>
          </cell>
        </row>
        <row r="80">
          <cell r="AT80" t="str">
            <v>-</v>
          </cell>
          <cell r="AU80" t="str">
            <v>-</v>
          </cell>
          <cell r="AV80" t="str">
            <v>-</v>
          </cell>
          <cell r="AW80" t="str">
            <v>-</v>
          </cell>
          <cell r="AX80" t="str">
            <v>5012</v>
          </cell>
          <cell r="AY80" t="str">
            <v>-</v>
          </cell>
          <cell r="AZ80" t="str">
            <v>7004</v>
          </cell>
          <cell r="BA80" t="str">
            <v>8012</v>
          </cell>
          <cell r="BB80" t="str">
            <v>-</v>
          </cell>
          <cell r="BC80" t="str">
            <v>10010</v>
          </cell>
          <cell r="BD80" t="str">
            <v>11012</v>
          </cell>
          <cell r="BE80" t="str">
            <v>12006</v>
          </cell>
          <cell r="BF80" t="str">
            <v>13006</v>
          </cell>
          <cell r="BG80" t="str">
            <v>14004</v>
          </cell>
          <cell r="BH80" t="str">
            <v>15004</v>
          </cell>
          <cell r="BI80" t="str">
            <v>16004</v>
          </cell>
          <cell r="BJ80" t="str">
            <v>17021</v>
          </cell>
          <cell r="BK80" t="str">
            <v>-</v>
          </cell>
          <cell r="BL80" t="str">
            <v>19008</v>
          </cell>
          <cell r="BM80" t="str">
            <v>20005</v>
          </cell>
          <cell r="BN80" t="str">
            <v>21006</v>
          </cell>
          <cell r="BO80" t="str">
            <v>-</v>
          </cell>
          <cell r="BP80" t="str">
            <v>-</v>
          </cell>
          <cell r="BQ80" t="str">
            <v>24005</v>
          </cell>
          <cell r="BR80" t="str">
            <v>-</v>
          </cell>
          <cell r="BS80" t="str">
            <v>26007</v>
          </cell>
          <cell r="BT80" t="str">
            <v>-</v>
          </cell>
          <cell r="BU80" t="str">
            <v>28006</v>
          </cell>
          <cell r="BV80" t="str">
            <v>29008</v>
          </cell>
          <cell r="BW80" t="str">
            <v>30005</v>
          </cell>
          <cell r="BX80" t="str">
            <v>31005</v>
          </cell>
          <cell r="BY80" t="str">
            <v>32004</v>
          </cell>
          <cell r="CB80" t="str">
            <v>-</v>
          </cell>
          <cell r="CC80" t="str">
            <v>-</v>
          </cell>
          <cell r="CD80" t="str">
            <v>-</v>
          </cell>
          <cell r="CE80" t="str">
            <v>-</v>
          </cell>
          <cell r="CF80" t="str">
            <v>GUERRERO</v>
          </cell>
          <cell r="CG80" t="str">
            <v>-</v>
          </cell>
          <cell r="CH80" t="str">
            <v>ALTAMIRANO</v>
          </cell>
          <cell r="CI80" t="str">
            <v>CARICHÍ</v>
          </cell>
          <cell r="CJ80" t="str">
            <v>-</v>
          </cell>
          <cell r="CK80" t="str">
            <v>HIDALGO</v>
          </cell>
          <cell r="CL80" t="str">
            <v>CUERÁMARO</v>
          </cell>
          <cell r="CM80" t="str">
            <v>APAXTLA</v>
          </cell>
          <cell r="CN80" t="str">
            <v>ALFAJAYUCAN</v>
          </cell>
          <cell r="CO80" t="str">
            <v>AMACUECA</v>
          </cell>
          <cell r="CP80" t="str">
            <v>ALMOLOYA DE ALQUISIRAS</v>
          </cell>
          <cell r="CQ80" t="str">
            <v>ANGAMACUTIRO</v>
          </cell>
          <cell r="CR80" t="str">
            <v>TETECALA</v>
          </cell>
          <cell r="CS80" t="str">
            <v>-</v>
          </cell>
          <cell r="CT80" t="str">
            <v>BUSTAMANTE</v>
          </cell>
          <cell r="CU80" t="str">
            <v>ASUNCIÓN IXTALTEPEC</v>
          </cell>
          <cell r="CV80" t="str">
            <v>AHUACATLÁN</v>
          </cell>
          <cell r="CW80" t="str">
            <v>-</v>
          </cell>
          <cell r="CX80" t="str">
            <v>-</v>
          </cell>
          <cell r="CY80" t="str">
            <v>CÁRDENAS</v>
          </cell>
          <cell r="CZ80" t="str">
            <v>-</v>
          </cell>
          <cell r="DA80" t="str">
            <v>ATIL</v>
          </cell>
          <cell r="DB80" t="str">
            <v>-</v>
          </cell>
          <cell r="DC80" t="str">
            <v>BUSTAMANTE</v>
          </cell>
          <cell r="DD80" t="str">
            <v>CUAPIAXTLA</v>
          </cell>
          <cell r="DE80" t="str">
            <v>ACULA</v>
          </cell>
          <cell r="DF80" t="str">
            <v>BOKOBÁ</v>
          </cell>
          <cell r="DG80" t="str">
            <v>BENITO JUÁREZ</v>
          </cell>
        </row>
        <row r="81">
          <cell r="AT81" t="str">
            <v>-</v>
          </cell>
          <cell r="AU81" t="str">
            <v>-</v>
          </cell>
          <cell r="AV81" t="str">
            <v>-</v>
          </cell>
          <cell r="AW81" t="str">
            <v>-</v>
          </cell>
          <cell r="AX81" t="str">
            <v>5013</v>
          </cell>
          <cell r="AY81" t="str">
            <v>-</v>
          </cell>
          <cell r="AZ81" t="str">
            <v>7005</v>
          </cell>
          <cell r="BA81" t="str">
            <v>8013</v>
          </cell>
          <cell r="BB81" t="str">
            <v>-</v>
          </cell>
          <cell r="BC81" t="str">
            <v>10011</v>
          </cell>
          <cell r="BD81" t="str">
            <v>11013</v>
          </cell>
          <cell r="BE81" t="str">
            <v>12007</v>
          </cell>
          <cell r="BF81" t="str">
            <v>13007</v>
          </cell>
          <cell r="BG81" t="str">
            <v>14005</v>
          </cell>
          <cell r="BH81" t="str">
            <v>15006</v>
          </cell>
          <cell r="BI81" t="str">
            <v>16005</v>
          </cell>
          <cell r="BJ81" t="str">
            <v>17023</v>
          </cell>
          <cell r="BK81" t="str">
            <v>-</v>
          </cell>
          <cell r="BL81" t="str">
            <v>19011</v>
          </cell>
          <cell r="BM81" t="str">
            <v>20006</v>
          </cell>
          <cell r="BN81" t="str">
            <v>21007</v>
          </cell>
          <cell r="BO81" t="str">
            <v>-</v>
          </cell>
          <cell r="BP81" t="str">
            <v>-</v>
          </cell>
          <cell r="BQ81" t="str">
            <v>24006</v>
          </cell>
          <cell r="BR81" t="str">
            <v>-</v>
          </cell>
          <cell r="BS81" t="str">
            <v>26008</v>
          </cell>
          <cell r="BT81" t="str">
            <v>-</v>
          </cell>
          <cell r="BU81" t="str">
            <v>28008</v>
          </cell>
          <cell r="BV81" t="str">
            <v>29009</v>
          </cell>
          <cell r="BW81" t="str">
            <v>30006</v>
          </cell>
          <cell r="BX81" t="str">
            <v>31006</v>
          </cell>
          <cell r="BY81" t="str">
            <v>32006</v>
          </cell>
          <cell r="CB81" t="str">
            <v>-</v>
          </cell>
          <cell r="CC81" t="str">
            <v>-</v>
          </cell>
          <cell r="CD81" t="str">
            <v>-</v>
          </cell>
          <cell r="CE81" t="str">
            <v>-</v>
          </cell>
          <cell r="CF81" t="str">
            <v>HIDALGO</v>
          </cell>
          <cell r="CG81" t="str">
            <v>-</v>
          </cell>
          <cell r="CH81" t="str">
            <v>AMATÁN</v>
          </cell>
          <cell r="CI81" t="str">
            <v>CASAS GRANDES</v>
          </cell>
          <cell r="CJ81" t="str">
            <v>-</v>
          </cell>
          <cell r="CK81" t="str">
            <v>INDÉ</v>
          </cell>
          <cell r="CL81" t="str">
            <v>DOCTOR MORA</v>
          </cell>
          <cell r="CM81" t="str">
            <v>ARCELIA</v>
          </cell>
          <cell r="CN81" t="str">
            <v>ALMOLOYA</v>
          </cell>
          <cell r="CO81" t="str">
            <v>AMATITÁN</v>
          </cell>
          <cell r="CP81" t="str">
            <v>ALMOLOYA DEL RÍO</v>
          </cell>
          <cell r="CQ81" t="str">
            <v>ANGANGUEO</v>
          </cell>
          <cell r="CR81" t="str">
            <v>TLALNEPANTLA</v>
          </cell>
          <cell r="CS81" t="str">
            <v>-</v>
          </cell>
          <cell r="CT81" t="str">
            <v>CERRALVO</v>
          </cell>
          <cell r="CU81" t="str">
            <v>ASUNCIÓN NOCHIXTLÁN</v>
          </cell>
          <cell r="CV81" t="str">
            <v>AHUATLÁN</v>
          </cell>
          <cell r="CW81" t="str">
            <v>-</v>
          </cell>
          <cell r="CX81" t="str">
            <v>-</v>
          </cell>
          <cell r="CY81" t="str">
            <v>CATORCE</v>
          </cell>
          <cell r="CZ81" t="str">
            <v>-</v>
          </cell>
          <cell r="DA81" t="str">
            <v>BACADÉHUACHI</v>
          </cell>
          <cell r="DB81" t="str">
            <v>-</v>
          </cell>
          <cell r="DC81" t="str">
            <v>CASAS</v>
          </cell>
          <cell r="DD81" t="str">
            <v>CUAXOMULCO</v>
          </cell>
          <cell r="DE81" t="str">
            <v>ACULTZINGO</v>
          </cell>
          <cell r="DF81" t="str">
            <v>BUCTZOTZ</v>
          </cell>
          <cell r="DG81" t="str">
            <v>CAÑITAS DE FELIPE PESCADOR</v>
          </cell>
        </row>
        <row r="82">
          <cell r="AT82" t="str">
            <v>-</v>
          </cell>
          <cell r="AU82" t="str">
            <v>-</v>
          </cell>
          <cell r="AV82" t="str">
            <v>-</v>
          </cell>
          <cell r="AW82" t="str">
            <v>-</v>
          </cell>
          <cell r="AX82" t="str">
            <v>5015</v>
          </cell>
          <cell r="AY82" t="str">
            <v>-</v>
          </cell>
          <cell r="AZ82" t="str">
            <v>7006</v>
          </cell>
          <cell r="BA82" t="str">
            <v>8014</v>
          </cell>
          <cell r="BB82" t="str">
            <v>-</v>
          </cell>
          <cell r="BC82" t="str">
            <v>10017</v>
          </cell>
          <cell r="BD82" t="str">
            <v>11016</v>
          </cell>
          <cell r="BE82" t="str">
            <v>12008</v>
          </cell>
          <cell r="BF82" t="str">
            <v>13009</v>
          </cell>
          <cell r="BG82" t="str">
            <v>14007</v>
          </cell>
          <cell r="BH82" t="str">
            <v>15007</v>
          </cell>
          <cell r="BI82" t="str">
            <v>16007</v>
          </cell>
          <cell r="BJ82" t="str">
            <v>17027</v>
          </cell>
          <cell r="BK82" t="str">
            <v>-</v>
          </cell>
          <cell r="BL82" t="str">
            <v>19013</v>
          </cell>
          <cell r="BM82" t="str">
            <v>20007</v>
          </cell>
          <cell r="BN82" t="str">
            <v>21008</v>
          </cell>
          <cell r="BO82" t="str">
            <v>-</v>
          </cell>
          <cell r="BP82" t="str">
            <v>-</v>
          </cell>
          <cell r="BQ82" t="str">
            <v>24007</v>
          </cell>
          <cell r="BR82" t="str">
            <v>-</v>
          </cell>
          <cell r="BS82" t="str">
            <v>26009</v>
          </cell>
          <cell r="BT82" t="str">
            <v>-</v>
          </cell>
          <cell r="BU82" t="str">
            <v>28010</v>
          </cell>
          <cell r="BV82" t="str">
            <v>29011</v>
          </cell>
          <cell r="BW82" t="str">
            <v>30007</v>
          </cell>
          <cell r="BX82" t="str">
            <v>31007</v>
          </cell>
          <cell r="BY82" t="str">
            <v>32007</v>
          </cell>
          <cell r="CB82" t="str">
            <v>-</v>
          </cell>
          <cell r="CC82" t="str">
            <v>-</v>
          </cell>
          <cell r="CD82" t="str">
            <v>-</v>
          </cell>
          <cell r="CE82" t="str">
            <v>-</v>
          </cell>
          <cell r="CF82" t="str">
            <v>JUÁREZ</v>
          </cell>
          <cell r="CG82" t="str">
            <v>-</v>
          </cell>
          <cell r="CH82" t="str">
            <v>AMATENANGO DE LA FRONTERA</v>
          </cell>
          <cell r="CI82" t="str">
            <v>CORONADO</v>
          </cell>
          <cell r="CJ82" t="str">
            <v>-</v>
          </cell>
          <cell r="CK82" t="str">
            <v>OCAMPO</v>
          </cell>
          <cell r="CL82" t="str">
            <v>HUANÍMARO</v>
          </cell>
          <cell r="CM82" t="str">
            <v>ATENANGO DEL RÍO</v>
          </cell>
          <cell r="CN82" t="str">
            <v>EL ARENAL</v>
          </cell>
          <cell r="CO82" t="str">
            <v>SAN JUANITO DE ESCOBEDO</v>
          </cell>
          <cell r="CP82" t="str">
            <v>AMANALCO</v>
          </cell>
          <cell r="CQ82" t="str">
            <v>APORO</v>
          </cell>
          <cell r="CR82" t="str">
            <v>TOTOLAPAN</v>
          </cell>
          <cell r="CS82" t="str">
            <v>-</v>
          </cell>
          <cell r="CT82" t="str">
            <v>CHINA</v>
          </cell>
          <cell r="CU82" t="str">
            <v>ASUNCIÓN OCOTLÁN</v>
          </cell>
          <cell r="CV82" t="str">
            <v>AHUAZOTEPEC</v>
          </cell>
          <cell r="CW82" t="str">
            <v>-</v>
          </cell>
          <cell r="CX82" t="str">
            <v>-</v>
          </cell>
          <cell r="CY82" t="str">
            <v>CEDRAL</v>
          </cell>
          <cell r="CZ82" t="str">
            <v>-</v>
          </cell>
          <cell r="DA82" t="str">
            <v>BACANORA</v>
          </cell>
          <cell r="DB82" t="str">
            <v>-</v>
          </cell>
          <cell r="DC82" t="str">
            <v>CRUILLAS</v>
          </cell>
          <cell r="DD82" t="str">
            <v>MUÑOZ DE DOMINGO ARENAS</v>
          </cell>
          <cell r="DE82" t="str">
            <v>CAMARÓN DE TEJEDA</v>
          </cell>
          <cell r="DF82" t="str">
            <v>CACALCHÉN</v>
          </cell>
          <cell r="DG82" t="str">
            <v>CONCEPCIÓN DEL ORO</v>
          </cell>
        </row>
        <row r="83">
          <cell r="AT83" t="str">
            <v>-</v>
          </cell>
          <cell r="AU83" t="str">
            <v>-</v>
          </cell>
          <cell r="AV83" t="str">
            <v>-</v>
          </cell>
          <cell r="AW83" t="str">
            <v>-</v>
          </cell>
          <cell r="AX83" t="str">
            <v>5016</v>
          </cell>
          <cell r="AY83" t="str">
            <v>-</v>
          </cell>
          <cell r="AZ83" t="str">
            <v>7007</v>
          </cell>
          <cell r="BA83" t="str">
            <v>8015</v>
          </cell>
          <cell r="BB83" t="str">
            <v>-</v>
          </cell>
          <cell r="BC83" t="str">
            <v>10019</v>
          </cell>
          <cell r="BD83" t="str">
            <v>11018</v>
          </cell>
          <cell r="BE83" t="str">
            <v>12009</v>
          </cell>
          <cell r="BF83" t="str">
            <v>13010</v>
          </cell>
          <cell r="BG83" t="str">
            <v>14009</v>
          </cell>
          <cell r="BH83" t="str">
            <v>15008</v>
          </cell>
          <cell r="BI83" t="str">
            <v>16008</v>
          </cell>
          <cell r="BJ83" t="str">
            <v>17032</v>
          </cell>
          <cell r="BK83" t="str">
            <v>-</v>
          </cell>
          <cell r="BL83" t="str">
            <v>19015</v>
          </cell>
          <cell r="BM83" t="str">
            <v>20008</v>
          </cell>
          <cell r="BN83" t="str">
            <v>21009</v>
          </cell>
          <cell r="BO83" t="str">
            <v>-</v>
          </cell>
          <cell r="BP83" t="str">
            <v>-</v>
          </cell>
          <cell r="BQ83" t="str">
            <v>24009</v>
          </cell>
          <cell r="BR83" t="str">
            <v>-</v>
          </cell>
          <cell r="BS83" t="str">
            <v>26010</v>
          </cell>
          <cell r="BT83" t="str">
            <v>-</v>
          </cell>
          <cell r="BU83" t="str">
            <v>28011</v>
          </cell>
          <cell r="BV83" t="str">
            <v>29012</v>
          </cell>
          <cell r="BW83" t="str">
            <v>30008</v>
          </cell>
          <cell r="BX83" t="str">
            <v>31008</v>
          </cell>
          <cell r="BY83" t="str">
            <v>32008</v>
          </cell>
          <cell r="CB83" t="str">
            <v>-</v>
          </cell>
          <cell r="CC83" t="str">
            <v>-</v>
          </cell>
          <cell r="CD83" t="str">
            <v>-</v>
          </cell>
          <cell r="CE83" t="str">
            <v>-</v>
          </cell>
          <cell r="CF83" t="str">
            <v>LAMADRID</v>
          </cell>
          <cell r="CG83" t="str">
            <v>-</v>
          </cell>
          <cell r="CH83" t="str">
            <v>AMATENANGO DEL VALLE</v>
          </cell>
          <cell r="CI83" t="str">
            <v>COYAME DEL SOTOL</v>
          </cell>
          <cell r="CJ83" t="str">
            <v>-</v>
          </cell>
          <cell r="CK83" t="str">
            <v>OTÁEZ</v>
          </cell>
          <cell r="CL83" t="str">
            <v>JARAL DEL PROGRESO</v>
          </cell>
          <cell r="CM83" t="str">
            <v>ATLAMAJALCINGO DEL MONTE</v>
          </cell>
          <cell r="CN83" t="str">
            <v>ATITALAQUIA</v>
          </cell>
          <cell r="CO83" t="str">
            <v>EL ARENAL</v>
          </cell>
          <cell r="CP83" t="str">
            <v>AMATEPEC</v>
          </cell>
          <cell r="CQ83" t="str">
            <v>AQUILA</v>
          </cell>
          <cell r="CR83" t="str">
            <v>ZACUALPAN DE AMILPAS</v>
          </cell>
          <cell r="CS83" t="str">
            <v>-</v>
          </cell>
          <cell r="CT83" t="str">
            <v>DR. COSS</v>
          </cell>
          <cell r="CU83" t="str">
            <v>ASUNCIÓN TLACOLULITA</v>
          </cell>
          <cell r="CV83" t="str">
            <v>AHUEHUETITLA</v>
          </cell>
          <cell r="CW83" t="str">
            <v>-</v>
          </cell>
          <cell r="CX83" t="str">
            <v>-</v>
          </cell>
          <cell r="CY83" t="str">
            <v>CERRO DE SAN PEDRO</v>
          </cell>
          <cell r="CZ83" t="str">
            <v>-</v>
          </cell>
          <cell r="DA83" t="str">
            <v>BACERAC</v>
          </cell>
          <cell r="DB83" t="str">
            <v>-</v>
          </cell>
          <cell r="DC83" t="str">
            <v>GÓMEZ FARÍAS</v>
          </cell>
          <cell r="DD83" t="str">
            <v>ESPAÑITA</v>
          </cell>
          <cell r="DE83" t="str">
            <v>ALPATLÁHUAC</v>
          </cell>
          <cell r="DF83" t="str">
            <v>CALOTMUL</v>
          </cell>
          <cell r="DG83" t="str">
            <v>CUAUHTÉMOC</v>
          </cell>
        </row>
        <row r="84">
          <cell r="AT84" t="str">
            <v>-</v>
          </cell>
          <cell r="AU84" t="str">
            <v>-</v>
          </cell>
          <cell r="AV84" t="str">
            <v>-</v>
          </cell>
          <cell r="AW84" t="str">
            <v>-</v>
          </cell>
          <cell r="AX84" t="str">
            <v>5019</v>
          </cell>
          <cell r="AY84" t="str">
            <v>-</v>
          </cell>
          <cell r="AZ84" t="str">
            <v>7008</v>
          </cell>
          <cell r="BA84" t="str">
            <v>8016</v>
          </cell>
          <cell r="BB84" t="str">
            <v>-</v>
          </cell>
          <cell r="BC84" t="str">
            <v>10025</v>
          </cell>
          <cell r="BD84" t="str">
            <v>11019</v>
          </cell>
          <cell r="BE84" t="str">
            <v>12010</v>
          </cell>
          <cell r="BF84" t="str">
            <v>13011</v>
          </cell>
          <cell r="BG84" t="str">
            <v>14010</v>
          </cell>
          <cell r="BH84" t="str">
            <v>15009</v>
          </cell>
          <cell r="BI84" t="str">
            <v>16010</v>
          </cell>
          <cell r="BJ84" t="str">
            <v>17033</v>
          </cell>
          <cell r="BK84" t="str">
            <v>-</v>
          </cell>
          <cell r="BL84" t="str">
            <v>19016</v>
          </cell>
          <cell r="BM84" t="str">
            <v>20009</v>
          </cell>
          <cell r="BN84" t="str">
            <v>21011</v>
          </cell>
          <cell r="BO84" t="str">
            <v>-</v>
          </cell>
          <cell r="BP84" t="str">
            <v>-</v>
          </cell>
          <cell r="BQ84" t="str">
            <v>24012</v>
          </cell>
          <cell r="BR84" t="str">
            <v>-</v>
          </cell>
          <cell r="BS84" t="str">
            <v>26011</v>
          </cell>
          <cell r="BT84" t="str">
            <v>-</v>
          </cell>
          <cell r="BU84" t="str">
            <v>28014</v>
          </cell>
          <cell r="BV84" t="str">
            <v>29014</v>
          </cell>
          <cell r="BW84" t="str">
            <v>30009</v>
          </cell>
          <cell r="BX84" t="str">
            <v>31009</v>
          </cell>
          <cell r="BY84" t="str">
            <v>32009</v>
          </cell>
          <cell r="CB84" t="str">
            <v>-</v>
          </cell>
          <cell r="CC84" t="str">
            <v>-</v>
          </cell>
          <cell r="CD84" t="str">
            <v>-</v>
          </cell>
          <cell r="CE84" t="str">
            <v>-</v>
          </cell>
          <cell r="CF84" t="str">
            <v>MORELOS</v>
          </cell>
          <cell r="CG84" t="str">
            <v>-</v>
          </cell>
          <cell r="CH84" t="str">
            <v>ANGEL ALBINO CORZO</v>
          </cell>
          <cell r="CI84" t="str">
            <v>LA CRUZ</v>
          </cell>
          <cell r="CJ84" t="str">
            <v>-</v>
          </cell>
          <cell r="CK84" t="str">
            <v>SAN BERNARDO</v>
          </cell>
          <cell r="CL84" t="str">
            <v>JERÉCUARO</v>
          </cell>
          <cell r="CM84" t="str">
            <v>ATLIXTAC</v>
          </cell>
          <cell r="CN84" t="str">
            <v>ATLAPEXCO</v>
          </cell>
          <cell r="CO84" t="str">
            <v>ATEMAJAC DE BRIZUELA</v>
          </cell>
          <cell r="CP84" t="str">
            <v>AMECAMECA</v>
          </cell>
          <cell r="CQ84" t="str">
            <v>ARTEAGA</v>
          </cell>
          <cell r="CR84" t="str">
            <v>TEMOAC</v>
          </cell>
          <cell r="CS84" t="str">
            <v>-</v>
          </cell>
          <cell r="CT84" t="str">
            <v>DR. GONZÁLEZ</v>
          </cell>
          <cell r="CU84" t="str">
            <v>AYOTZINTEPEC</v>
          </cell>
          <cell r="CV84" t="str">
            <v>ALBINO ZERTUCHE</v>
          </cell>
          <cell r="CW84" t="str">
            <v>-</v>
          </cell>
          <cell r="CX84" t="str">
            <v>-</v>
          </cell>
          <cell r="CY84" t="str">
            <v>TANCANHUITZ</v>
          </cell>
          <cell r="CZ84" t="str">
            <v>-</v>
          </cell>
          <cell r="DA84" t="str">
            <v>BACOACHI</v>
          </cell>
          <cell r="DB84" t="str">
            <v>-</v>
          </cell>
          <cell r="DC84" t="str">
            <v>GUERRERO</v>
          </cell>
          <cell r="DD84" t="str">
            <v>HUEYOTLIPAN</v>
          </cell>
          <cell r="DE84" t="str">
            <v>ALTO LUCERO DE GUTIÉRREZ BARRIOS</v>
          </cell>
          <cell r="DF84" t="str">
            <v>CANSAHCAB</v>
          </cell>
          <cell r="DG84" t="str">
            <v>CHALCHIHUITES</v>
          </cell>
        </row>
        <row r="85">
          <cell r="AT85" t="str">
            <v>-</v>
          </cell>
          <cell r="AU85" t="str">
            <v>-</v>
          </cell>
          <cell r="AV85" t="str">
            <v>-</v>
          </cell>
          <cell r="AW85" t="str">
            <v>-</v>
          </cell>
          <cell r="AX85" t="str">
            <v>5021</v>
          </cell>
          <cell r="AY85" t="str">
            <v>-</v>
          </cell>
          <cell r="AZ85" t="str">
            <v>7009</v>
          </cell>
          <cell r="BA85" t="str">
            <v>8018</v>
          </cell>
          <cell r="BB85" t="str">
            <v>-</v>
          </cell>
          <cell r="BC85" t="str">
            <v>10027</v>
          </cell>
          <cell r="BD85" t="str">
            <v>11021</v>
          </cell>
          <cell r="BE85" t="str">
            <v>12013</v>
          </cell>
          <cell r="BF85" t="str">
            <v>13012</v>
          </cell>
          <cell r="BG85" t="str">
            <v>14011</v>
          </cell>
          <cell r="BH85" t="str">
            <v>15010</v>
          </cell>
          <cell r="BI85" t="str">
            <v>16011</v>
          </cell>
          <cell r="BJ85" t="str">
            <v>17034</v>
          </cell>
          <cell r="BK85" t="str">
            <v>-</v>
          </cell>
          <cell r="BL85" t="str">
            <v>19020</v>
          </cell>
          <cell r="BM85" t="str">
            <v>20010</v>
          </cell>
          <cell r="BN85" t="str">
            <v>21012</v>
          </cell>
          <cell r="BO85" t="str">
            <v>-</v>
          </cell>
          <cell r="BP85" t="str">
            <v>-</v>
          </cell>
          <cell r="BQ85" t="str">
            <v>24014</v>
          </cell>
          <cell r="BR85" t="str">
            <v>-</v>
          </cell>
          <cell r="BS85" t="str">
            <v>26013</v>
          </cell>
          <cell r="BT85" t="str">
            <v>-</v>
          </cell>
          <cell r="BU85" t="str">
            <v>28018</v>
          </cell>
          <cell r="BV85" t="str">
            <v>29016</v>
          </cell>
          <cell r="BW85" t="str">
            <v>30010</v>
          </cell>
          <cell r="BX85" t="str">
            <v>31010</v>
          </cell>
          <cell r="BY85" t="str">
            <v>32011</v>
          </cell>
          <cell r="CB85" t="str">
            <v>-</v>
          </cell>
          <cell r="CC85" t="str">
            <v>-</v>
          </cell>
          <cell r="CD85" t="str">
            <v>-</v>
          </cell>
          <cell r="CE85" t="str">
            <v>-</v>
          </cell>
          <cell r="CF85" t="str">
            <v>NADADORES</v>
          </cell>
          <cell r="CG85" t="str">
            <v>-</v>
          </cell>
          <cell r="CH85" t="str">
            <v>ARRIAGA</v>
          </cell>
          <cell r="CI85" t="str">
            <v>CUSIHUIRIACHI</v>
          </cell>
          <cell r="CJ85" t="str">
            <v>-</v>
          </cell>
          <cell r="CK85" t="str">
            <v>SAN JUAN DE GUADALUPE</v>
          </cell>
          <cell r="CL85" t="str">
            <v>MOROLEÓN</v>
          </cell>
          <cell r="CM85" t="str">
            <v>AZOYÚ</v>
          </cell>
          <cell r="CN85" t="str">
            <v>ATOTONILCO EL GRANDE</v>
          </cell>
          <cell r="CO85" t="str">
            <v>ATENGO</v>
          </cell>
          <cell r="CP85" t="str">
            <v>APAXCO</v>
          </cell>
          <cell r="CQ85" t="str">
            <v>BRISEÑAS</v>
          </cell>
          <cell r="CR85" t="str">
            <v>COATETELCO</v>
          </cell>
          <cell r="CS85" t="str">
            <v>-</v>
          </cell>
          <cell r="CT85" t="str">
            <v>GRAL. BRAVO</v>
          </cell>
          <cell r="CU85" t="str">
            <v>EL BARRIO DE LA SOLEDAD</v>
          </cell>
          <cell r="CV85" t="str">
            <v>ALJOJUCA</v>
          </cell>
          <cell r="CW85" t="str">
            <v>-</v>
          </cell>
          <cell r="CX85" t="str">
            <v>-</v>
          </cell>
          <cell r="CY85" t="str">
            <v>COXCATLÁN</v>
          </cell>
          <cell r="CZ85" t="str">
            <v>-</v>
          </cell>
          <cell r="DA85" t="str">
            <v>BANÁMICHI</v>
          </cell>
          <cell r="DB85" t="str">
            <v>-</v>
          </cell>
          <cell r="DC85" t="str">
            <v>JIMÉNEZ</v>
          </cell>
          <cell r="DD85" t="str">
            <v>IXTENCO</v>
          </cell>
          <cell r="DE85" t="str">
            <v>ALTOTONGA</v>
          </cell>
          <cell r="DF85" t="str">
            <v>CANTAMAYEC</v>
          </cell>
          <cell r="DG85" t="str">
            <v>TRINIDAD GARCÍA DE LA CADENA</v>
          </cell>
        </row>
        <row r="86">
          <cell r="AT86" t="str">
            <v>-</v>
          </cell>
          <cell r="AU86" t="str">
            <v>-</v>
          </cell>
          <cell r="AV86" t="str">
            <v>-</v>
          </cell>
          <cell r="AW86" t="str">
            <v>-</v>
          </cell>
          <cell r="AX86" t="str">
            <v>5026</v>
          </cell>
          <cell r="AY86" t="str">
            <v>-</v>
          </cell>
          <cell r="AZ86" t="str">
            <v>7010</v>
          </cell>
          <cell r="BA86" t="str">
            <v>8020</v>
          </cell>
          <cell r="BB86" t="str">
            <v>-</v>
          </cell>
          <cell r="BC86" t="str">
            <v>10029</v>
          </cell>
          <cell r="BD86" t="str">
            <v>11022</v>
          </cell>
          <cell r="BE86" t="str">
            <v>12014</v>
          </cell>
          <cell r="BF86" t="str">
            <v>13013</v>
          </cell>
          <cell r="BG86" t="str">
            <v>14012</v>
          </cell>
          <cell r="BH86" t="str">
            <v>15011</v>
          </cell>
          <cell r="BI86" t="str">
            <v>16013</v>
          </cell>
          <cell r="BJ86" t="str">
            <v>17035</v>
          </cell>
          <cell r="BK86" t="str">
            <v>-</v>
          </cell>
          <cell r="BL86" t="str">
            <v>19022</v>
          </cell>
          <cell r="BM86" t="str">
            <v>20011</v>
          </cell>
          <cell r="BN86" t="str">
            <v>21013</v>
          </cell>
          <cell r="BO86" t="str">
            <v>-</v>
          </cell>
          <cell r="BP86" t="str">
            <v>-</v>
          </cell>
          <cell r="BQ86" t="str">
            <v>24018</v>
          </cell>
          <cell r="BR86" t="str">
            <v>-</v>
          </cell>
          <cell r="BS86" t="str">
            <v>26014</v>
          </cell>
          <cell r="BT86" t="str">
            <v>-</v>
          </cell>
          <cell r="BU86" t="str">
            <v>28020</v>
          </cell>
          <cell r="BV86" t="str">
            <v>29017</v>
          </cell>
          <cell r="BW86" t="str">
            <v>30011</v>
          </cell>
          <cell r="BX86" t="str">
            <v>31011</v>
          </cell>
          <cell r="BY86" t="str">
            <v>32012</v>
          </cell>
          <cell r="CB86" t="str">
            <v>-</v>
          </cell>
          <cell r="CC86" t="str">
            <v>-</v>
          </cell>
          <cell r="CD86" t="str">
            <v>-</v>
          </cell>
          <cell r="CE86" t="str">
            <v>-</v>
          </cell>
          <cell r="CF86" t="str">
            <v>PROGRESO</v>
          </cell>
          <cell r="CG86" t="str">
            <v>-</v>
          </cell>
          <cell r="CH86" t="str">
            <v>BEJUCAL DE OCAMPO</v>
          </cell>
          <cell r="CI86" t="str">
            <v>CHÍNIPAS</v>
          </cell>
          <cell r="CJ86" t="str">
            <v>-</v>
          </cell>
          <cell r="CK86" t="str">
            <v>SAN LUIS DEL CORDERO</v>
          </cell>
          <cell r="CL86" t="str">
            <v>OCAMPO</v>
          </cell>
          <cell r="CM86" t="str">
            <v>BENITO JUÁREZ</v>
          </cell>
          <cell r="CN86" t="str">
            <v>ATOTONILCO DE TULA</v>
          </cell>
          <cell r="CO86" t="str">
            <v>ATENGUILLO</v>
          </cell>
          <cell r="CP86" t="str">
            <v>ATENCO</v>
          </cell>
          <cell r="CQ86" t="str">
            <v>CARÁCUARO</v>
          </cell>
          <cell r="CR86" t="str">
            <v>XOXOCOTLA</v>
          </cell>
          <cell r="CS86" t="str">
            <v>-</v>
          </cell>
          <cell r="CT86" t="str">
            <v>GRAL. TERÁN</v>
          </cell>
          <cell r="CU86" t="str">
            <v>CALIHUALÁ</v>
          </cell>
          <cell r="CV86" t="str">
            <v>ALTEPEXI</v>
          </cell>
          <cell r="CW86" t="str">
            <v>-</v>
          </cell>
          <cell r="CX86" t="str">
            <v>-</v>
          </cell>
          <cell r="CY86" t="str">
            <v>HUEHUETLÁN</v>
          </cell>
          <cell r="CZ86" t="str">
            <v>-</v>
          </cell>
          <cell r="DA86" t="str">
            <v>BAVIÁCORA</v>
          </cell>
          <cell r="DB86" t="str">
            <v>-</v>
          </cell>
          <cell r="DC86" t="str">
            <v>MAINERO</v>
          </cell>
          <cell r="DD86" t="str">
            <v>MAZATECOCHCO DE JOSÉ MARÍA MORELOS</v>
          </cell>
          <cell r="DE86" t="str">
            <v>ALVARADO</v>
          </cell>
          <cell r="DF86" t="str">
            <v>CELESTÚN</v>
          </cell>
          <cell r="DG86" t="str">
            <v>GENARO CODINA</v>
          </cell>
        </row>
        <row r="87">
          <cell r="AT87" t="str">
            <v>-</v>
          </cell>
          <cell r="AU87" t="str">
            <v>-</v>
          </cell>
          <cell r="AV87" t="str">
            <v>-</v>
          </cell>
          <cell r="AW87" t="str">
            <v>-</v>
          </cell>
          <cell r="AX87" t="str">
            <v>5029</v>
          </cell>
          <cell r="AY87" t="str">
            <v>-</v>
          </cell>
          <cell r="AZ87" t="str">
            <v>7011</v>
          </cell>
          <cell r="BA87" t="str">
            <v>8022</v>
          </cell>
          <cell r="BB87" t="str">
            <v>-</v>
          </cell>
          <cell r="BC87" t="str">
            <v>10030</v>
          </cell>
          <cell r="BD87" t="str">
            <v>11024</v>
          </cell>
          <cell r="BE87" t="str">
            <v>12015</v>
          </cell>
          <cell r="BF87" t="str">
            <v>13014</v>
          </cell>
          <cell r="BG87" t="str">
            <v>14014</v>
          </cell>
          <cell r="BH87" t="str">
            <v>15012</v>
          </cell>
          <cell r="BI87" t="str">
            <v>16014</v>
          </cell>
          <cell r="BJ87" t="str">
            <v>17036</v>
          </cell>
          <cell r="BK87" t="str">
            <v>-</v>
          </cell>
          <cell r="BL87" t="str">
            <v>19023</v>
          </cell>
          <cell r="BM87" t="str">
            <v>20012</v>
          </cell>
          <cell r="BN87" t="str">
            <v>21014</v>
          </cell>
          <cell r="BO87" t="str">
            <v>-</v>
          </cell>
          <cell r="BP87" t="str">
            <v>-</v>
          </cell>
          <cell r="BQ87" t="str">
            <v>24019</v>
          </cell>
          <cell r="BR87" t="str">
            <v>-</v>
          </cell>
          <cell r="BS87" t="str">
            <v>26015</v>
          </cell>
          <cell r="BT87" t="str">
            <v>-</v>
          </cell>
          <cell r="BU87" t="str">
            <v>28023</v>
          </cell>
          <cell r="BV87" t="str">
            <v>29020</v>
          </cell>
          <cell r="BW87" t="str">
            <v>30012</v>
          </cell>
          <cell r="BX87" t="str">
            <v>31012</v>
          </cell>
          <cell r="BY87" t="str">
            <v>32013</v>
          </cell>
          <cell r="CB87" t="str">
            <v>-</v>
          </cell>
          <cell r="CC87" t="str">
            <v>-</v>
          </cell>
          <cell r="CD87" t="str">
            <v>-</v>
          </cell>
          <cell r="CE87" t="str">
            <v>-</v>
          </cell>
          <cell r="CF87" t="str">
            <v>SACRAMENTO</v>
          </cell>
          <cell r="CG87" t="str">
            <v>-</v>
          </cell>
          <cell r="CH87" t="str">
            <v>BELLA VISTA</v>
          </cell>
          <cell r="CI87" t="str">
            <v>DR. BELISARIO DOMÍNGUEZ</v>
          </cell>
          <cell r="CJ87" t="str">
            <v>-</v>
          </cell>
          <cell r="CK87" t="str">
            <v>SAN PEDRO DEL GALLO</v>
          </cell>
          <cell r="CL87" t="str">
            <v>PUEBLO NUEVO</v>
          </cell>
          <cell r="CM87" t="str">
            <v>BUENAVISTA DE CUÉLLAR</v>
          </cell>
          <cell r="CN87" t="str">
            <v>CALNALI</v>
          </cell>
          <cell r="CO87" t="str">
            <v>ATOYAC</v>
          </cell>
          <cell r="CP87" t="str">
            <v>ATIZAPÁN</v>
          </cell>
          <cell r="CQ87" t="str">
            <v>COAHUAYANA</v>
          </cell>
          <cell r="CR87" t="str">
            <v>HUEYAPAN</v>
          </cell>
          <cell r="CS87" t="str">
            <v>-</v>
          </cell>
          <cell r="CT87" t="str">
            <v>GRAL. TREVIÑO</v>
          </cell>
          <cell r="CU87" t="str">
            <v>CANDELARIA LOXICHA</v>
          </cell>
          <cell r="CV87" t="str">
            <v>AMIXTLÁN</v>
          </cell>
          <cell r="CW87" t="str">
            <v>-</v>
          </cell>
          <cell r="CX87" t="str">
            <v>-</v>
          </cell>
          <cell r="CY87" t="str">
            <v>LAGUNILLAS</v>
          </cell>
          <cell r="CZ87" t="str">
            <v>-</v>
          </cell>
          <cell r="DA87" t="str">
            <v>BAVISPE</v>
          </cell>
          <cell r="DB87" t="str">
            <v>-</v>
          </cell>
          <cell r="DC87" t="str">
            <v>MÉNDEZ</v>
          </cell>
          <cell r="DD87" t="str">
            <v>SANCTÓRUM DE LÁZARO CÁRDENAS</v>
          </cell>
          <cell r="DE87" t="str">
            <v>AMATITLÁN</v>
          </cell>
          <cell r="DF87" t="str">
            <v>CENOTILLO</v>
          </cell>
          <cell r="DG87" t="str">
            <v>GENERAL ENRIQUE ESTRADA</v>
          </cell>
        </row>
        <row r="88">
          <cell r="AT88" t="str">
            <v>-</v>
          </cell>
          <cell r="AU88" t="str">
            <v>-</v>
          </cell>
          <cell r="AV88" t="str">
            <v>-</v>
          </cell>
          <cell r="AW88" t="str">
            <v>-</v>
          </cell>
          <cell r="AX88" t="str">
            <v>5034</v>
          </cell>
          <cell r="AY88" t="str">
            <v>-</v>
          </cell>
          <cell r="AZ88" t="str">
            <v>7012</v>
          </cell>
          <cell r="BA88" t="str">
            <v>8023</v>
          </cell>
          <cell r="BB88" t="str">
            <v>-</v>
          </cell>
          <cell r="BC88" t="str">
            <v>10031</v>
          </cell>
          <cell r="BD88" t="str">
            <v>11026</v>
          </cell>
          <cell r="BE88" t="str">
            <v>12016</v>
          </cell>
          <cell r="BF88" t="str">
            <v>13015</v>
          </cell>
          <cell r="BG88" t="str">
            <v>14016</v>
          </cell>
          <cell r="BH88" t="str">
            <v>15014</v>
          </cell>
          <cell r="BI88" t="str">
            <v>16015</v>
          </cell>
          <cell r="BJ88">
            <v>17999</v>
          </cell>
          <cell r="BK88" t="str">
            <v>-</v>
          </cell>
          <cell r="BL88" t="str">
            <v>19024</v>
          </cell>
          <cell r="BM88" t="str">
            <v>20013</v>
          </cell>
          <cell r="BN88" t="str">
            <v>21016</v>
          </cell>
          <cell r="BO88" t="str">
            <v>-</v>
          </cell>
          <cell r="BP88" t="str">
            <v>-</v>
          </cell>
          <cell r="BQ88" t="str">
            <v>24022</v>
          </cell>
          <cell r="BR88" t="str">
            <v>-</v>
          </cell>
          <cell r="BS88" t="str">
            <v>26016</v>
          </cell>
          <cell r="BT88" t="str">
            <v>-</v>
          </cell>
          <cell r="BU88" t="str">
            <v>28024</v>
          </cell>
          <cell r="BV88" t="str">
            <v>29022</v>
          </cell>
          <cell r="BW88" t="str">
            <v>30013</v>
          </cell>
          <cell r="BX88" t="str">
            <v>31013</v>
          </cell>
          <cell r="BY88" t="str">
            <v>32015</v>
          </cell>
          <cell r="CB88" t="str">
            <v>-</v>
          </cell>
          <cell r="CC88" t="str">
            <v>-</v>
          </cell>
          <cell r="CD88" t="str">
            <v>-</v>
          </cell>
          <cell r="CE88" t="str">
            <v>-</v>
          </cell>
          <cell r="CF88" t="str">
            <v>SIERRA MOJADA</v>
          </cell>
          <cell r="CG88" t="str">
            <v>-</v>
          </cell>
          <cell r="CH88" t="str">
            <v>BERRIOZÁBAL</v>
          </cell>
          <cell r="CI88" t="str">
            <v>GALEANA</v>
          </cell>
          <cell r="CJ88" t="str">
            <v>-</v>
          </cell>
          <cell r="CK88" t="str">
            <v>SANTA CLARA</v>
          </cell>
          <cell r="CL88" t="str">
            <v>ROMITA</v>
          </cell>
          <cell r="CM88" t="str">
            <v>COAHUAYUTLA DE JOSÉ MARÍA IZAZAGA</v>
          </cell>
          <cell r="CN88" t="str">
            <v>CARDONAL</v>
          </cell>
          <cell r="CO88" t="str">
            <v>AYOTLÁN</v>
          </cell>
          <cell r="CP88" t="str">
            <v>ATLACOMULCO</v>
          </cell>
          <cell r="CQ88" t="str">
            <v>COALCOMÁN DE VÁZQUEZ PALLARES</v>
          </cell>
          <cell r="CR88" t="str">
            <v>NO IDENTIFICADO</v>
          </cell>
          <cell r="CS88" t="str">
            <v>-</v>
          </cell>
          <cell r="CT88" t="str">
            <v>GRAL. ZARAGOZA</v>
          </cell>
          <cell r="CU88" t="str">
            <v>CIÉNEGA DE ZIMATLÁN</v>
          </cell>
          <cell r="CV88" t="str">
            <v>AQUIXTLA</v>
          </cell>
          <cell r="CW88" t="str">
            <v>-</v>
          </cell>
          <cell r="CX88" t="str">
            <v>-</v>
          </cell>
          <cell r="CY88" t="str">
            <v>MOCTEZUMA</v>
          </cell>
          <cell r="CZ88" t="str">
            <v>-</v>
          </cell>
          <cell r="DA88" t="str">
            <v>BENJAMÍN HILL</v>
          </cell>
          <cell r="DB88" t="str">
            <v>-</v>
          </cell>
          <cell r="DC88" t="str">
            <v>MIER</v>
          </cell>
          <cell r="DD88" t="str">
            <v>ACUAMANALA DE MIGUEL HIDALGO</v>
          </cell>
          <cell r="DE88" t="str">
            <v>NARANJOS AMATLÁN</v>
          </cell>
          <cell r="DF88" t="str">
            <v>CONKAL</v>
          </cell>
          <cell r="DG88" t="str">
            <v>EL PLATEADO DE JOAQUÍN AMARO</v>
          </cell>
        </row>
        <row r="89">
          <cell r="AT89" t="str">
            <v>-</v>
          </cell>
          <cell r="AU89" t="str">
            <v>-</v>
          </cell>
          <cell r="AV89" t="str">
            <v>-</v>
          </cell>
          <cell r="AW89" t="str">
            <v>-</v>
          </cell>
          <cell r="AX89" t="str">
            <v>5037</v>
          </cell>
          <cell r="AY89" t="str">
            <v>-</v>
          </cell>
          <cell r="AZ89" t="str">
            <v>7013</v>
          </cell>
          <cell r="BA89" t="str">
            <v>8024</v>
          </cell>
          <cell r="BB89" t="str">
            <v>-</v>
          </cell>
          <cell r="BC89" t="str">
            <v>10033</v>
          </cell>
          <cell r="BD89" t="str">
            <v>11029</v>
          </cell>
          <cell r="BE89" t="str">
            <v>12017</v>
          </cell>
          <cell r="BF89" t="str">
            <v>13017</v>
          </cell>
          <cell r="BG89" t="str">
            <v>14017</v>
          </cell>
          <cell r="BH89" t="str">
            <v>15015</v>
          </cell>
          <cell r="BI89" t="str">
            <v>16016</v>
          </cell>
          <cell r="BJ89" t="str">
            <v>-</v>
          </cell>
          <cell r="BK89" t="str">
            <v>-</v>
          </cell>
          <cell r="BL89" t="str">
            <v>19027</v>
          </cell>
          <cell r="BM89" t="str">
            <v>20014</v>
          </cell>
          <cell r="BN89" t="str">
            <v>21017</v>
          </cell>
          <cell r="BO89" t="str">
            <v>-</v>
          </cell>
          <cell r="BP89" t="str">
            <v>-</v>
          </cell>
          <cell r="BQ89" t="str">
            <v>24023</v>
          </cell>
          <cell r="BR89" t="str">
            <v>-</v>
          </cell>
          <cell r="BS89" t="str">
            <v>26020</v>
          </cell>
          <cell r="BT89" t="str">
            <v>-</v>
          </cell>
          <cell r="BU89" t="str">
            <v>28026</v>
          </cell>
          <cell r="BV89" t="str">
            <v>29027</v>
          </cell>
          <cell r="BW89" t="str">
            <v>30014</v>
          </cell>
          <cell r="BX89" t="str">
            <v>31014</v>
          </cell>
          <cell r="BY89" t="str">
            <v>32018</v>
          </cell>
          <cell r="CB89" t="str">
            <v>-</v>
          </cell>
          <cell r="CC89" t="str">
            <v>-</v>
          </cell>
          <cell r="CD89" t="str">
            <v>-</v>
          </cell>
          <cell r="CE89" t="str">
            <v>-</v>
          </cell>
          <cell r="CF89" t="str">
            <v>VILLA UNIÓN</v>
          </cell>
          <cell r="CG89" t="str">
            <v>-</v>
          </cell>
          <cell r="CH89" t="str">
            <v>BOCHIL</v>
          </cell>
          <cell r="CI89" t="str">
            <v>SANTA ISABEL</v>
          </cell>
          <cell r="CJ89" t="str">
            <v>-</v>
          </cell>
          <cell r="CK89" t="str">
            <v>SÚCHIL</v>
          </cell>
          <cell r="CL89" t="str">
            <v>SAN DIEGO DE LA UNIÓN</v>
          </cell>
          <cell r="CM89" t="str">
            <v>COCULA</v>
          </cell>
          <cell r="CN89" t="str">
            <v>CHAPANTONGO</v>
          </cell>
          <cell r="CO89" t="str">
            <v>AYUTLA</v>
          </cell>
          <cell r="CP89" t="str">
            <v>ATLAUTLA</v>
          </cell>
          <cell r="CQ89" t="str">
            <v>COENEO</v>
          </cell>
          <cell r="CR89" t="str">
            <v>-</v>
          </cell>
          <cell r="CS89" t="str">
            <v>-</v>
          </cell>
          <cell r="CT89" t="str">
            <v>LOS HERRERAS</v>
          </cell>
          <cell r="CU89" t="str">
            <v>CIUDAD IXTEPEC</v>
          </cell>
          <cell r="CV89" t="str">
            <v>ATEMPAN</v>
          </cell>
          <cell r="CW89" t="str">
            <v>-</v>
          </cell>
          <cell r="CX89" t="str">
            <v>-</v>
          </cell>
          <cell r="CY89" t="str">
            <v>RAYÓN</v>
          </cell>
          <cell r="CZ89" t="str">
            <v>-</v>
          </cell>
          <cell r="DA89" t="str">
            <v>CARBÓ</v>
          </cell>
          <cell r="DB89" t="str">
            <v>-</v>
          </cell>
          <cell r="DC89" t="str">
            <v>MIQUIHUANA</v>
          </cell>
          <cell r="DD89" t="str">
            <v>TENANCINGO</v>
          </cell>
          <cell r="DE89" t="str">
            <v>AMATLÁN DE LOS REYES</v>
          </cell>
          <cell r="DF89" t="str">
            <v>CUNCUNUL</v>
          </cell>
          <cell r="DG89" t="str">
            <v>HUANUSCO</v>
          </cell>
        </row>
        <row r="90">
          <cell r="AT90" t="str">
            <v>-</v>
          </cell>
          <cell r="AU90" t="str">
            <v>-</v>
          </cell>
          <cell r="AV90" t="str">
            <v>-</v>
          </cell>
          <cell r="AW90" t="str">
            <v>-</v>
          </cell>
          <cell r="AX90">
            <v>5999</v>
          </cell>
          <cell r="AY90" t="str">
            <v>-</v>
          </cell>
          <cell r="AZ90" t="str">
            <v>7014</v>
          </cell>
          <cell r="BA90" t="str">
            <v>8025</v>
          </cell>
          <cell r="BB90" t="str">
            <v>-</v>
          </cell>
          <cell r="BC90" t="str">
            <v>10037</v>
          </cell>
          <cell r="BD90" t="str">
            <v>11034</v>
          </cell>
          <cell r="BE90" t="str">
            <v>12018</v>
          </cell>
          <cell r="BF90" t="str">
            <v>13018</v>
          </cell>
          <cell r="BG90" t="str">
            <v>14019</v>
          </cell>
          <cell r="BH90" t="str">
            <v>15016</v>
          </cell>
          <cell r="BI90" t="str">
            <v>16017</v>
          </cell>
          <cell r="BJ90" t="str">
            <v>-</v>
          </cell>
          <cell r="BK90" t="str">
            <v>-</v>
          </cell>
          <cell r="BL90" t="str">
            <v>19028</v>
          </cell>
          <cell r="BM90" t="str">
            <v>20015</v>
          </cell>
          <cell r="BN90" t="str">
            <v>21018</v>
          </cell>
          <cell r="BO90" t="str">
            <v>-</v>
          </cell>
          <cell r="BP90" t="str">
            <v>-</v>
          </cell>
          <cell r="BQ90" t="str">
            <v>24026</v>
          </cell>
          <cell r="BR90" t="str">
            <v>-</v>
          </cell>
          <cell r="BS90" t="str">
            <v>26021</v>
          </cell>
          <cell r="BT90" t="str">
            <v>-</v>
          </cell>
          <cell r="BU90" t="str">
            <v>28028</v>
          </cell>
          <cell r="BV90" t="str">
            <v>29029</v>
          </cell>
          <cell r="BW90" t="str">
            <v>30015</v>
          </cell>
          <cell r="BX90" t="str">
            <v>31015</v>
          </cell>
          <cell r="BY90" t="str">
            <v>32021</v>
          </cell>
          <cell r="CB90" t="str">
            <v>-</v>
          </cell>
          <cell r="CC90" t="str">
            <v>-</v>
          </cell>
          <cell r="CD90" t="str">
            <v>-</v>
          </cell>
          <cell r="CE90" t="str">
            <v>-</v>
          </cell>
          <cell r="CF90" t="str">
            <v>NO IDENTIFICADO</v>
          </cell>
          <cell r="CG90" t="str">
            <v>-</v>
          </cell>
          <cell r="CH90" t="str">
            <v>EL BOSQUE</v>
          </cell>
          <cell r="CI90" t="str">
            <v>GÓMEZ FARÍAS</v>
          </cell>
          <cell r="CJ90" t="str">
            <v>-</v>
          </cell>
          <cell r="CK90" t="str">
            <v>TOPIA</v>
          </cell>
          <cell r="CL90" t="str">
            <v>SANTA CATARINA</v>
          </cell>
          <cell r="CM90" t="str">
            <v>COPALA</v>
          </cell>
          <cell r="CN90" t="str">
            <v>CHAPULHUACÁN</v>
          </cell>
          <cell r="CO90" t="str">
            <v>BOLAÑOS</v>
          </cell>
          <cell r="CP90" t="str">
            <v>AXAPUSCO</v>
          </cell>
          <cell r="CQ90" t="str">
            <v>CONTEPEC</v>
          </cell>
          <cell r="CR90" t="str">
            <v>-</v>
          </cell>
          <cell r="CS90" t="str">
            <v>-</v>
          </cell>
          <cell r="CT90" t="str">
            <v>HIGUERAS</v>
          </cell>
          <cell r="CU90" t="str">
            <v>COATECAS ALTAS</v>
          </cell>
          <cell r="CV90" t="str">
            <v>ATEXCAL</v>
          </cell>
          <cell r="CW90" t="str">
            <v>-</v>
          </cell>
          <cell r="CX90" t="str">
            <v>-</v>
          </cell>
          <cell r="CY90" t="str">
            <v>SAN ANTONIO</v>
          </cell>
          <cell r="CZ90" t="str">
            <v>-</v>
          </cell>
          <cell r="DA90" t="str">
            <v>LA COLORADA</v>
          </cell>
          <cell r="DB90" t="str">
            <v>-</v>
          </cell>
          <cell r="DC90" t="str">
            <v>NUEVO MORELOS</v>
          </cell>
          <cell r="DD90" t="str">
            <v>TEPEYANCO</v>
          </cell>
          <cell r="DE90" t="str">
            <v>ANGEL R. CABADA</v>
          </cell>
          <cell r="DF90" t="str">
            <v>CUZAMÁ</v>
          </cell>
          <cell r="DG90" t="str">
            <v>JIMÉNEZ DEL TEUL</v>
          </cell>
        </row>
        <row r="91">
          <cell r="AT91" t="str">
            <v>-</v>
          </cell>
          <cell r="AU91" t="str">
            <v>-</v>
          </cell>
          <cell r="AV91" t="str">
            <v>-</v>
          </cell>
          <cell r="AW91" t="str">
            <v>-</v>
          </cell>
          <cell r="AX91" t="str">
            <v>-</v>
          </cell>
          <cell r="AY91" t="str">
            <v>-</v>
          </cell>
          <cell r="AZ91" t="str">
            <v>7015</v>
          </cell>
          <cell r="BA91" t="str">
            <v>8026</v>
          </cell>
          <cell r="BB91" t="str">
            <v>-</v>
          </cell>
          <cell r="BC91">
            <v>10999</v>
          </cell>
          <cell r="BD91" t="str">
            <v>11036</v>
          </cell>
          <cell r="BE91" t="str">
            <v>12019</v>
          </cell>
          <cell r="BF91" t="str">
            <v>13019</v>
          </cell>
          <cell r="BG91" t="str">
            <v>14020</v>
          </cell>
          <cell r="BH91" t="str">
            <v>15017</v>
          </cell>
          <cell r="BI91" t="str">
            <v>16018</v>
          </cell>
          <cell r="BJ91" t="str">
            <v>-</v>
          </cell>
          <cell r="BK91" t="str">
            <v>-</v>
          </cell>
          <cell r="BL91" t="str">
            <v>19029</v>
          </cell>
          <cell r="BM91" t="str">
            <v>20016</v>
          </cell>
          <cell r="BN91" t="str">
            <v>21020</v>
          </cell>
          <cell r="BO91" t="str">
            <v>-</v>
          </cell>
          <cell r="BP91" t="str">
            <v>-</v>
          </cell>
          <cell r="BQ91" t="str">
            <v>24027</v>
          </cell>
          <cell r="BR91" t="str">
            <v>-</v>
          </cell>
          <cell r="BS91" t="str">
            <v>26022</v>
          </cell>
          <cell r="BT91" t="str">
            <v>-</v>
          </cell>
          <cell r="BU91" t="str">
            <v>28031</v>
          </cell>
          <cell r="BV91" t="str">
            <v>29030</v>
          </cell>
          <cell r="BW91" t="str">
            <v>30016</v>
          </cell>
          <cell r="BX91" t="str">
            <v>31016</v>
          </cell>
          <cell r="BY91" t="str">
            <v>32023</v>
          </cell>
          <cell r="CB91" t="str">
            <v>-</v>
          </cell>
          <cell r="CC91" t="str">
            <v>-</v>
          </cell>
          <cell r="CD91" t="str">
            <v>-</v>
          </cell>
          <cell r="CE91" t="str">
            <v>-</v>
          </cell>
          <cell r="CF91" t="str">
            <v>-</v>
          </cell>
          <cell r="CG91" t="str">
            <v>-</v>
          </cell>
          <cell r="CH91" t="str">
            <v>CACAHOATÁN</v>
          </cell>
          <cell r="CI91" t="str">
            <v>GRAN MORELOS</v>
          </cell>
          <cell r="CJ91" t="str">
            <v>-</v>
          </cell>
          <cell r="CK91" t="str">
            <v>NO IDENTIFICADO</v>
          </cell>
          <cell r="CL91" t="str">
            <v>SANTIAGO MARAVATÍO</v>
          </cell>
          <cell r="CM91" t="str">
            <v>COPALILLO</v>
          </cell>
          <cell r="CN91" t="str">
            <v>CHILCUAUTLA</v>
          </cell>
          <cell r="CO91" t="str">
            <v>CABO CORRIENTES</v>
          </cell>
          <cell r="CP91" t="str">
            <v>AYAPANGO</v>
          </cell>
          <cell r="CQ91" t="str">
            <v>COPÁNDARO</v>
          </cell>
          <cell r="CR91" t="str">
            <v>-</v>
          </cell>
          <cell r="CS91" t="str">
            <v>-</v>
          </cell>
          <cell r="CT91" t="str">
            <v>HUALAHUISES</v>
          </cell>
          <cell r="CU91" t="str">
            <v>COICOYÁN DE LAS FLORES</v>
          </cell>
          <cell r="CV91" t="str">
            <v>ATOYATEMPAN</v>
          </cell>
          <cell r="CW91" t="str">
            <v>-</v>
          </cell>
          <cell r="CX91" t="str">
            <v>-</v>
          </cell>
          <cell r="CY91" t="str">
            <v>SAN CIRO DE ACOSTA</v>
          </cell>
          <cell r="CZ91" t="str">
            <v>-</v>
          </cell>
          <cell r="DA91" t="str">
            <v>CUCURPE</v>
          </cell>
          <cell r="DB91" t="str">
            <v>-</v>
          </cell>
          <cell r="DC91" t="str">
            <v>PALMILLAS</v>
          </cell>
          <cell r="DD91" t="str">
            <v>TERRENATE</v>
          </cell>
          <cell r="DE91" t="str">
            <v>LA ANTIGUA</v>
          </cell>
          <cell r="DF91" t="str">
            <v>CHACSINKÍN</v>
          </cell>
          <cell r="DG91" t="str">
            <v>JUCHIPILA</v>
          </cell>
        </row>
        <row r="92">
          <cell r="AT92" t="str">
            <v>-</v>
          </cell>
          <cell r="AU92" t="str">
            <v>-</v>
          </cell>
          <cell r="AV92" t="str">
            <v>-</v>
          </cell>
          <cell r="AW92" t="str">
            <v>-</v>
          </cell>
          <cell r="AX92" t="str">
            <v>-</v>
          </cell>
          <cell r="AY92" t="str">
            <v>-</v>
          </cell>
          <cell r="AZ92" t="str">
            <v>7016</v>
          </cell>
          <cell r="BA92" t="str">
            <v>8028</v>
          </cell>
          <cell r="BB92" t="str">
            <v>-</v>
          </cell>
          <cell r="BC92" t="str">
            <v>-</v>
          </cell>
          <cell r="BD92" t="str">
            <v>11038</v>
          </cell>
          <cell r="BE92" t="str">
            <v>12020</v>
          </cell>
          <cell r="BF92" t="str">
            <v>13020</v>
          </cell>
          <cell r="BG92" t="str">
            <v>14021</v>
          </cell>
          <cell r="BH92" t="str">
            <v>15018</v>
          </cell>
          <cell r="BI92" t="str">
            <v>16019</v>
          </cell>
          <cell r="BJ92" t="str">
            <v>-</v>
          </cell>
          <cell r="BK92" t="str">
            <v>-</v>
          </cell>
          <cell r="BL92" t="str">
            <v>19030</v>
          </cell>
          <cell r="BM92" t="str">
            <v>20017</v>
          </cell>
          <cell r="BN92" t="str">
            <v>21021</v>
          </cell>
          <cell r="BO92" t="str">
            <v>-</v>
          </cell>
          <cell r="BP92" t="str">
            <v>-</v>
          </cell>
          <cell r="BQ92" t="str">
            <v>24030</v>
          </cell>
          <cell r="BR92" t="str">
            <v>-</v>
          </cell>
          <cell r="BS92" t="str">
            <v>26023</v>
          </cell>
          <cell r="BT92" t="str">
            <v>-</v>
          </cell>
          <cell r="BU92" t="str">
            <v>28034</v>
          </cell>
          <cell r="BV92" t="str">
            <v>29032</v>
          </cell>
          <cell r="BW92" t="str">
            <v>30017</v>
          </cell>
          <cell r="BX92" t="str">
            <v>31017</v>
          </cell>
          <cell r="BY92" t="str">
            <v>32025</v>
          </cell>
          <cell r="CB92" t="str">
            <v>-</v>
          </cell>
          <cell r="CC92" t="str">
            <v>-</v>
          </cell>
          <cell r="CD92" t="str">
            <v>-</v>
          </cell>
          <cell r="CE92" t="str">
            <v>-</v>
          </cell>
          <cell r="CF92" t="str">
            <v>-</v>
          </cell>
          <cell r="CG92" t="str">
            <v>-</v>
          </cell>
          <cell r="CH92" t="str">
            <v>CATAZAJÁ</v>
          </cell>
          <cell r="CI92" t="str">
            <v>GUADALUPE</v>
          </cell>
          <cell r="CJ92" t="str">
            <v>-</v>
          </cell>
          <cell r="CK92" t="str">
            <v>-</v>
          </cell>
          <cell r="CL92" t="str">
            <v>TARANDACUAO</v>
          </cell>
          <cell r="CM92" t="str">
            <v>COPANATOYAC</v>
          </cell>
          <cell r="CN92" t="str">
            <v>ELOXOCHITLÁN</v>
          </cell>
          <cell r="CO92" t="str">
            <v>CASIMIRO CASTILLO</v>
          </cell>
          <cell r="CP92" t="str">
            <v>CALIMAYA</v>
          </cell>
          <cell r="CQ92" t="str">
            <v>COTIJA</v>
          </cell>
          <cell r="CR92" t="str">
            <v>-</v>
          </cell>
          <cell r="CS92" t="str">
            <v>-</v>
          </cell>
          <cell r="CT92" t="str">
            <v>ITURBIDE</v>
          </cell>
          <cell r="CU92" t="str">
            <v>LA COMPAÑÍA</v>
          </cell>
          <cell r="CV92" t="str">
            <v>ATZALA</v>
          </cell>
          <cell r="CW92" t="str">
            <v>-</v>
          </cell>
          <cell r="CX92" t="str">
            <v>-</v>
          </cell>
          <cell r="CY92" t="str">
            <v>SAN NICOLÁS TOLENTINO</v>
          </cell>
          <cell r="CZ92" t="str">
            <v>-</v>
          </cell>
          <cell r="DA92" t="str">
            <v>CUMPAS</v>
          </cell>
          <cell r="DB92" t="str">
            <v>-</v>
          </cell>
          <cell r="DC92" t="str">
            <v>SAN CARLOS</v>
          </cell>
          <cell r="DD92" t="str">
            <v>TETLATLAHUCA</v>
          </cell>
          <cell r="DE92" t="str">
            <v>APAZAPAN</v>
          </cell>
          <cell r="DF92" t="str">
            <v>CHANKOM</v>
          </cell>
          <cell r="DG92" t="str">
            <v>LUIS MOYA</v>
          </cell>
        </row>
        <row r="93">
          <cell r="AT93" t="str">
            <v>-</v>
          </cell>
          <cell r="AU93" t="str">
            <v>-</v>
          </cell>
          <cell r="AV93" t="str">
            <v>-</v>
          </cell>
          <cell r="AW93" t="str">
            <v>-</v>
          </cell>
          <cell r="AX93" t="str">
            <v>-</v>
          </cell>
          <cell r="AY93" t="str">
            <v>-</v>
          </cell>
          <cell r="AZ93" t="str">
            <v>7018</v>
          </cell>
          <cell r="BA93" t="str">
            <v>8030</v>
          </cell>
          <cell r="BB93" t="str">
            <v>-</v>
          </cell>
          <cell r="BC93" t="str">
            <v>-</v>
          </cell>
          <cell r="BD93" t="str">
            <v>11039</v>
          </cell>
          <cell r="BE93" t="str">
            <v>12023</v>
          </cell>
          <cell r="BF93" t="str">
            <v>13021</v>
          </cell>
          <cell r="BG93" t="str">
            <v>14022</v>
          </cell>
          <cell r="BH93" t="str">
            <v>15019</v>
          </cell>
          <cell r="BI93" t="str">
            <v>16020</v>
          </cell>
          <cell r="BJ93" t="str">
            <v>-</v>
          </cell>
          <cell r="BK93" t="str">
            <v>-</v>
          </cell>
          <cell r="BL93" t="str">
            <v>19032</v>
          </cell>
          <cell r="BM93" t="str">
            <v>20018</v>
          </cell>
          <cell r="BN93" t="str">
            <v>21022</v>
          </cell>
          <cell r="BO93" t="str">
            <v>-</v>
          </cell>
          <cell r="BP93" t="str">
            <v>-</v>
          </cell>
          <cell r="BQ93" t="str">
            <v>24031</v>
          </cell>
          <cell r="BR93" t="str">
            <v>-</v>
          </cell>
          <cell r="BS93" t="str">
            <v>26024</v>
          </cell>
          <cell r="BT93" t="str">
            <v>-</v>
          </cell>
          <cell r="BU93" t="str">
            <v>28036</v>
          </cell>
          <cell r="BV93" t="str">
            <v>29035</v>
          </cell>
          <cell r="BW93" t="str">
            <v>30018</v>
          </cell>
          <cell r="BX93" t="str">
            <v>31018</v>
          </cell>
          <cell r="BY93" t="str">
            <v>32027</v>
          </cell>
          <cell r="CB93" t="str">
            <v>-</v>
          </cell>
          <cell r="CC93" t="str">
            <v>-</v>
          </cell>
          <cell r="CD93" t="str">
            <v>-</v>
          </cell>
          <cell r="CE93" t="str">
            <v>-</v>
          </cell>
          <cell r="CF93" t="str">
            <v>-</v>
          </cell>
          <cell r="CG93" t="str">
            <v>-</v>
          </cell>
          <cell r="CH93" t="str">
            <v>COAPILLA</v>
          </cell>
          <cell r="CI93" t="str">
            <v>GUAZAPARES</v>
          </cell>
          <cell r="CJ93" t="str">
            <v>-</v>
          </cell>
          <cell r="CK93" t="str">
            <v>-</v>
          </cell>
          <cell r="CL93" t="str">
            <v>TARIMORO</v>
          </cell>
          <cell r="CM93" t="str">
            <v>CUAJINICUILAPA</v>
          </cell>
          <cell r="CN93" t="str">
            <v>EMILIANO ZAPATA</v>
          </cell>
          <cell r="CO93" t="str">
            <v>CIHUATLÁN</v>
          </cell>
          <cell r="CP93" t="str">
            <v>CAPULHUAC</v>
          </cell>
          <cell r="CQ93" t="str">
            <v>CUITZEO</v>
          </cell>
          <cell r="CR93" t="str">
            <v>-</v>
          </cell>
          <cell r="CS93" t="str">
            <v>-</v>
          </cell>
          <cell r="CT93" t="str">
            <v>LAMPAZOS DE NARANJO</v>
          </cell>
          <cell r="CU93" t="str">
            <v>CONCEPCIÓN BUENAVISTA</v>
          </cell>
          <cell r="CV93" t="str">
            <v>ATZITZIHUACÁN</v>
          </cell>
          <cell r="CW93" t="str">
            <v>-</v>
          </cell>
          <cell r="CX93" t="str">
            <v>-</v>
          </cell>
          <cell r="CY93" t="str">
            <v>SANTA CATARINA</v>
          </cell>
          <cell r="CZ93" t="str">
            <v>-</v>
          </cell>
          <cell r="DA93" t="str">
            <v>DIVISADEROS</v>
          </cell>
          <cell r="DB93" t="str">
            <v>-</v>
          </cell>
          <cell r="DC93" t="str">
            <v>SAN NICOLÁS</v>
          </cell>
          <cell r="DD93" t="str">
            <v>TOCATLÁN</v>
          </cell>
          <cell r="DE93" t="str">
            <v>AQUILA</v>
          </cell>
          <cell r="DF93" t="str">
            <v>CHAPAB</v>
          </cell>
          <cell r="DG93" t="str">
            <v>MELCHOR OCAMPO</v>
          </cell>
        </row>
        <row r="94">
          <cell r="AT94" t="str">
            <v>-</v>
          </cell>
          <cell r="AU94" t="str">
            <v>-</v>
          </cell>
          <cell r="AV94" t="str">
            <v>-</v>
          </cell>
          <cell r="AW94" t="str">
            <v>-</v>
          </cell>
          <cell r="AX94" t="str">
            <v>-</v>
          </cell>
          <cell r="AY94" t="str">
            <v>-</v>
          </cell>
          <cell r="AZ94" t="str">
            <v>7021</v>
          </cell>
          <cell r="BA94" t="str">
            <v>8033</v>
          </cell>
          <cell r="BB94" t="str">
            <v>-</v>
          </cell>
          <cell r="BC94" t="str">
            <v>-</v>
          </cell>
          <cell r="BD94" t="str">
            <v>11040</v>
          </cell>
          <cell r="BE94" t="str">
            <v>12024</v>
          </cell>
          <cell r="BF94" t="str">
            <v>13022</v>
          </cell>
          <cell r="BG94" t="str">
            <v>14024</v>
          </cell>
          <cell r="BH94" t="str">
            <v>15021</v>
          </cell>
          <cell r="BI94" t="str">
            <v>16021</v>
          </cell>
          <cell r="BJ94" t="str">
            <v>-</v>
          </cell>
          <cell r="BK94" t="str">
            <v>-</v>
          </cell>
          <cell r="BL94" t="str">
            <v>19034</v>
          </cell>
          <cell r="BM94" t="str">
            <v>20019</v>
          </cell>
          <cell r="BN94" t="str">
            <v>21023</v>
          </cell>
          <cell r="BO94" t="str">
            <v>-</v>
          </cell>
          <cell r="BP94" t="str">
            <v>-</v>
          </cell>
          <cell r="BQ94" t="str">
            <v>24033</v>
          </cell>
          <cell r="BR94" t="str">
            <v>-</v>
          </cell>
          <cell r="BS94" t="str">
            <v>26027</v>
          </cell>
          <cell r="BT94" t="str">
            <v>-</v>
          </cell>
          <cell r="BU94" t="str">
            <v>28042</v>
          </cell>
          <cell r="BV94" t="str">
            <v>29037</v>
          </cell>
          <cell r="BW94" t="str">
            <v>30019</v>
          </cell>
          <cell r="BX94" t="str">
            <v>31020</v>
          </cell>
          <cell r="BY94" t="str">
            <v>32028</v>
          </cell>
          <cell r="CB94" t="str">
            <v>-</v>
          </cell>
          <cell r="CC94" t="str">
            <v>-</v>
          </cell>
          <cell r="CD94" t="str">
            <v>-</v>
          </cell>
          <cell r="CE94" t="str">
            <v>-</v>
          </cell>
          <cell r="CF94" t="str">
            <v>-</v>
          </cell>
          <cell r="CG94" t="str">
            <v>-</v>
          </cell>
          <cell r="CH94" t="str">
            <v>COPAINALÁ</v>
          </cell>
          <cell r="CI94" t="str">
            <v>HUEJOTITÁN</v>
          </cell>
          <cell r="CJ94" t="str">
            <v>-</v>
          </cell>
          <cell r="CK94" t="str">
            <v>-</v>
          </cell>
          <cell r="CL94" t="str">
            <v>TIERRA BLANCA</v>
          </cell>
          <cell r="CM94" t="str">
            <v>CUALÁC</v>
          </cell>
          <cell r="CN94" t="str">
            <v>EPAZOYUCAN</v>
          </cell>
          <cell r="CO94" t="str">
            <v>COCULA</v>
          </cell>
          <cell r="CP94" t="str">
            <v>COATEPEC HARINAS</v>
          </cell>
          <cell r="CQ94" t="str">
            <v>CHARAPAN</v>
          </cell>
          <cell r="CR94" t="str">
            <v>-</v>
          </cell>
          <cell r="CS94" t="str">
            <v>-</v>
          </cell>
          <cell r="CT94" t="str">
            <v>MARÍN</v>
          </cell>
          <cell r="CU94" t="str">
            <v>CONCEPCIÓN PÁPALO</v>
          </cell>
          <cell r="CV94" t="str">
            <v>ATZITZINTLA</v>
          </cell>
          <cell r="CW94" t="str">
            <v>-</v>
          </cell>
          <cell r="CX94" t="str">
            <v>-</v>
          </cell>
          <cell r="CY94" t="str">
            <v>SANTO DOMINGO</v>
          </cell>
          <cell r="CZ94" t="str">
            <v>-</v>
          </cell>
          <cell r="DA94" t="str">
            <v>FRONTERAS</v>
          </cell>
          <cell r="DB94" t="str">
            <v>-</v>
          </cell>
          <cell r="DC94" t="str">
            <v>VILLAGRÁN</v>
          </cell>
          <cell r="DD94" t="str">
            <v>ZITLALTEPEC DE TRINIDAD SÁNCHEZ SANTOS</v>
          </cell>
          <cell r="DE94" t="str">
            <v>ASTACINGA</v>
          </cell>
          <cell r="DF94" t="str">
            <v>CHICXULUB PUEBLO</v>
          </cell>
          <cell r="DG94" t="str">
            <v>MEZQUITAL DEL ORO</v>
          </cell>
        </row>
        <row r="95">
          <cell r="AT95" t="str">
            <v>-</v>
          </cell>
          <cell r="AU95" t="str">
            <v>-</v>
          </cell>
          <cell r="AV95" t="str">
            <v>-</v>
          </cell>
          <cell r="AW95" t="str">
            <v>-</v>
          </cell>
          <cell r="AX95" t="str">
            <v>-</v>
          </cell>
          <cell r="AY95" t="str">
            <v>-</v>
          </cell>
          <cell r="AZ95" t="str">
            <v>7022</v>
          </cell>
          <cell r="BA95" t="str">
            <v>8034</v>
          </cell>
          <cell r="BB95" t="str">
            <v>-</v>
          </cell>
          <cell r="BC95" t="str">
            <v>-</v>
          </cell>
          <cell r="BD95" t="str">
            <v>11043</v>
          </cell>
          <cell r="BE95" t="str">
            <v>12025</v>
          </cell>
          <cell r="BF95" t="str">
            <v>13024</v>
          </cell>
          <cell r="BG95" t="str">
            <v>14025</v>
          </cell>
          <cell r="BH95" t="str">
            <v>15022</v>
          </cell>
          <cell r="BI95" t="str">
            <v>16022</v>
          </cell>
          <cell r="BJ95" t="str">
            <v>-</v>
          </cell>
          <cell r="BK95" t="str">
            <v>-</v>
          </cell>
          <cell r="BL95" t="str">
            <v>19035</v>
          </cell>
          <cell r="BM95" t="str">
            <v>20020</v>
          </cell>
          <cell r="BN95" t="str">
            <v>21024</v>
          </cell>
          <cell r="BO95" t="str">
            <v>-</v>
          </cell>
          <cell r="BP95" t="str">
            <v>-</v>
          </cell>
          <cell r="BQ95" t="str">
            <v>24034</v>
          </cell>
          <cell r="BR95" t="str">
            <v>-</v>
          </cell>
          <cell r="BS95" t="str">
            <v>26028</v>
          </cell>
          <cell r="BT95" t="str">
            <v>-</v>
          </cell>
          <cell r="BU95">
            <v>28999</v>
          </cell>
          <cell r="BV95" t="str">
            <v>29040</v>
          </cell>
          <cell r="BW95" t="str">
            <v>30020</v>
          </cell>
          <cell r="BX95" t="str">
            <v>31021</v>
          </cell>
          <cell r="BY95" t="str">
            <v>32030</v>
          </cell>
          <cell r="CB95" t="str">
            <v>-</v>
          </cell>
          <cell r="CC95" t="str">
            <v>-</v>
          </cell>
          <cell r="CD95" t="str">
            <v>-</v>
          </cell>
          <cell r="CE95" t="str">
            <v>-</v>
          </cell>
          <cell r="CF95" t="str">
            <v>-</v>
          </cell>
          <cell r="CG95" t="str">
            <v>-</v>
          </cell>
          <cell r="CH95" t="str">
            <v>CHALCHIHUITÁN</v>
          </cell>
          <cell r="CI95" t="str">
            <v>IGNACIO ZARAGOZA</v>
          </cell>
          <cell r="CJ95" t="str">
            <v>-</v>
          </cell>
          <cell r="CK95" t="str">
            <v>-</v>
          </cell>
          <cell r="CL95" t="str">
            <v>VICTORIA</v>
          </cell>
          <cell r="CM95" t="str">
            <v>CUAUTEPEC</v>
          </cell>
          <cell r="CN95" t="str">
            <v>HUASCA DE OCAMPO</v>
          </cell>
          <cell r="CO95" t="str">
            <v>COLOTLÁN</v>
          </cell>
          <cell r="CP95" t="str">
            <v>COCOTITLÁN</v>
          </cell>
          <cell r="CQ95" t="str">
            <v>CHARO</v>
          </cell>
          <cell r="CR95" t="str">
            <v>-</v>
          </cell>
          <cell r="CS95" t="str">
            <v>-</v>
          </cell>
          <cell r="CT95" t="str">
            <v>MELCHOR OCAMPO</v>
          </cell>
          <cell r="CU95" t="str">
            <v>CONSTANCIA DEL ROSARIO</v>
          </cell>
          <cell r="CV95" t="str">
            <v>AXUTLA</v>
          </cell>
          <cell r="CW95" t="str">
            <v>-</v>
          </cell>
          <cell r="CX95" t="str">
            <v>-</v>
          </cell>
          <cell r="CY95" t="str">
            <v>SAN VICENTE TANCUAYALAB</v>
          </cell>
          <cell r="CZ95" t="str">
            <v>-</v>
          </cell>
          <cell r="DA95" t="str">
            <v>GRANADOS</v>
          </cell>
          <cell r="DB95" t="str">
            <v>-</v>
          </cell>
          <cell r="DC95" t="str">
            <v>NO IDENTIFICADO</v>
          </cell>
          <cell r="DD95" t="str">
            <v>XALTOCAN</v>
          </cell>
          <cell r="DE95" t="str">
            <v>ATLAHUILCO</v>
          </cell>
          <cell r="DF95" t="str">
            <v>CHICHIMILÁ</v>
          </cell>
          <cell r="DG95" t="str">
            <v>MOMAX</v>
          </cell>
        </row>
        <row r="96">
          <cell r="AT96" t="str">
            <v>-</v>
          </cell>
          <cell r="AU96" t="str">
            <v>-</v>
          </cell>
          <cell r="AV96" t="str">
            <v>-</v>
          </cell>
          <cell r="AW96" t="str">
            <v>-</v>
          </cell>
          <cell r="AX96" t="str">
            <v>-</v>
          </cell>
          <cell r="AY96" t="str">
            <v>-</v>
          </cell>
          <cell r="AZ96" t="str">
            <v>7024</v>
          </cell>
          <cell r="BA96" t="str">
            <v>8035</v>
          </cell>
          <cell r="BB96" t="str">
            <v>-</v>
          </cell>
          <cell r="BC96" t="str">
            <v>-</v>
          </cell>
          <cell r="BD96" t="str">
            <v>11044</v>
          </cell>
          <cell r="BE96" t="str">
            <v>12026</v>
          </cell>
          <cell r="BF96" t="str">
            <v>13025</v>
          </cell>
          <cell r="BG96" t="str">
            <v>14026</v>
          </cell>
          <cell r="BH96" t="str">
            <v>15023</v>
          </cell>
          <cell r="BI96" t="str">
            <v>16023</v>
          </cell>
          <cell r="BJ96" t="str">
            <v>-</v>
          </cell>
          <cell r="BK96" t="str">
            <v>-</v>
          </cell>
          <cell r="BL96" t="str">
            <v>19036</v>
          </cell>
          <cell r="BM96" t="str">
            <v>20021</v>
          </cell>
          <cell r="BN96" t="str">
            <v>21025</v>
          </cell>
          <cell r="BO96" t="str">
            <v>-</v>
          </cell>
          <cell r="BP96" t="str">
            <v>-</v>
          </cell>
          <cell r="BQ96" t="str">
            <v>24038</v>
          </cell>
          <cell r="BR96" t="str">
            <v>-</v>
          </cell>
          <cell r="BS96" t="str">
            <v>26031</v>
          </cell>
          <cell r="BT96" t="str">
            <v>-</v>
          </cell>
          <cell r="BU96" t="str">
            <v>-</v>
          </cell>
          <cell r="BV96" t="str">
            <v>29042</v>
          </cell>
          <cell r="BW96" t="str">
            <v>30021</v>
          </cell>
          <cell r="BX96" t="str">
            <v>31022</v>
          </cell>
          <cell r="BY96" t="str">
            <v>32031</v>
          </cell>
          <cell r="CB96" t="str">
            <v>-</v>
          </cell>
          <cell r="CC96" t="str">
            <v>-</v>
          </cell>
          <cell r="CD96" t="str">
            <v>-</v>
          </cell>
          <cell r="CE96" t="str">
            <v>-</v>
          </cell>
          <cell r="CF96" t="str">
            <v>-</v>
          </cell>
          <cell r="CG96" t="str">
            <v>-</v>
          </cell>
          <cell r="CH96" t="str">
            <v>CHANAL</v>
          </cell>
          <cell r="CI96" t="str">
            <v>JANOS</v>
          </cell>
          <cell r="CJ96" t="str">
            <v>-</v>
          </cell>
          <cell r="CK96" t="str">
            <v>-</v>
          </cell>
          <cell r="CL96" t="str">
            <v>VILLAGRÁN</v>
          </cell>
          <cell r="CM96" t="str">
            <v>CUETZALA DEL PROGRESO</v>
          </cell>
          <cell r="CN96" t="str">
            <v>HUAUTLA</v>
          </cell>
          <cell r="CO96" t="str">
            <v>CONCEPCIÓN DE BUENOS AIRES</v>
          </cell>
          <cell r="CP96" t="str">
            <v>COYOTEPEC</v>
          </cell>
          <cell r="CQ96" t="str">
            <v>CHAVINDA</v>
          </cell>
          <cell r="CR96" t="str">
            <v>-</v>
          </cell>
          <cell r="CS96" t="str">
            <v>-</v>
          </cell>
          <cell r="CT96" t="str">
            <v>MIER Y NORIEGA</v>
          </cell>
          <cell r="CU96" t="str">
            <v>COSOLAPA</v>
          </cell>
          <cell r="CV96" t="str">
            <v>AYOTOXCO DE GUERRERO</v>
          </cell>
          <cell r="CW96" t="str">
            <v>-</v>
          </cell>
          <cell r="CX96" t="str">
            <v>-</v>
          </cell>
          <cell r="CY96" t="str">
            <v>TAMPACÁN</v>
          </cell>
          <cell r="CZ96" t="str">
            <v>-</v>
          </cell>
          <cell r="DA96" t="str">
            <v>HUACHINERA</v>
          </cell>
          <cell r="DB96" t="str">
            <v>-</v>
          </cell>
          <cell r="DC96" t="str">
            <v>-</v>
          </cell>
          <cell r="DD96" t="str">
            <v>XICOHTZINCO</v>
          </cell>
          <cell r="DE96" t="str">
            <v>ATOYAC</v>
          </cell>
          <cell r="DF96" t="str">
            <v>CHIKINDZONOT</v>
          </cell>
          <cell r="DG96" t="str">
            <v>MONTE ESCOBEDO</v>
          </cell>
        </row>
        <row r="97">
          <cell r="AT97" t="str">
            <v>-</v>
          </cell>
          <cell r="AU97" t="str">
            <v>-</v>
          </cell>
          <cell r="AV97" t="str">
            <v>-</v>
          </cell>
          <cell r="AW97" t="str">
            <v>-</v>
          </cell>
          <cell r="AX97" t="str">
            <v>-</v>
          </cell>
          <cell r="AY97" t="str">
            <v>-</v>
          </cell>
          <cell r="AZ97" t="str">
            <v>7025</v>
          </cell>
          <cell r="BA97" t="str">
            <v>8038</v>
          </cell>
          <cell r="BB97" t="str">
            <v>-</v>
          </cell>
          <cell r="BC97" t="str">
            <v>-</v>
          </cell>
          <cell r="BD97" t="str">
            <v>11045</v>
          </cell>
          <cell r="BE97" t="str">
            <v>12027</v>
          </cell>
          <cell r="BF97" t="str">
            <v>13026</v>
          </cell>
          <cell r="BG97" t="str">
            <v>14027</v>
          </cell>
          <cell r="BH97" t="str">
            <v>15026</v>
          </cell>
          <cell r="BI97" t="str">
            <v>16024</v>
          </cell>
          <cell r="BJ97" t="str">
            <v>-</v>
          </cell>
          <cell r="BK97" t="str">
            <v>-</v>
          </cell>
          <cell r="BL97" t="str">
            <v>19037</v>
          </cell>
          <cell r="BM97" t="str">
            <v>20022</v>
          </cell>
          <cell r="BN97" t="str">
            <v>21026</v>
          </cell>
          <cell r="BO97" t="str">
            <v>-</v>
          </cell>
          <cell r="BP97" t="str">
            <v>-</v>
          </cell>
          <cell r="BQ97" t="str">
            <v>24039</v>
          </cell>
          <cell r="BR97" t="str">
            <v>-</v>
          </cell>
          <cell r="BS97" t="str">
            <v>26032</v>
          </cell>
          <cell r="BT97" t="str">
            <v>-</v>
          </cell>
          <cell r="BU97" t="str">
            <v>-</v>
          </cell>
          <cell r="BV97" t="str">
            <v>29045</v>
          </cell>
          <cell r="BW97" t="str">
            <v>30022</v>
          </cell>
          <cell r="BX97" t="str">
            <v>31023</v>
          </cell>
          <cell r="BY97" t="str">
            <v>32032</v>
          </cell>
          <cell r="CB97" t="str">
            <v>-</v>
          </cell>
          <cell r="CC97" t="str">
            <v>-</v>
          </cell>
          <cell r="CD97" t="str">
            <v>-</v>
          </cell>
          <cell r="CE97" t="str">
            <v>-</v>
          </cell>
          <cell r="CF97" t="str">
            <v>-</v>
          </cell>
          <cell r="CG97" t="str">
            <v>-</v>
          </cell>
          <cell r="CH97" t="str">
            <v>CHAPULTENANGO</v>
          </cell>
          <cell r="CI97" t="str">
            <v>JULIMES</v>
          </cell>
          <cell r="CJ97" t="str">
            <v>-</v>
          </cell>
          <cell r="CK97" t="str">
            <v>-</v>
          </cell>
          <cell r="CL97" t="str">
            <v>XICHÚ</v>
          </cell>
          <cell r="CM97" t="str">
            <v>CUTZAMALA DE PINZÓN</v>
          </cell>
          <cell r="CN97" t="str">
            <v>HUAZALINGO</v>
          </cell>
          <cell r="CO97" t="str">
            <v>CUAUTITLÁN DE GARCÍA BARRAGÁN</v>
          </cell>
          <cell r="CP97" t="str">
            <v>CHAPA DE MOTA</v>
          </cell>
          <cell r="CQ97" t="str">
            <v>CHERÁN</v>
          </cell>
          <cell r="CR97" t="str">
            <v>-</v>
          </cell>
          <cell r="CS97" t="str">
            <v>-</v>
          </cell>
          <cell r="CT97" t="str">
            <v>MINA</v>
          </cell>
          <cell r="CU97" t="str">
            <v>COSOLTEPEC</v>
          </cell>
          <cell r="CV97" t="str">
            <v>CALPAN</v>
          </cell>
          <cell r="CW97" t="str">
            <v>-</v>
          </cell>
          <cell r="CX97" t="str">
            <v>-</v>
          </cell>
          <cell r="CY97" t="str">
            <v>TAMPAMOLÓN CORONA</v>
          </cell>
          <cell r="CZ97" t="str">
            <v>-</v>
          </cell>
          <cell r="DA97" t="str">
            <v>HUÁSABAS</v>
          </cell>
          <cell r="DB97" t="str">
            <v>-</v>
          </cell>
          <cell r="DC97" t="str">
            <v>-</v>
          </cell>
          <cell r="DD97" t="str">
            <v>BENITO JUÁREZ</v>
          </cell>
          <cell r="DE97" t="str">
            <v>ATZACAN</v>
          </cell>
          <cell r="DF97" t="str">
            <v>CHOCHOLÁ</v>
          </cell>
          <cell r="DG97" t="str">
            <v>MORELOS</v>
          </cell>
        </row>
        <row r="98">
          <cell r="AT98" t="str">
            <v>-</v>
          </cell>
          <cell r="AU98" t="str">
            <v>-</v>
          </cell>
          <cell r="AV98" t="str">
            <v>-</v>
          </cell>
          <cell r="AW98" t="str">
            <v>-</v>
          </cell>
          <cell r="AX98" t="str">
            <v>-</v>
          </cell>
          <cell r="AY98" t="str">
            <v>-</v>
          </cell>
          <cell r="AZ98" t="str">
            <v>7026</v>
          </cell>
          <cell r="BA98" t="str">
            <v>8039</v>
          </cell>
          <cell r="BB98" t="str">
            <v>-</v>
          </cell>
          <cell r="BC98" t="str">
            <v>-</v>
          </cell>
          <cell r="BD98">
            <v>11999</v>
          </cell>
          <cell r="BE98" t="str">
            <v>12030</v>
          </cell>
          <cell r="BF98" t="str">
            <v>13027</v>
          </cell>
          <cell r="BG98" t="str">
            <v>14028</v>
          </cell>
          <cell r="BH98" t="str">
            <v>15027</v>
          </cell>
          <cell r="BI98" t="str">
            <v>16026</v>
          </cell>
          <cell r="BJ98" t="str">
            <v>-</v>
          </cell>
          <cell r="BK98" t="str">
            <v>-</v>
          </cell>
          <cell r="BL98" t="str">
            <v>19040</v>
          </cell>
          <cell r="BM98" t="str">
            <v>20023</v>
          </cell>
          <cell r="BN98" t="str">
            <v>21027</v>
          </cell>
          <cell r="BO98" t="str">
            <v>-</v>
          </cell>
          <cell r="BP98" t="str">
            <v>-</v>
          </cell>
          <cell r="BQ98" t="str">
            <v>24041</v>
          </cell>
          <cell r="BR98" t="str">
            <v>-</v>
          </cell>
          <cell r="BS98" t="str">
            <v>26034</v>
          </cell>
          <cell r="BT98" t="str">
            <v>-</v>
          </cell>
          <cell r="BU98" t="str">
            <v>-</v>
          </cell>
          <cell r="BV98" t="str">
            <v>29046</v>
          </cell>
          <cell r="BW98" t="str">
            <v>30023</v>
          </cell>
          <cell r="BX98" t="str">
            <v>31024</v>
          </cell>
          <cell r="BY98" t="str">
            <v>32033</v>
          </cell>
          <cell r="CB98" t="str">
            <v>-</v>
          </cell>
          <cell r="CC98" t="str">
            <v>-</v>
          </cell>
          <cell r="CD98" t="str">
            <v>-</v>
          </cell>
          <cell r="CE98" t="str">
            <v>-</v>
          </cell>
          <cell r="CF98" t="str">
            <v>-</v>
          </cell>
          <cell r="CG98" t="str">
            <v>-</v>
          </cell>
          <cell r="CH98" t="str">
            <v>CHENALHÓ</v>
          </cell>
          <cell r="CI98" t="str">
            <v>LÓPEZ</v>
          </cell>
          <cell r="CJ98" t="str">
            <v>-</v>
          </cell>
          <cell r="CK98" t="str">
            <v>-</v>
          </cell>
          <cell r="CL98" t="str">
            <v>NO IDENTIFICADO</v>
          </cell>
          <cell r="CM98" t="str">
            <v>FLORENCIO VILLARREAL</v>
          </cell>
          <cell r="CN98" t="str">
            <v>HUEHUETLA</v>
          </cell>
          <cell r="CO98" t="str">
            <v>CUAUTLA</v>
          </cell>
          <cell r="CP98" t="str">
            <v>CHAPULTEPEC</v>
          </cell>
          <cell r="CQ98" t="str">
            <v>CHINICUILA</v>
          </cell>
          <cell r="CR98" t="str">
            <v>-</v>
          </cell>
          <cell r="CS98" t="str">
            <v>-</v>
          </cell>
          <cell r="CT98" t="str">
            <v>PARÁS</v>
          </cell>
          <cell r="CU98" t="str">
            <v>CUILÁPAM DE GUERRERO</v>
          </cell>
          <cell r="CV98" t="str">
            <v>CALTEPEC</v>
          </cell>
          <cell r="CW98" t="str">
            <v>-</v>
          </cell>
          <cell r="CX98" t="str">
            <v>-</v>
          </cell>
          <cell r="CY98" t="str">
            <v>TANLAJÁS</v>
          </cell>
          <cell r="CZ98" t="str">
            <v>-</v>
          </cell>
          <cell r="DA98" t="str">
            <v>HUÉPAC</v>
          </cell>
          <cell r="DB98" t="str">
            <v>-</v>
          </cell>
          <cell r="DC98" t="str">
            <v>-</v>
          </cell>
          <cell r="DD98" t="str">
            <v>EMILIANO ZAPATA</v>
          </cell>
          <cell r="DE98" t="str">
            <v>ATZALAN</v>
          </cell>
          <cell r="DF98" t="str">
            <v>CHUMAYEL</v>
          </cell>
          <cell r="DG98" t="str">
            <v>MOYAHUA DE ESTRADA</v>
          </cell>
        </row>
        <row r="99">
          <cell r="AT99" t="str">
            <v>-</v>
          </cell>
          <cell r="AU99" t="str">
            <v>-</v>
          </cell>
          <cell r="AV99" t="str">
            <v>-</v>
          </cell>
          <cell r="AW99" t="str">
            <v>-</v>
          </cell>
          <cell r="AX99" t="str">
            <v>-</v>
          </cell>
          <cell r="AY99" t="str">
            <v>-</v>
          </cell>
          <cell r="AZ99" t="str">
            <v>7028</v>
          </cell>
          <cell r="BA99" t="str">
            <v>8041</v>
          </cell>
          <cell r="BB99" t="str">
            <v>-</v>
          </cell>
          <cell r="BC99" t="str">
            <v>-</v>
          </cell>
          <cell r="BD99" t="str">
            <v>-</v>
          </cell>
          <cell r="BE99" t="str">
            <v>12031</v>
          </cell>
          <cell r="BF99" t="str">
            <v>13031</v>
          </cell>
          <cell r="BG99" t="str">
            <v>14029</v>
          </cell>
          <cell r="BH99" t="str">
            <v>15028</v>
          </cell>
          <cell r="BI99" t="str">
            <v>16027</v>
          </cell>
          <cell r="BJ99" t="str">
            <v>-</v>
          </cell>
          <cell r="BK99" t="str">
            <v>-</v>
          </cell>
          <cell r="BL99" t="str">
            <v>19042</v>
          </cell>
          <cell r="BM99" t="str">
            <v>20024</v>
          </cell>
          <cell r="BN99" t="str">
            <v>21028</v>
          </cell>
          <cell r="BO99" t="str">
            <v>-</v>
          </cell>
          <cell r="BP99" t="str">
            <v>-</v>
          </cell>
          <cell r="BQ99" t="str">
            <v>24042</v>
          </cell>
          <cell r="BR99" t="str">
            <v>-</v>
          </cell>
          <cell r="BS99" t="str">
            <v>26037</v>
          </cell>
          <cell r="BT99" t="str">
            <v>-</v>
          </cell>
          <cell r="BU99" t="str">
            <v>-</v>
          </cell>
          <cell r="BV99" t="str">
            <v>29047</v>
          </cell>
          <cell r="BW99" t="str">
            <v>30024</v>
          </cell>
          <cell r="BX99" t="str">
            <v>31025</v>
          </cell>
          <cell r="BY99" t="str">
            <v>32035</v>
          </cell>
          <cell r="CB99" t="str">
            <v>-</v>
          </cell>
          <cell r="CC99" t="str">
            <v>-</v>
          </cell>
          <cell r="CD99" t="str">
            <v>-</v>
          </cell>
          <cell r="CE99" t="str">
            <v>-</v>
          </cell>
          <cell r="CF99" t="str">
            <v>-</v>
          </cell>
          <cell r="CG99" t="str">
            <v>-</v>
          </cell>
          <cell r="CH99" t="str">
            <v>CHIAPILLA</v>
          </cell>
          <cell r="CI99" t="str">
            <v>MAGUARICHI</v>
          </cell>
          <cell r="CJ99" t="str">
            <v>-</v>
          </cell>
          <cell r="CK99" t="str">
            <v>-</v>
          </cell>
          <cell r="CL99" t="str">
            <v>-</v>
          </cell>
          <cell r="CM99" t="str">
            <v>GENERAL CANUTO A. NERI</v>
          </cell>
          <cell r="CN99" t="str">
            <v>JACALA DE LEDEZMA</v>
          </cell>
          <cell r="CO99" t="str">
            <v>CUQUÍO</v>
          </cell>
          <cell r="CP99" t="str">
            <v>CHIAUTLA</v>
          </cell>
          <cell r="CQ99" t="str">
            <v>CHUCÁNDIRO</v>
          </cell>
          <cell r="CR99" t="str">
            <v>-</v>
          </cell>
          <cell r="CS99" t="str">
            <v>-</v>
          </cell>
          <cell r="CT99" t="str">
            <v>LOS RAMONES</v>
          </cell>
          <cell r="CU99" t="str">
            <v>CUYAMECALCO VILLA DE ZARAGOZA</v>
          </cell>
          <cell r="CV99" t="str">
            <v>CAMOCUAUTLA</v>
          </cell>
          <cell r="CW99" t="str">
            <v>-</v>
          </cell>
          <cell r="CX99" t="str">
            <v>-</v>
          </cell>
          <cell r="CY99" t="str">
            <v>TANQUIÁN DE ESCOBEDO</v>
          </cell>
          <cell r="CZ99" t="str">
            <v>-</v>
          </cell>
          <cell r="DA99" t="str">
            <v>MAZATÁN</v>
          </cell>
          <cell r="DB99" t="str">
            <v>-</v>
          </cell>
          <cell r="DC99" t="str">
            <v>-</v>
          </cell>
          <cell r="DD99" t="str">
            <v>LÁZARO CÁRDENAS</v>
          </cell>
          <cell r="DE99" t="str">
            <v>TLALTETELA</v>
          </cell>
          <cell r="DF99" t="str">
            <v>DZÁN</v>
          </cell>
          <cell r="DG99" t="str">
            <v>NORIA DE ÁNGELES</v>
          </cell>
        </row>
        <row r="100">
          <cell r="AT100" t="str">
            <v>-</v>
          </cell>
          <cell r="AU100" t="str">
            <v>-</v>
          </cell>
          <cell r="AV100" t="str">
            <v>-</v>
          </cell>
          <cell r="AW100" t="str">
            <v>-</v>
          </cell>
          <cell r="AX100" t="str">
            <v>-</v>
          </cell>
          <cell r="AY100" t="str">
            <v>-</v>
          </cell>
          <cell r="AZ100" t="str">
            <v>7029</v>
          </cell>
          <cell r="BA100" t="str">
            <v>8042</v>
          </cell>
          <cell r="BB100" t="str">
            <v>-</v>
          </cell>
          <cell r="BC100" t="str">
            <v>-</v>
          </cell>
          <cell r="BD100" t="str">
            <v>-</v>
          </cell>
          <cell r="BE100" t="str">
            <v>12033</v>
          </cell>
          <cell r="BF100" t="str">
            <v>13032</v>
          </cell>
          <cell r="BG100" t="str">
            <v>14031</v>
          </cell>
          <cell r="BH100" t="str">
            <v>15030</v>
          </cell>
          <cell r="BI100" t="str">
            <v>16028</v>
          </cell>
          <cell r="BJ100" t="str">
            <v>-</v>
          </cell>
          <cell r="BK100" t="str">
            <v>-</v>
          </cell>
          <cell r="BL100" t="str">
            <v>19043</v>
          </cell>
          <cell r="BM100" t="str">
            <v>20025</v>
          </cell>
          <cell r="BN100" t="str">
            <v>21029</v>
          </cell>
          <cell r="BO100" t="str">
            <v>-</v>
          </cell>
          <cell r="BP100" t="str">
            <v>-</v>
          </cell>
          <cell r="BQ100" t="str">
            <v>24043</v>
          </cell>
          <cell r="BR100" t="str">
            <v>-</v>
          </cell>
          <cell r="BS100" t="str">
            <v>26038</v>
          </cell>
          <cell r="BT100" t="str">
            <v>-</v>
          </cell>
          <cell r="BU100" t="str">
            <v>-</v>
          </cell>
          <cell r="BV100" t="str">
            <v>29049</v>
          </cell>
          <cell r="BW100" t="str">
            <v>30025</v>
          </cell>
          <cell r="BX100" t="str">
            <v>31026</v>
          </cell>
          <cell r="BY100" t="str">
            <v>32037</v>
          </cell>
          <cell r="CB100" t="str">
            <v>-</v>
          </cell>
          <cell r="CC100" t="str">
            <v>-</v>
          </cell>
          <cell r="CD100" t="str">
            <v>-</v>
          </cell>
          <cell r="CE100" t="str">
            <v>-</v>
          </cell>
          <cell r="CF100" t="str">
            <v>-</v>
          </cell>
          <cell r="CG100" t="str">
            <v>-</v>
          </cell>
          <cell r="CH100" t="str">
            <v>CHICOASÉN</v>
          </cell>
          <cell r="CI100" t="str">
            <v>MANUEL BENAVIDES</v>
          </cell>
          <cell r="CJ100" t="str">
            <v>-</v>
          </cell>
          <cell r="CK100" t="str">
            <v>-</v>
          </cell>
          <cell r="CL100" t="str">
            <v>-</v>
          </cell>
          <cell r="CM100" t="str">
            <v>HUAMUXTITLÁN</v>
          </cell>
          <cell r="CN100" t="str">
            <v>JALTOCÁN</v>
          </cell>
          <cell r="CO100" t="str">
            <v>CHIMALTITÁN</v>
          </cell>
          <cell r="CP100" t="str">
            <v>CHICONCUAC</v>
          </cell>
          <cell r="CQ100" t="str">
            <v>CHURINTZIO</v>
          </cell>
          <cell r="CR100" t="str">
            <v>-</v>
          </cell>
          <cell r="CS100" t="str">
            <v>-</v>
          </cell>
          <cell r="CT100" t="str">
            <v>RAYONES</v>
          </cell>
          <cell r="CU100" t="str">
            <v>CHAHUITES</v>
          </cell>
          <cell r="CV100" t="str">
            <v>CAXHUACAN</v>
          </cell>
          <cell r="CW100" t="str">
            <v>-</v>
          </cell>
          <cell r="CX100" t="str">
            <v>-</v>
          </cell>
          <cell r="CY100" t="str">
            <v>TIERRA NUEVA</v>
          </cell>
          <cell r="CZ100" t="str">
            <v>-</v>
          </cell>
          <cell r="DA100" t="str">
            <v>MOCTEZUMA</v>
          </cell>
          <cell r="DB100" t="str">
            <v>-</v>
          </cell>
          <cell r="DC100" t="str">
            <v>-</v>
          </cell>
          <cell r="DD100" t="str">
            <v>SAN DAMIÁN TEXOLOC</v>
          </cell>
          <cell r="DE100" t="str">
            <v>AYAHUALULCO</v>
          </cell>
          <cell r="DF100" t="str">
            <v>DZEMUL</v>
          </cell>
          <cell r="DG100" t="str">
            <v>PÁNUCO</v>
          </cell>
        </row>
        <row r="101">
          <cell r="AT101" t="str">
            <v>-</v>
          </cell>
          <cell r="AU101" t="str">
            <v>-</v>
          </cell>
          <cell r="AV101" t="str">
            <v>-</v>
          </cell>
          <cell r="AW101" t="str">
            <v>-</v>
          </cell>
          <cell r="AX101" t="str">
            <v>-</v>
          </cell>
          <cell r="AY101" t="str">
            <v>-</v>
          </cell>
          <cell r="AZ101" t="str">
            <v>7030</v>
          </cell>
          <cell r="BA101" t="str">
            <v>8043</v>
          </cell>
          <cell r="BB101" t="str">
            <v>-</v>
          </cell>
          <cell r="BC101" t="str">
            <v>-</v>
          </cell>
          <cell r="BD101" t="str">
            <v>-</v>
          </cell>
          <cell r="BE101" t="str">
            <v>12036</v>
          </cell>
          <cell r="BF101" t="str">
            <v>13033</v>
          </cell>
          <cell r="BG101" t="str">
            <v>14032</v>
          </cell>
          <cell r="BH101" t="str">
            <v>15032</v>
          </cell>
          <cell r="BI101" t="str">
            <v>16029</v>
          </cell>
          <cell r="BJ101" t="str">
            <v>-</v>
          </cell>
          <cell r="BK101" t="str">
            <v>-</v>
          </cell>
          <cell r="BL101" t="str">
            <v>19050</v>
          </cell>
          <cell r="BM101" t="str">
            <v>20026</v>
          </cell>
          <cell r="BN101" t="str">
            <v>21030</v>
          </cell>
          <cell r="BO101" t="str">
            <v>-</v>
          </cell>
          <cell r="BP101" t="str">
            <v>-</v>
          </cell>
          <cell r="BQ101" t="str">
            <v>24044</v>
          </cell>
          <cell r="BR101" t="str">
            <v>-</v>
          </cell>
          <cell r="BS101" t="str">
            <v>26039</v>
          </cell>
          <cell r="BT101" t="str">
            <v>-</v>
          </cell>
          <cell r="BU101" t="str">
            <v>-</v>
          </cell>
          <cell r="BV101" t="str">
            <v>29050</v>
          </cell>
          <cell r="BW101" t="str">
            <v>30026</v>
          </cell>
          <cell r="BX101" t="str">
            <v>31027</v>
          </cell>
          <cell r="BY101" t="str">
            <v>32041</v>
          </cell>
          <cell r="CB101" t="str">
            <v>-</v>
          </cell>
          <cell r="CC101" t="str">
            <v>-</v>
          </cell>
          <cell r="CD101" t="str">
            <v>-</v>
          </cell>
          <cell r="CE101" t="str">
            <v>-</v>
          </cell>
          <cell r="CF101" t="str">
            <v>-</v>
          </cell>
          <cell r="CG101" t="str">
            <v>-</v>
          </cell>
          <cell r="CH101" t="str">
            <v>CHICOMUSELO</v>
          </cell>
          <cell r="CI101" t="str">
            <v>MATACHÍ</v>
          </cell>
          <cell r="CJ101" t="str">
            <v>-</v>
          </cell>
          <cell r="CK101" t="str">
            <v>-</v>
          </cell>
          <cell r="CL101" t="str">
            <v>-</v>
          </cell>
          <cell r="CM101" t="str">
            <v>IGUALAPA</v>
          </cell>
          <cell r="CN101" t="str">
            <v>JUÁREZ HIDALGO</v>
          </cell>
          <cell r="CO101" t="str">
            <v>CHIQUILISTLÁN</v>
          </cell>
          <cell r="CP101" t="str">
            <v>DONATO GUERRA</v>
          </cell>
          <cell r="CQ101" t="str">
            <v>CHURUMUCO</v>
          </cell>
          <cell r="CR101" t="str">
            <v>-</v>
          </cell>
          <cell r="CS101" t="str">
            <v>-</v>
          </cell>
          <cell r="CT101" t="str">
            <v>VALLECILLO</v>
          </cell>
          <cell r="CU101" t="str">
            <v>CHALCATONGO DE HIDALGO</v>
          </cell>
          <cell r="CV101" t="str">
            <v>COATEPEC</v>
          </cell>
          <cell r="CW101" t="str">
            <v>-</v>
          </cell>
          <cell r="CX101" t="str">
            <v>-</v>
          </cell>
          <cell r="CY101" t="str">
            <v>VANEGAS</v>
          </cell>
          <cell r="CZ101" t="str">
            <v>-</v>
          </cell>
          <cell r="DA101" t="str">
            <v>NACO</v>
          </cell>
          <cell r="DB101" t="str">
            <v>-</v>
          </cell>
          <cell r="DC101" t="str">
            <v>-</v>
          </cell>
          <cell r="DD101" t="str">
            <v>SAN FRANCISCO TETLANOHCAN</v>
          </cell>
          <cell r="DE101" t="str">
            <v>BANDERILLA</v>
          </cell>
          <cell r="DF101" t="str">
            <v>DZIDZANTÚN</v>
          </cell>
          <cell r="DG101" t="str">
            <v>EL SALVADOR</v>
          </cell>
        </row>
        <row r="102">
          <cell r="AT102" t="str">
            <v>-</v>
          </cell>
          <cell r="AU102" t="str">
            <v>-</v>
          </cell>
          <cell r="AV102" t="str">
            <v>-</v>
          </cell>
          <cell r="AW102" t="str">
            <v>-</v>
          </cell>
          <cell r="AX102" t="str">
            <v>-</v>
          </cell>
          <cell r="AY102" t="str">
            <v>-</v>
          </cell>
          <cell r="AZ102" t="str">
            <v>7032</v>
          </cell>
          <cell r="BA102" t="str">
            <v>8044</v>
          </cell>
          <cell r="BB102" t="str">
            <v>-</v>
          </cell>
          <cell r="BC102" t="str">
            <v>-</v>
          </cell>
          <cell r="BD102" t="str">
            <v>-</v>
          </cell>
          <cell r="BE102" t="str">
            <v>12037</v>
          </cell>
          <cell r="BF102" t="str">
            <v>13034</v>
          </cell>
          <cell r="BG102" t="str">
            <v>14033</v>
          </cell>
          <cell r="BH102" t="str">
            <v>15034</v>
          </cell>
          <cell r="BI102" t="str">
            <v>16030</v>
          </cell>
          <cell r="BJ102" t="str">
            <v>-</v>
          </cell>
          <cell r="BK102" t="str">
            <v>-</v>
          </cell>
          <cell r="BL102" t="str">
            <v>19051</v>
          </cell>
          <cell r="BM102" t="str">
            <v>20027</v>
          </cell>
          <cell r="BN102" t="str">
            <v>21031</v>
          </cell>
          <cell r="BO102" t="str">
            <v>-</v>
          </cell>
          <cell r="BP102" t="str">
            <v>-</v>
          </cell>
          <cell r="BQ102" t="str">
            <v>24045</v>
          </cell>
          <cell r="BR102" t="str">
            <v>-</v>
          </cell>
          <cell r="BS102" t="str">
            <v>26040</v>
          </cell>
          <cell r="BT102" t="str">
            <v>-</v>
          </cell>
          <cell r="BU102" t="str">
            <v>-</v>
          </cell>
          <cell r="BV102" t="str">
            <v>29051</v>
          </cell>
          <cell r="BW102" t="str">
            <v>30027</v>
          </cell>
          <cell r="BX102" t="str">
            <v>31028</v>
          </cell>
          <cell r="BY102" t="str">
            <v>32043</v>
          </cell>
          <cell r="CB102" t="str">
            <v>-</v>
          </cell>
          <cell r="CC102" t="str">
            <v>-</v>
          </cell>
          <cell r="CD102" t="str">
            <v>-</v>
          </cell>
          <cell r="CE102" t="str">
            <v>-</v>
          </cell>
          <cell r="CF102" t="str">
            <v>-</v>
          </cell>
          <cell r="CG102" t="str">
            <v>-</v>
          </cell>
          <cell r="CH102" t="str">
            <v>ESCUINTLA</v>
          </cell>
          <cell r="CI102" t="str">
            <v>MATAMOROS</v>
          </cell>
          <cell r="CJ102" t="str">
            <v>-</v>
          </cell>
          <cell r="CK102" t="str">
            <v>-</v>
          </cell>
          <cell r="CL102" t="str">
            <v>-</v>
          </cell>
          <cell r="CM102" t="str">
            <v>IXCATEOPAN DE CUAUHTÉMOC</v>
          </cell>
          <cell r="CN102" t="str">
            <v>LOLOTLA</v>
          </cell>
          <cell r="CO102" t="str">
            <v>DEGOLLADO</v>
          </cell>
          <cell r="CP102" t="str">
            <v>ECATZINGO</v>
          </cell>
          <cell r="CQ102" t="str">
            <v>ECUANDUREO</v>
          </cell>
          <cell r="CR102" t="str">
            <v>-</v>
          </cell>
          <cell r="CS102" t="str">
            <v>-</v>
          </cell>
          <cell r="CT102" t="str">
            <v>VILLALDAMA</v>
          </cell>
          <cell r="CU102" t="str">
            <v>CHIQUIHUITLÁN DE BENITO JUÁREZ</v>
          </cell>
          <cell r="CV102" t="str">
            <v>COATZINGO</v>
          </cell>
          <cell r="CW102" t="str">
            <v>-</v>
          </cell>
          <cell r="CX102" t="str">
            <v>-</v>
          </cell>
          <cell r="CY102" t="str">
            <v>VENADO</v>
          </cell>
          <cell r="CZ102" t="str">
            <v>-</v>
          </cell>
          <cell r="DA102" t="str">
            <v>NÁCORI CHICO</v>
          </cell>
          <cell r="DB102" t="str">
            <v>-</v>
          </cell>
          <cell r="DC102" t="str">
            <v>-</v>
          </cell>
          <cell r="DD102" t="str">
            <v>SAN JERÓNIMO ZACUALPAN</v>
          </cell>
          <cell r="DE102" t="str">
            <v>BENITO JUÁREZ</v>
          </cell>
          <cell r="DF102" t="str">
            <v>DZILAM DE BRAVO</v>
          </cell>
          <cell r="DG102" t="str">
            <v>SUSTICACÁN</v>
          </cell>
        </row>
        <row r="103">
          <cell r="AT103" t="str">
            <v>-</v>
          </cell>
          <cell r="AU103" t="str">
            <v>-</v>
          </cell>
          <cell r="AV103" t="str">
            <v>-</v>
          </cell>
          <cell r="AW103" t="str">
            <v>-</v>
          </cell>
          <cell r="AX103" t="str">
            <v>-</v>
          </cell>
          <cell r="AY103" t="str">
            <v>-</v>
          </cell>
          <cell r="AZ103" t="str">
            <v>7033</v>
          </cell>
          <cell r="BA103" t="str">
            <v>8046</v>
          </cell>
          <cell r="BB103" t="str">
            <v>-</v>
          </cell>
          <cell r="BC103" t="str">
            <v>-</v>
          </cell>
          <cell r="BD103" t="str">
            <v>-</v>
          </cell>
          <cell r="BE103" t="str">
            <v>12039</v>
          </cell>
          <cell r="BF103" t="str">
            <v>13035</v>
          </cell>
          <cell r="BG103" t="str">
            <v>14034</v>
          </cell>
          <cell r="BH103" t="str">
            <v>15035</v>
          </cell>
          <cell r="BI103" t="str">
            <v>16031</v>
          </cell>
          <cell r="BJ103" t="str">
            <v>-</v>
          </cell>
          <cell r="BK103" t="str">
            <v>-</v>
          </cell>
          <cell r="BL103">
            <v>19999</v>
          </cell>
          <cell r="BM103" t="str">
            <v>20028</v>
          </cell>
          <cell r="BN103" t="str">
            <v>21032</v>
          </cell>
          <cell r="BO103" t="str">
            <v>-</v>
          </cell>
          <cell r="BP103" t="str">
            <v>-</v>
          </cell>
          <cell r="BQ103" t="str">
            <v>24046</v>
          </cell>
          <cell r="BR103" t="str">
            <v>-</v>
          </cell>
          <cell r="BS103" t="str">
            <v>26044</v>
          </cell>
          <cell r="BT103" t="str">
            <v>-</v>
          </cell>
          <cell r="BU103" t="str">
            <v>-</v>
          </cell>
          <cell r="BV103" t="str">
            <v>29052</v>
          </cell>
          <cell r="BW103" t="str">
            <v>30029</v>
          </cell>
          <cell r="BX103" t="str">
            <v>31029</v>
          </cell>
          <cell r="BY103" t="str">
            <v>32044</v>
          </cell>
          <cell r="CB103" t="str">
            <v>-</v>
          </cell>
          <cell r="CC103" t="str">
            <v>-</v>
          </cell>
          <cell r="CD103" t="str">
            <v>-</v>
          </cell>
          <cell r="CE103" t="str">
            <v>-</v>
          </cell>
          <cell r="CF103" t="str">
            <v>-</v>
          </cell>
          <cell r="CG103" t="str">
            <v>-</v>
          </cell>
          <cell r="CH103" t="str">
            <v>FRANCISCO LEÓN</v>
          </cell>
          <cell r="CI103" t="str">
            <v>MORELOS</v>
          </cell>
          <cell r="CJ103" t="str">
            <v>-</v>
          </cell>
          <cell r="CK103" t="str">
            <v>-</v>
          </cell>
          <cell r="CL103" t="str">
            <v>-</v>
          </cell>
          <cell r="CM103" t="str">
            <v>JUAN R. ESCUDERO</v>
          </cell>
          <cell r="CN103" t="str">
            <v>METEPEC</v>
          </cell>
          <cell r="CO103" t="str">
            <v>EJUTLA</v>
          </cell>
          <cell r="CP103" t="str">
            <v>HUEHUETOCA</v>
          </cell>
          <cell r="CQ103" t="str">
            <v>EPITACIO HUERTA</v>
          </cell>
          <cell r="CR103" t="str">
            <v>-</v>
          </cell>
          <cell r="CS103" t="str">
            <v>-</v>
          </cell>
          <cell r="CT103" t="str">
            <v>NO IDENTIFICADO</v>
          </cell>
          <cell r="CU103" t="str">
            <v>HEROICA CIUDAD DE EJUTLA DE CRESPO</v>
          </cell>
          <cell r="CV103" t="str">
            <v>COHETZALA</v>
          </cell>
          <cell r="CW103" t="str">
            <v>-</v>
          </cell>
          <cell r="CX103" t="str">
            <v>-</v>
          </cell>
          <cell r="CY103" t="str">
            <v>VILLA DE ARRIAGA</v>
          </cell>
          <cell r="CZ103" t="str">
            <v>-</v>
          </cell>
          <cell r="DA103" t="str">
            <v>ONAVAS</v>
          </cell>
          <cell r="DB103" t="str">
            <v>-</v>
          </cell>
          <cell r="DC103" t="str">
            <v>-</v>
          </cell>
          <cell r="DD103" t="str">
            <v>SAN JOSÉ TEACALCO</v>
          </cell>
          <cell r="DE103" t="str">
            <v>CALCAHUALCO</v>
          </cell>
          <cell r="DF103" t="str">
            <v>DZILAM GONZÁLEZ</v>
          </cell>
          <cell r="DG103" t="str">
            <v>TABASCO</v>
          </cell>
        </row>
        <row r="104">
          <cell r="AT104" t="str">
            <v>-</v>
          </cell>
          <cell r="AU104" t="str">
            <v>-</v>
          </cell>
          <cell r="AV104" t="str">
            <v>-</v>
          </cell>
          <cell r="AW104" t="str">
            <v>-</v>
          </cell>
          <cell r="AX104" t="str">
            <v>-</v>
          </cell>
          <cell r="AY104" t="str">
            <v>-</v>
          </cell>
          <cell r="AZ104" t="str">
            <v>7035</v>
          </cell>
          <cell r="BA104" t="str">
            <v>8047</v>
          </cell>
          <cell r="BB104" t="str">
            <v>-</v>
          </cell>
          <cell r="BC104" t="str">
            <v>-</v>
          </cell>
          <cell r="BD104" t="str">
            <v>-</v>
          </cell>
          <cell r="BE104" t="str">
            <v>12040</v>
          </cell>
          <cell r="BF104" t="str">
            <v>13036</v>
          </cell>
          <cell r="BG104" t="str">
            <v>14036</v>
          </cell>
          <cell r="BH104" t="str">
            <v>15036</v>
          </cell>
          <cell r="BI104" t="str">
            <v>16032</v>
          </cell>
          <cell r="BJ104" t="str">
            <v>-</v>
          </cell>
          <cell r="BK104" t="str">
            <v>-</v>
          </cell>
          <cell r="BL104" t="str">
            <v>-</v>
          </cell>
          <cell r="BM104" t="str">
            <v>20029</v>
          </cell>
          <cell r="BN104" t="str">
            <v>21033</v>
          </cell>
          <cell r="BO104" t="str">
            <v>-</v>
          </cell>
          <cell r="BP104" t="str">
            <v>-</v>
          </cell>
          <cell r="BQ104" t="str">
            <v>24047</v>
          </cell>
          <cell r="BR104" t="str">
            <v>-</v>
          </cell>
          <cell r="BS104" t="str">
            <v>26045</v>
          </cell>
          <cell r="BT104" t="str">
            <v>-</v>
          </cell>
          <cell r="BU104" t="str">
            <v>-</v>
          </cell>
          <cell r="BV104" t="str">
            <v>29053</v>
          </cell>
          <cell r="BW104" t="str">
            <v>30030</v>
          </cell>
          <cell r="BX104" t="str">
            <v>31030</v>
          </cell>
          <cell r="BY104" t="str">
            <v>32045</v>
          </cell>
          <cell r="CB104" t="str">
            <v>-</v>
          </cell>
          <cell r="CC104" t="str">
            <v>-</v>
          </cell>
          <cell r="CD104" t="str">
            <v>-</v>
          </cell>
          <cell r="CE104" t="str">
            <v>-</v>
          </cell>
          <cell r="CF104" t="str">
            <v>-</v>
          </cell>
          <cell r="CG104" t="str">
            <v>-</v>
          </cell>
          <cell r="CH104" t="str">
            <v>FRONTERA HIDALGO</v>
          </cell>
          <cell r="CI104" t="str">
            <v>MORIS</v>
          </cell>
          <cell r="CJ104" t="str">
            <v>-</v>
          </cell>
          <cell r="CK104" t="str">
            <v>-</v>
          </cell>
          <cell r="CL104" t="str">
            <v>-</v>
          </cell>
          <cell r="CM104" t="str">
            <v>LEONARDO BRAVO</v>
          </cell>
          <cell r="CN104" t="str">
            <v>SAN AGUSTÍN METZQUITITLÁN</v>
          </cell>
          <cell r="CO104" t="str">
            <v>ETZATLÁN</v>
          </cell>
          <cell r="CP104" t="str">
            <v>HUEYPOXTLA</v>
          </cell>
          <cell r="CQ104" t="str">
            <v>ERONGARÍCUARO</v>
          </cell>
          <cell r="CR104" t="str">
            <v>-</v>
          </cell>
          <cell r="CS104" t="str">
            <v>-</v>
          </cell>
          <cell r="CT104" t="str">
            <v>-</v>
          </cell>
          <cell r="CU104" t="str">
            <v>ELOXOCHITLÁN DE FLORES MAGÓN</v>
          </cell>
          <cell r="CV104" t="str">
            <v>COHUECAN</v>
          </cell>
          <cell r="CW104" t="str">
            <v>-</v>
          </cell>
          <cell r="CX104" t="str">
            <v>-</v>
          </cell>
          <cell r="CY104" t="str">
            <v>VILLA DE GUADALUPE</v>
          </cell>
          <cell r="CZ104" t="str">
            <v>-</v>
          </cell>
          <cell r="DA104" t="str">
            <v>OPODEPE</v>
          </cell>
          <cell r="DB104" t="str">
            <v>-</v>
          </cell>
          <cell r="DC104" t="str">
            <v>-</v>
          </cell>
          <cell r="DD104" t="str">
            <v>SAN JUAN HUACTZINCO</v>
          </cell>
          <cell r="DE104" t="str">
            <v>CAMERINO Z. MENDOZA</v>
          </cell>
          <cell r="DF104" t="str">
            <v>DZITÁS</v>
          </cell>
          <cell r="DG104" t="str">
            <v>TEPECHITLÁN</v>
          </cell>
        </row>
        <row r="105">
          <cell r="AT105" t="str">
            <v>-</v>
          </cell>
          <cell r="AU105" t="str">
            <v>-</v>
          </cell>
          <cell r="AV105" t="str">
            <v>-</v>
          </cell>
          <cell r="AW105" t="str">
            <v>-</v>
          </cell>
          <cell r="AX105" t="str">
            <v>-</v>
          </cell>
          <cell r="AY105" t="str">
            <v>-</v>
          </cell>
          <cell r="AZ105" t="str">
            <v>7036</v>
          </cell>
          <cell r="BA105" t="str">
            <v>8049</v>
          </cell>
          <cell r="BB105" t="str">
            <v>-</v>
          </cell>
          <cell r="BC105" t="str">
            <v>-</v>
          </cell>
          <cell r="BD105" t="str">
            <v>-</v>
          </cell>
          <cell r="BE105" t="str">
            <v>12041</v>
          </cell>
          <cell r="BF105" t="str">
            <v>13037</v>
          </cell>
          <cell r="BG105" t="str">
            <v>14037</v>
          </cell>
          <cell r="BH105" t="str">
            <v>15038</v>
          </cell>
          <cell r="BI105" t="str">
            <v>16033</v>
          </cell>
          <cell r="BJ105" t="str">
            <v>-</v>
          </cell>
          <cell r="BK105" t="str">
            <v>-</v>
          </cell>
          <cell r="BL105" t="str">
            <v>-</v>
          </cell>
          <cell r="BM105" t="str">
            <v>20030</v>
          </cell>
          <cell r="BN105" t="str">
            <v>21034</v>
          </cell>
          <cell r="BO105" t="str">
            <v>-</v>
          </cell>
          <cell r="BP105" t="str">
            <v>-</v>
          </cell>
          <cell r="BQ105" t="str">
            <v>24048</v>
          </cell>
          <cell r="BR105" t="str">
            <v>-</v>
          </cell>
          <cell r="BS105" t="str">
            <v>26046</v>
          </cell>
          <cell r="BT105" t="str">
            <v>-</v>
          </cell>
          <cell r="BU105" t="str">
            <v>-</v>
          </cell>
          <cell r="BV105" t="str">
            <v>29054</v>
          </cell>
          <cell r="BW105" t="str">
            <v>30031</v>
          </cell>
          <cell r="BX105" t="str">
            <v>31031</v>
          </cell>
          <cell r="BY105" t="str">
            <v>32046</v>
          </cell>
          <cell r="CB105" t="str">
            <v>-</v>
          </cell>
          <cell r="CC105" t="str">
            <v>-</v>
          </cell>
          <cell r="CD105" t="str">
            <v>-</v>
          </cell>
          <cell r="CE105" t="str">
            <v>-</v>
          </cell>
          <cell r="CF105" t="str">
            <v>-</v>
          </cell>
          <cell r="CG105" t="str">
            <v>-</v>
          </cell>
          <cell r="CH105" t="str">
            <v>LA GRANDEZA</v>
          </cell>
          <cell r="CI105" t="str">
            <v>NONOAVA</v>
          </cell>
          <cell r="CJ105" t="str">
            <v>-</v>
          </cell>
          <cell r="CK105" t="str">
            <v>-</v>
          </cell>
          <cell r="CL105" t="str">
            <v>-</v>
          </cell>
          <cell r="CM105" t="str">
            <v>MALINALTEPEC</v>
          </cell>
          <cell r="CN105" t="str">
            <v>METZTITLÁN</v>
          </cell>
          <cell r="CO105" t="str">
            <v>EL GRULLO</v>
          </cell>
          <cell r="CP105" t="str">
            <v>ISIDRO FABELA</v>
          </cell>
          <cell r="CQ105" t="str">
            <v>GABRIEL ZAMORA</v>
          </cell>
          <cell r="CR105" t="str">
            <v>-</v>
          </cell>
          <cell r="CS105" t="str">
            <v>-</v>
          </cell>
          <cell r="CT105" t="str">
            <v>-</v>
          </cell>
          <cell r="CU105" t="str">
            <v>EL ESPINAL</v>
          </cell>
          <cell r="CV105" t="str">
            <v>CORONANGO</v>
          </cell>
          <cell r="CW105" t="str">
            <v>-</v>
          </cell>
          <cell r="CX105" t="str">
            <v>-</v>
          </cell>
          <cell r="CY105" t="str">
            <v>VILLA DE LA PAZ</v>
          </cell>
          <cell r="CZ105" t="str">
            <v>-</v>
          </cell>
          <cell r="DA105" t="str">
            <v>OQUITOA</v>
          </cell>
          <cell r="DB105" t="str">
            <v>-</v>
          </cell>
          <cell r="DC105" t="str">
            <v>-</v>
          </cell>
          <cell r="DD105" t="str">
            <v>SAN LORENZO AXOCOMANITLA</v>
          </cell>
          <cell r="DE105" t="str">
            <v>CARRILLO PUERTO</v>
          </cell>
          <cell r="DF105" t="str">
            <v>DZONCAUICH</v>
          </cell>
          <cell r="DG105" t="str">
            <v>TEPETONGO</v>
          </cell>
        </row>
        <row r="106">
          <cell r="AT106" t="str">
            <v>-</v>
          </cell>
          <cell r="AU106" t="str">
            <v>-</v>
          </cell>
          <cell r="AV106" t="str">
            <v>-</v>
          </cell>
          <cell r="AW106" t="str">
            <v>-</v>
          </cell>
          <cell r="AX106" t="str">
            <v>-</v>
          </cell>
          <cell r="AY106" t="str">
            <v>-</v>
          </cell>
          <cell r="AZ106" t="str">
            <v>7037</v>
          </cell>
          <cell r="BA106" t="str">
            <v>8051</v>
          </cell>
          <cell r="BB106" t="str">
            <v>-</v>
          </cell>
          <cell r="BC106" t="str">
            <v>-</v>
          </cell>
          <cell r="BD106" t="str">
            <v>-</v>
          </cell>
          <cell r="BE106" t="str">
            <v>12042</v>
          </cell>
          <cell r="BF106" t="str">
            <v>13038</v>
          </cell>
          <cell r="BG106" t="str">
            <v>14038</v>
          </cell>
          <cell r="BH106" t="str">
            <v>15040</v>
          </cell>
          <cell r="BI106" t="str">
            <v>16035</v>
          </cell>
          <cell r="BJ106" t="str">
            <v>-</v>
          </cell>
          <cell r="BK106" t="str">
            <v>-</v>
          </cell>
          <cell r="BL106" t="str">
            <v>-</v>
          </cell>
          <cell r="BM106" t="str">
            <v>20031</v>
          </cell>
          <cell r="BN106" t="str">
            <v>21035</v>
          </cell>
          <cell r="BO106" t="str">
            <v>-</v>
          </cell>
          <cell r="BP106" t="str">
            <v>-</v>
          </cell>
          <cell r="BQ106" t="str">
            <v>24051</v>
          </cell>
          <cell r="BR106" t="str">
            <v>-</v>
          </cell>
          <cell r="BS106" t="str">
            <v>26049</v>
          </cell>
          <cell r="BT106" t="str">
            <v>-</v>
          </cell>
          <cell r="BU106" t="str">
            <v>-</v>
          </cell>
          <cell r="BV106" t="str">
            <v>29055</v>
          </cell>
          <cell r="BW106" t="str">
            <v>30032</v>
          </cell>
          <cell r="BX106" t="str">
            <v>31034</v>
          </cell>
          <cell r="BY106" t="str">
            <v>32047</v>
          </cell>
          <cell r="CB106" t="str">
            <v>-</v>
          </cell>
          <cell r="CC106" t="str">
            <v>-</v>
          </cell>
          <cell r="CD106" t="str">
            <v>-</v>
          </cell>
          <cell r="CE106" t="str">
            <v>-</v>
          </cell>
          <cell r="CF106" t="str">
            <v>-</v>
          </cell>
          <cell r="CG106" t="str">
            <v>-</v>
          </cell>
          <cell r="CH106" t="str">
            <v>HUEHUETÁN</v>
          </cell>
          <cell r="CI106" t="str">
            <v>OCAMPO</v>
          </cell>
          <cell r="CJ106" t="str">
            <v>-</v>
          </cell>
          <cell r="CK106" t="str">
            <v>-</v>
          </cell>
          <cell r="CL106" t="str">
            <v>-</v>
          </cell>
          <cell r="CM106" t="str">
            <v>MÁRTIR DE CUILAPAN</v>
          </cell>
          <cell r="CN106" t="str">
            <v>MINERAL DEL CHICO</v>
          </cell>
          <cell r="CO106" t="str">
            <v>GUACHINANGO</v>
          </cell>
          <cell r="CP106" t="str">
            <v>IXTAPAN DE LA SAL</v>
          </cell>
          <cell r="CQ106" t="str">
            <v>LA HUACANA</v>
          </cell>
          <cell r="CR106" t="str">
            <v>-</v>
          </cell>
          <cell r="CS106" t="str">
            <v>-</v>
          </cell>
          <cell r="CT106" t="str">
            <v>-</v>
          </cell>
          <cell r="CU106" t="str">
            <v>TAMAZULÁPAM DEL ESPÍRITU SANTO</v>
          </cell>
          <cell r="CV106" t="str">
            <v>COXCATLÁN</v>
          </cell>
          <cell r="CW106" t="str">
            <v>-</v>
          </cell>
          <cell r="CX106" t="str">
            <v>-</v>
          </cell>
          <cell r="CY106" t="str">
            <v>VILLA HIDALGO</v>
          </cell>
          <cell r="CZ106" t="str">
            <v>-</v>
          </cell>
          <cell r="DA106" t="str">
            <v>QUIRIEGO</v>
          </cell>
          <cell r="DB106" t="str">
            <v>-</v>
          </cell>
          <cell r="DC106" t="str">
            <v>-</v>
          </cell>
          <cell r="DD106" t="str">
            <v>SAN LUCAS TECOPILCO</v>
          </cell>
          <cell r="DE106" t="str">
            <v>CATEMACO</v>
          </cell>
          <cell r="DF106" t="str">
            <v>HOCABÁ</v>
          </cell>
          <cell r="DG106" t="str">
            <v>TEÚL DE GONZÁLEZ ORTEGA</v>
          </cell>
        </row>
        <row r="107">
          <cell r="AT107" t="str">
            <v>-</v>
          </cell>
          <cell r="AU107" t="str">
            <v>-</v>
          </cell>
          <cell r="AV107" t="str">
            <v>-</v>
          </cell>
          <cell r="AW107" t="str">
            <v>-</v>
          </cell>
          <cell r="AX107" t="str">
            <v>-</v>
          </cell>
          <cell r="AY107" t="str">
            <v>-</v>
          </cell>
          <cell r="AZ107" t="str">
            <v>7038</v>
          </cell>
          <cell r="BA107" t="str">
            <v>8053</v>
          </cell>
          <cell r="BB107" t="str">
            <v>-</v>
          </cell>
          <cell r="BC107" t="str">
            <v>-</v>
          </cell>
          <cell r="BD107" t="str">
            <v>-</v>
          </cell>
          <cell r="BE107" t="str">
            <v>12043</v>
          </cell>
          <cell r="BF107" t="str">
            <v>13039</v>
          </cell>
          <cell r="BG107" t="str">
            <v>14040</v>
          </cell>
          <cell r="BH107" t="str">
            <v>15041</v>
          </cell>
          <cell r="BI107" t="str">
            <v>16036</v>
          </cell>
          <cell r="BJ107" t="str">
            <v>-</v>
          </cell>
          <cell r="BK107" t="str">
            <v>-</v>
          </cell>
          <cell r="BL107" t="str">
            <v>-</v>
          </cell>
          <cell r="BM107" t="str">
            <v>20032</v>
          </cell>
          <cell r="BN107" t="str">
            <v>21036</v>
          </cell>
          <cell r="BO107" t="str">
            <v>-</v>
          </cell>
          <cell r="BP107" t="str">
            <v>-</v>
          </cell>
          <cell r="BQ107" t="str">
            <v>24052</v>
          </cell>
          <cell r="BR107" t="str">
            <v>-</v>
          </cell>
          <cell r="BS107" t="str">
            <v>26050</v>
          </cell>
          <cell r="BT107" t="str">
            <v>-</v>
          </cell>
          <cell r="BU107" t="str">
            <v>-</v>
          </cell>
          <cell r="BV107" t="str">
            <v>29056</v>
          </cell>
          <cell r="BW107" t="str">
            <v>30033</v>
          </cell>
          <cell r="BX107" t="str">
            <v>31035</v>
          </cell>
          <cell r="BY107" t="str">
            <v>32050</v>
          </cell>
          <cell r="CB107" t="str">
            <v>-</v>
          </cell>
          <cell r="CC107" t="str">
            <v>-</v>
          </cell>
          <cell r="CD107" t="str">
            <v>-</v>
          </cell>
          <cell r="CE107" t="str">
            <v>-</v>
          </cell>
          <cell r="CF107" t="str">
            <v>-</v>
          </cell>
          <cell r="CG107" t="str">
            <v>-</v>
          </cell>
          <cell r="CH107" t="str">
            <v>HUIXTÁN</v>
          </cell>
          <cell r="CI107" t="str">
            <v>PRAXEDIS G. GUERRERO</v>
          </cell>
          <cell r="CJ107" t="str">
            <v>-</v>
          </cell>
          <cell r="CK107" t="str">
            <v>-</v>
          </cell>
          <cell r="CL107" t="str">
            <v>-</v>
          </cell>
          <cell r="CM107" t="str">
            <v>METLATÓNOC</v>
          </cell>
          <cell r="CN107" t="str">
            <v>MINERAL DEL MONTE</v>
          </cell>
          <cell r="CO107" t="str">
            <v>HOSTOTIPAQUILLO</v>
          </cell>
          <cell r="CP107" t="str">
            <v>IXTAPAN DEL ORO</v>
          </cell>
          <cell r="CQ107" t="str">
            <v>HUANDACAREO</v>
          </cell>
          <cell r="CR107" t="str">
            <v>-</v>
          </cell>
          <cell r="CS107" t="str">
            <v>-</v>
          </cell>
          <cell r="CT107" t="str">
            <v>-</v>
          </cell>
          <cell r="CU107" t="str">
            <v>FRESNILLO DE TRUJANO</v>
          </cell>
          <cell r="CV107" t="str">
            <v>COYOMEAPAN</v>
          </cell>
          <cell r="CW107" t="str">
            <v>-</v>
          </cell>
          <cell r="CX107" t="str">
            <v>-</v>
          </cell>
          <cell r="CY107" t="str">
            <v>VILLA JUÁREZ</v>
          </cell>
          <cell r="CZ107" t="str">
            <v>-</v>
          </cell>
          <cell r="DA107" t="str">
            <v>RAYÓN</v>
          </cell>
          <cell r="DB107" t="str">
            <v>-</v>
          </cell>
          <cell r="DC107" t="str">
            <v>-</v>
          </cell>
          <cell r="DD107" t="str">
            <v>SANTA ANA NOPALUCAN</v>
          </cell>
          <cell r="DE107" t="str">
            <v>CAZONES</v>
          </cell>
          <cell r="DF107" t="str">
            <v>HOCTÚN</v>
          </cell>
          <cell r="DG107" t="str">
            <v>VETAGRANDE</v>
          </cell>
        </row>
        <row r="108">
          <cell r="AT108" t="str">
            <v>-</v>
          </cell>
          <cell r="AU108" t="str">
            <v>-</v>
          </cell>
          <cell r="AV108" t="str">
            <v>-</v>
          </cell>
          <cell r="AW108" t="str">
            <v>-</v>
          </cell>
          <cell r="AX108" t="str">
            <v>-</v>
          </cell>
          <cell r="AY108" t="str">
            <v>-</v>
          </cell>
          <cell r="AZ108" t="str">
            <v>7039</v>
          </cell>
          <cell r="BA108" t="str">
            <v>8054</v>
          </cell>
          <cell r="BB108" t="str">
            <v>-</v>
          </cell>
          <cell r="BC108" t="str">
            <v>-</v>
          </cell>
          <cell r="BD108" t="str">
            <v>-</v>
          </cell>
          <cell r="BE108" t="str">
            <v>12044</v>
          </cell>
          <cell r="BF108" t="str">
            <v>13040</v>
          </cell>
          <cell r="BG108" t="str">
            <v>14041</v>
          </cell>
          <cell r="BH108" t="str">
            <v>15043</v>
          </cell>
          <cell r="BI108" t="str">
            <v>16037</v>
          </cell>
          <cell r="BJ108" t="str">
            <v>-</v>
          </cell>
          <cell r="BK108" t="str">
            <v>-</v>
          </cell>
          <cell r="BL108" t="str">
            <v>-</v>
          </cell>
          <cell r="BM108" t="str">
            <v>20033</v>
          </cell>
          <cell r="BN108" t="str">
            <v>21037</v>
          </cell>
          <cell r="BO108" t="str">
            <v>-</v>
          </cell>
          <cell r="BP108" t="str">
            <v>-</v>
          </cell>
          <cell r="BQ108">
            <v>24999</v>
          </cell>
          <cell r="BR108" t="str">
            <v>-</v>
          </cell>
          <cell r="BS108" t="str">
            <v>26051</v>
          </cell>
          <cell r="BT108" t="str">
            <v>-</v>
          </cell>
          <cell r="BU108" t="str">
            <v>-</v>
          </cell>
          <cell r="BV108" t="str">
            <v>29057</v>
          </cell>
          <cell r="BW108" t="str">
            <v>30034</v>
          </cell>
          <cell r="BX108" t="str">
            <v>31036</v>
          </cell>
          <cell r="BY108" t="str">
            <v>32053</v>
          </cell>
          <cell r="CB108" t="str">
            <v>-</v>
          </cell>
          <cell r="CC108" t="str">
            <v>-</v>
          </cell>
          <cell r="CD108" t="str">
            <v>-</v>
          </cell>
          <cell r="CE108" t="str">
            <v>-</v>
          </cell>
          <cell r="CF108" t="str">
            <v>-</v>
          </cell>
          <cell r="CG108" t="str">
            <v>-</v>
          </cell>
          <cell r="CH108" t="str">
            <v>HUITIUPÁN</v>
          </cell>
          <cell r="CI108" t="str">
            <v>RIVA PALACIO</v>
          </cell>
          <cell r="CJ108" t="str">
            <v>-</v>
          </cell>
          <cell r="CK108" t="str">
            <v>-</v>
          </cell>
          <cell r="CL108" t="str">
            <v>-</v>
          </cell>
          <cell r="CM108" t="str">
            <v>MOCHITLÁN</v>
          </cell>
          <cell r="CN108" t="str">
            <v>LA MISIÓN</v>
          </cell>
          <cell r="CO108" t="str">
            <v>HUEJÚCAR</v>
          </cell>
          <cell r="CP108" t="str">
            <v>XALATLACO</v>
          </cell>
          <cell r="CQ108" t="str">
            <v>HUANIQUEO</v>
          </cell>
          <cell r="CR108" t="str">
            <v>-</v>
          </cell>
          <cell r="CS108" t="str">
            <v>-</v>
          </cell>
          <cell r="CT108" t="str">
            <v>-</v>
          </cell>
          <cell r="CU108" t="str">
            <v>GUADALUPE ETLA</v>
          </cell>
          <cell r="CV108" t="str">
            <v>COYOTEPEC</v>
          </cell>
          <cell r="CW108" t="str">
            <v>-</v>
          </cell>
          <cell r="CX108" t="str">
            <v>-</v>
          </cell>
          <cell r="CY108" t="str">
            <v>VILLA DE ARISTA</v>
          </cell>
          <cell r="CZ108" t="str">
            <v>-</v>
          </cell>
          <cell r="DA108" t="str">
            <v>ROSARIO</v>
          </cell>
          <cell r="DB108" t="str">
            <v>-</v>
          </cell>
          <cell r="DC108" t="str">
            <v>-</v>
          </cell>
          <cell r="DD108" t="str">
            <v>SANTA APOLONIA TEACALCO</v>
          </cell>
          <cell r="DE108" t="str">
            <v>CERRO AZUL</v>
          </cell>
          <cell r="DF108" t="str">
            <v>HOMÚN</v>
          </cell>
          <cell r="DG108" t="str">
            <v>VILLA GONZÁLEZ ORTEGA</v>
          </cell>
        </row>
        <row r="109">
          <cell r="AT109" t="str">
            <v>-</v>
          </cell>
          <cell r="AU109" t="str">
            <v>-</v>
          </cell>
          <cell r="AV109" t="str">
            <v>-</v>
          </cell>
          <cell r="AW109" t="str">
            <v>-</v>
          </cell>
          <cell r="AX109" t="str">
            <v>-</v>
          </cell>
          <cell r="AY109" t="str">
            <v>-</v>
          </cell>
          <cell r="AZ109" t="str">
            <v>7041</v>
          </cell>
          <cell r="BA109" t="str">
            <v>8056</v>
          </cell>
          <cell r="BB109" t="str">
            <v>-</v>
          </cell>
          <cell r="BC109" t="str">
            <v>-</v>
          </cell>
          <cell r="BD109" t="str">
            <v>-</v>
          </cell>
          <cell r="BE109" t="str">
            <v>12045</v>
          </cell>
          <cell r="BF109" t="str">
            <v>13042</v>
          </cell>
          <cell r="BG109" t="str">
            <v>14042</v>
          </cell>
          <cell r="BH109" t="str">
            <v>15044</v>
          </cell>
          <cell r="BI109" t="str">
            <v>16039</v>
          </cell>
          <cell r="BJ109" t="str">
            <v>-</v>
          </cell>
          <cell r="BK109" t="str">
            <v>-</v>
          </cell>
          <cell r="BL109" t="str">
            <v>-</v>
          </cell>
          <cell r="BM109" t="str">
            <v>20034</v>
          </cell>
          <cell r="BN109" t="str">
            <v>21038</v>
          </cell>
          <cell r="BO109" t="str">
            <v>-</v>
          </cell>
          <cell r="BP109" t="str">
            <v>-</v>
          </cell>
          <cell r="BQ109" t="str">
            <v>-</v>
          </cell>
          <cell r="BR109" t="str">
            <v>-</v>
          </cell>
          <cell r="BS109" t="str">
            <v>26052</v>
          </cell>
          <cell r="BT109" t="str">
            <v>-</v>
          </cell>
          <cell r="BU109" t="str">
            <v>-</v>
          </cell>
          <cell r="BV109" t="str">
            <v>29058</v>
          </cell>
          <cell r="BW109" t="str">
            <v>30035</v>
          </cell>
          <cell r="BX109" t="str">
            <v>31037</v>
          </cell>
          <cell r="BY109" t="str">
            <v>32058</v>
          </cell>
          <cell r="CB109" t="str">
            <v>-</v>
          </cell>
          <cell r="CC109" t="str">
            <v>-</v>
          </cell>
          <cell r="CD109" t="str">
            <v>-</v>
          </cell>
          <cell r="CE109" t="str">
            <v>-</v>
          </cell>
          <cell r="CF109" t="str">
            <v>-</v>
          </cell>
          <cell r="CG109" t="str">
            <v>-</v>
          </cell>
          <cell r="CH109" t="str">
            <v>LA INDEPENDENCIA</v>
          </cell>
          <cell r="CI109" t="str">
            <v>ROSARIO</v>
          </cell>
          <cell r="CJ109" t="str">
            <v>-</v>
          </cell>
          <cell r="CK109" t="str">
            <v>-</v>
          </cell>
          <cell r="CL109" t="str">
            <v>-</v>
          </cell>
          <cell r="CM109" t="str">
            <v>OLINALÁ</v>
          </cell>
          <cell r="CN109" t="str">
            <v>MOLANGO DE ESCAMILLA</v>
          </cell>
          <cell r="CO109" t="str">
            <v>HUEJUQUILLA EL ALTO</v>
          </cell>
          <cell r="CP109" t="str">
            <v>JALTENCO</v>
          </cell>
          <cell r="CQ109" t="str">
            <v>HUIRAMBA</v>
          </cell>
          <cell r="CR109" t="str">
            <v>-</v>
          </cell>
          <cell r="CS109" t="str">
            <v>-</v>
          </cell>
          <cell r="CT109" t="str">
            <v>-</v>
          </cell>
          <cell r="CU109" t="str">
            <v>GUADALUPE DE RAMÍREZ</v>
          </cell>
          <cell r="CV109" t="str">
            <v>CUAPIAXTLA DE MADERO</v>
          </cell>
          <cell r="CW109" t="str">
            <v>-</v>
          </cell>
          <cell r="CX109" t="str">
            <v>-</v>
          </cell>
          <cell r="CY109" t="str">
            <v>EL NARANJO</v>
          </cell>
          <cell r="CZ109" t="str">
            <v>-</v>
          </cell>
          <cell r="DA109" t="str">
            <v>SAHUARIPA</v>
          </cell>
          <cell r="DB109" t="str">
            <v>-</v>
          </cell>
          <cell r="DC109" t="str">
            <v>-</v>
          </cell>
          <cell r="DD109" t="str">
            <v>SANTA CATARINA AYOMETLA</v>
          </cell>
          <cell r="DE109" t="str">
            <v>CITLALTÉPETL</v>
          </cell>
          <cell r="DF109" t="str">
            <v>HUHÍ</v>
          </cell>
          <cell r="DG109" t="str">
            <v>SANTA MARÍA DE LA PAZ</v>
          </cell>
        </row>
        <row r="110">
          <cell r="AT110" t="str">
            <v>-</v>
          </cell>
          <cell r="AU110" t="str">
            <v>-</v>
          </cell>
          <cell r="AV110" t="str">
            <v>-</v>
          </cell>
          <cell r="AW110" t="str">
            <v>-</v>
          </cell>
          <cell r="AX110" t="str">
            <v>-</v>
          </cell>
          <cell r="AY110" t="str">
            <v>-</v>
          </cell>
          <cell r="AZ110" t="str">
            <v>7042</v>
          </cell>
          <cell r="BA110" t="str">
            <v>8057</v>
          </cell>
          <cell r="BB110" t="str">
            <v>-</v>
          </cell>
          <cell r="BC110" t="str">
            <v>-</v>
          </cell>
          <cell r="BD110" t="str">
            <v>-</v>
          </cell>
          <cell r="BE110" t="str">
            <v>12047</v>
          </cell>
          <cell r="BF110" t="str">
            <v>13043</v>
          </cell>
          <cell r="BG110" t="str">
            <v>14043</v>
          </cell>
          <cell r="BH110" t="str">
            <v>15045</v>
          </cell>
          <cell r="BI110" t="str">
            <v>16040</v>
          </cell>
          <cell r="BJ110" t="str">
            <v>-</v>
          </cell>
          <cell r="BK110" t="str">
            <v>-</v>
          </cell>
          <cell r="BL110" t="str">
            <v>-</v>
          </cell>
          <cell r="BM110" t="str">
            <v>20035</v>
          </cell>
          <cell r="BN110" t="str">
            <v>21039</v>
          </cell>
          <cell r="BO110" t="str">
            <v>-</v>
          </cell>
          <cell r="BP110" t="str">
            <v>-</v>
          </cell>
          <cell r="BQ110" t="str">
            <v>-</v>
          </cell>
          <cell r="BR110" t="str">
            <v>-</v>
          </cell>
          <cell r="BS110" t="str">
            <v>26053</v>
          </cell>
          <cell r="BT110" t="str">
            <v>-</v>
          </cell>
          <cell r="BU110" t="str">
            <v>-</v>
          </cell>
          <cell r="BV110" t="str">
            <v>29059</v>
          </cell>
          <cell r="BW110" t="str">
            <v>30036</v>
          </cell>
          <cell r="BX110" t="str">
            <v>31039</v>
          </cell>
          <cell r="BY110">
            <v>32999</v>
          </cell>
          <cell r="CB110" t="str">
            <v>-</v>
          </cell>
          <cell r="CC110" t="str">
            <v>-</v>
          </cell>
          <cell r="CD110" t="str">
            <v>-</v>
          </cell>
          <cell r="CE110" t="str">
            <v>-</v>
          </cell>
          <cell r="CF110" t="str">
            <v>-</v>
          </cell>
          <cell r="CG110" t="str">
            <v>-</v>
          </cell>
          <cell r="CH110" t="str">
            <v>IXHUATÁN</v>
          </cell>
          <cell r="CI110" t="str">
            <v>SAN FRANCISCO DE BORJA</v>
          </cell>
          <cell r="CJ110" t="str">
            <v>-</v>
          </cell>
          <cell r="CK110" t="str">
            <v>-</v>
          </cell>
          <cell r="CL110" t="str">
            <v>-</v>
          </cell>
          <cell r="CM110" t="str">
            <v>PEDRO ASCENCIO ALQUISIRAS</v>
          </cell>
          <cell r="CN110" t="str">
            <v>NICOLÁS FLORES</v>
          </cell>
          <cell r="CO110" t="str">
            <v>LA HUERTA</v>
          </cell>
          <cell r="CP110" t="str">
            <v>JILOTEPEC</v>
          </cell>
          <cell r="CQ110" t="str">
            <v>INDAPARAPEO</v>
          </cell>
          <cell r="CR110" t="str">
            <v>-</v>
          </cell>
          <cell r="CS110" t="str">
            <v>-</v>
          </cell>
          <cell r="CT110" t="str">
            <v>-</v>
          </cell>
          <cell r="CU110" t="str">
            <v>GUELATAO DE JUÁREZ</v>
          </cell>
          <cell r="CV110" t="str">
            <v>CUAUTEMPAN</v>
          </cell>
          <cell r="CW110" t="str">
            <v>-</v>
          </cell>
          <cell r="CX110" t="str">
            <v>-</v>
          </cell>
          <cell r="CY110" t="str">
            <v>NO IDENTIFICADO</v>
          </cell>
          <cell r="CZ110" t="str">
            <v>-</v>
          </cell>
          <cell r="DA110" t="str">
            <v>SAN FELIPE DE JESÚS</v>
          </cell>
          <cell r="DB110" t="str">
            <v>-</v>
          </cell>
          <cell r="DC110" t="str">
            <v>-</v>
          </cell>
          <cell r="DD110" t="str">
            <v>SANTA CRUZ QUILEHTLA</v>
          </cell>
          <cell r="DE110" t="str">
            <v>COACOATZINTLA</v>
          </cell>
          <cell r="DF110" t="str">
            <v>IXIL</v>
          </cell>
          <cell r="DG110" t="str">
            <v>NO IDENTIFICADO</v>
          </cell>
        </row>
        <row r="111">
          <cell r="AT111" t="str">
            <v>-</v>
          </cell>
          <cell r="AU111" t="str">
            <v>-</v>
          </cell>
          <cell r="AV111" t="str">
            <v>-</v>
          </cell>
          <cell r="AW111" t="str">
            <v>-</v>
          </cell>
          <cell r="AX111" t="str">
            <v>-</v>
          </cell>
          <cell r="AY111" t="str">
            <v>-</v>
          </cell>
          <cell r="AZ111" t="str">
            <v>7043</v>
          </cell>
          <cell r="BA111" t="str">
            <v>8058</v>
          </cell>
          <cell r="BB111" t="str">
            <v>-</v>
          </cell>
          <cell r="BC111" t="str">
            <v>-</v>
          </cell>
          <cell r="BD111" t="str">
            <v>-</v>
          </cell>
          <cell r="BE111" t="str">
            <v>12049</v>
          </cell>
          <cell r="BF111" t="str">
            <v>13044</v>
          </cell>
          <cell r="BG111" t="str">
            <v>14045</v>
          </cell>
          <cell r="BH111" t="str">
            <v>15046</v>
          </cell>
          <cell r="BI111" t="str">
            <v>16041</v>
          </cell>
          <cell r="BJ111" t="str">
            <v>-</v>
          </cell>
          <cell r="BK111" t="str">
            <v>-</v>
          </cell>
          <cell r="BL111" t="str">
            <v>-</v>
          </cell>
          <cell r="BM111" t="str">
            <v>20036</v>
          </cell>
          <cell r="BN111" t="str">
            <v>21040</v>
          </cell>
          <cell r="BO111" t="str">
            <v>-</v>
          </cell>
          <cell r="BP111" t="str">
            <v>-</v>
          </cell>
          <cell r="BQ111" t="str">
            <v>-</v>
          </cell>
          <cell r="BR111" t="str">
            <v>-</v>
          </cell>
          <cell r="BS111" t="str">
            <v>26054</v>
          </cell>
          <cell r="BT111" t="str">
            <v>-</v>
          </cell>
          <cell r="BU111" t="str">
            <v>-</v>
          </cell>
          <cell r="BV111" t="str">
            <v>29060</v>
          </cell>
          <cell r="BW111" t="str">
            <v>30037</v>
          </cell>
          <cell r="BX111" t="str">
            <v>31042</v>
          </cell>
          <cell r="BY111" t="str">
            <v>-</v>
          </cell>
          <cell r="CB111" t="str">
            <v>-</v>
          </cell>
          <cell r="CC111" t="str">
            <v>-</v>
          </cell>
          <cell r="CD111" t="str">
            <v>-</v>
          </cell>
          <cell r="CE111" t="str">
            <v>-</v>
          </cell>
          <cell r="CF111" t="str">
            <v>-</v>
          </cell>
          <cell r="CG111" t="str">
            <v>-</v>
          </cell>
          <cell r="CH111" t="str">
            <v>IXTACOMITÁN</v>
          </cell>
          <cell r="CI111" t="str">
            <v>SAN FRANCISCO DE CONCHOS</v>
          </cell>
          <cell r="CJ111" t="str">
            <v>-</v>
          </cell>
          <cell r="CK111" t="str">
            <v>-</v>
          </cell>
          <cell r="CL111" t="str">
            <v>-</v>
          </cell>
          <cell r="CM111" t="str">
            <v>PILCAYA</v>
          </cell>
          <cell r="CN111" t="str">
            <v>NOPALA DE VILLAGRÁN</v>
          </cell>
          <cell r="CO111" t="str">
            <v>IXTLAHUACÁN DEL RÍO</v>
          </cell>
          <cell r="CP111" t="str">
            <v>JILOTZINGO</v>
          </cell>
          <cell r="CQ111" t="str">
            <v>IRIMBO</v>
          </cell>
          <cell r="CR111" t="str">
            <v>-</v>
          </cell>
          <cell r="CS111" t="str">
            <v>-</v>
          </cell>
          <cell r="CT111" t="str">
            <v>-</v>
          </cell>
          <cell r="CU111" t="str">
            <v>GUEVEA DE HUMBOLDT</v>
          </cell>
          <cell r="CV111" t="str">
            <v>CUAUTINCHÁN</v>
          </cell>
          <cell r="CW111" t="str">
            <v>-</v>
          </cell>
          <cell r="CX111" t="str">
            <v>-</v>
          </cell>
          <cell r="CY111" t="str">
            <v>-</v>
          </cell>
          <cell r="CZ111" t="str">
            <v>-</v>
          </cell>
          <cell r="DA111" t="str">
            <v>SAN JAVIER</v>
          </cell>
          <cell r="DB111" t="str">
            <v>-</v>
          </cell>
          <cell r="DC111" t="str">
            <v>-</v>
          </cell>
          <cell r="DD111" t="str">
            <v>SANTA ISABEL XILOXOXTLA</v>
          </cell>
          <cell r="DE111" t="str">
            <v>COAHUITLÁN</v>
          </cell>
          <cell r="DF111" t="str">
            <v>KANTUNIL</v>
          </cell>
          <cell r="DG111" t="str">
            <v>-</v>
          </cell>
        </row>
        <row r="112">
          <cell r="AT112" t="str">
            <v>-</v>
          </cell>
          <cell r="AU112" t="str">
            <v>-</v>
          </cell>
          <cell r="AV112" t="str">
            <v>-</v>
          </cell>
          <cell r="AW112" t="str">
            <v>-</v>
          </cell>
          <cell r="AX112" t="str">
            <v>-</v>
          </cell>
          <cell r="AY112" t="str">
            <v>-</v>
          </cell>
          <cell r="AZ112" t="str">
            <v>7044</v>
          </cell>
          <cell r="BA112" t="str">
            <v>8059</v>
          </cell>
          <cell r="BB112" t="str">
            <v>-</v>
          </cell>
          <cell r="BC112" t="str">
            <v>-</v>
          </cell>
          <cell r="BD112" t="str">
            <v>-</v>
          </cell>
          <cell r="BE112" t="str">
            <v>12054</v>
          </cell>
          <cell r="BF112" t="str">
            <v>13045</v>
          </cell>
          <cell r="BG112" t="str">
            <v>14046</v>
          </cell>
          <cell r="BH112" t="str">
            <v>15047</v>
          </cell>
          <cell r="BI112" t="str">
            <v>16042</v>
          </cell>
          <cell r="BJ112" t="str">
            <v>-</v>
          </cell>
          <cell r="BK112" t="str">
            <v>-</v>
          </cell>
          <cell r="BL112" t="str">
            <v>-</v>
          </cell>
          <cell r="BM112" t="str">
            <v>20037</v>
          </cell>
          <cell r="BN112" t="str">
            <v>21042</v>
          </cell>
          <cell r="BO112" t="str">
            <v>-</v>
          </cell>
          <cell r="BP112" t="str">
            <v>-</v>
          </cell>
          <cell r="BQ112" t="str">
            <v>-</v>
          </cell>
          <cell r="BR112" t="str">
            <v>-</v>
          </cell>
          <cell r="BS112" t="str">
            <v>26056</v>
          </cell>
          <cell r="BT112" t="str">
            <v>-</v>
          </cell>
          <cell r="BU112" t="str">
            <v>-</v>
          </cell>
          <cell r="BV112">
            <v>29999</v>
          </cell>
          <cell r="BW112" t="str">
            <v>30040</v>
          </cell>
          <cell r="BX112" t="str">
            <v>31043</v>
          </cell>
          <cell r="BY112" t="str">
            <v>-</v>
          </cell>
          <cell r="CB112" t="str">
            <v>-</v>
          </cell>
          <cell r="CC112" t="str">
            <v>-</v>
          </cell>
          <cell r="CD112" t="str">
            <v>-</v>
          </cell>
          <cell r="CE112" t="str">
            <v>-</v>
          </cell>
          <cell r="CF112" t="str">
            <v>-</v>
          </cell>
          <cell r="CG112" t="str">
            <v>-</v>
          </cell>
          <cell r="CH112" t="str">
            <v>IXTAPA</v>
          </cell>
          <cell r="CI112" t="str">
            <v>SAN FRANCISCO DEL ORO</v>
          </cell>
          <cell r="CJ112" t="str">
            <v>-</v>
          </cell>
          <cell r="CK112" t="str">
            <v>-</v>
          </cell>
          <cell r="CL112" t="str">
            <v>-</v>
          </cell>
          <cell r="CM112" t="str">
            <v>SAN MIGUEL TOTOLAPAN</v>
          </cell>
          <cell r="CN112" t="str">
            <v>OMITLÁN DE JUÁREZ</v>
          </cell>
          <cell r="CO112" t="str">
            <v>JALOSTOTITLÁN</v>
          </cell>
          <cell r="CP112" t="str">
            <v>JIQUIPILCO</v>
          </cell>
          <cell r="CQ112" t="str">
            <v>IXTLÁN</v>
          </cell>
          <cell r="CR112" t="str">
            <v>-</v>
          </cell>
          <cell r="CS112" t="str">
            <v>-</v>
          </cell>
          <cell r="CT112" t="str">
            <v>-</v>
          </cell>
          <cell r="CU112" t="str">
            <v>MESONES HIDALGO</v>
          </cell>
          <cell r="CV112" t="str">
            <v>CUAYUCA DE ANDRADE</v>
          </cell>
          <cell r="CW112" t="str">
            <v>-</v>
          </cell>
          <cell r="CX112" t="str">
            <v>-</v>
          </cell>
          <cell r="CY112" t="str">
            <v>-</v>
          </cell>
          <cell r="CZ112" t="str">
            <v>-</v>
          </cell>
          <cell r="DA112" t="str">
            <v>SAN MIGUEL DE HORCASITAS</v>
          </cell>
          <cell r="DB112" t="str">
            <v>-</v>
          </cell>
          <cell r="DC112" t="str">
            <v>-</v>
          </cell>
          <cell r="DD112" t="str">
            <v>NO IDENTIFICADO</v>
          </cell>
          <cell r="DE112" t="str">
            <v>COATZINTLA</v>
          </cell>
          <cell r="DF112" t="str">
            <v>KAUA</v>
          </cell>
          <cell r="DG112" t="str">
            <v>-</v>
          </cell>
        </row>
        <row r="113">
          <cell r="AT113" t="str">
            <v>-</v>
          </cell>
          <cell r="AU113" t="str">
            <v>-</v>
          </cell>
          <cell r="AV113" t="str">
            <v>-</v>
          </cell>
          <cell r="AW113" t="str">
            <v>-</v>
          </cell>
          <cell r="AX113" t="str">
            <v>-</v>
          </cell>
          <cell r="AY113" t="str">
            <v>-</v>
          </cell>
          <cell r="AZ113" t="str">
            <v>7045</v>
          </cell>
          <cell r="BA113" t="str">
            <v>8060</v>
          </cell>
          <cell r="BB113" t="str">
            <v>-</v>
          </cell>
          <cell r="BC113" t="str">
            <v>-</v>
          </cell>
          <cell r="BD113" t="str">
            <v>-</v>
          </cell>
          <cell r="BE113" t="str">
            <v>12059</v>
          </cell>
          <cell r="BF113" t="str">
            <v>13047</v>
          </cell>
          <cell r="BG113" t="str">
            <v>14047</v>
          </cell>
          <cell r="BH113" t="str">
            <v>15048</v>
          </cell>
          <cell r="BI113" t="str">
            <v>16044</v>
          </cell>
          <cell r="BJ113" t="str">
            <v>-</v>
          </cell>
          <cell r="BK113" t="str">
            <v>-</v>
          </cell>
          <cell r="BL113" t="str">
            <v>-</v>
          </cell>
          <cell r="BM113" t="str">
            <v>20038</v>
          </cell>
          <cell r="BN113" t="str">
            <v>21044</v>
          </cell>
          <cell r="BO113" t="str">
            <v>-</v>
          </cell>
          <cell r="BP113" t="str">
            <v>-</v>
          </cell>
          <cell r="BQ113" t="str">
            <v>-</v>
          </cell>
          <cell r="BR113" t="str">
            <v>-</v>
          </cell>
          <cell r="BS113" t="str">
            <v>26057</v>
          </cell>
          <cell r="BT113" t="str">
            <v>-</v>
          </cell>
          <cell r="BU113" t="str">
            <v>-</v>
          </cell>
          <cell r="BV113" t="str">
            <v>-</v>
          </cell>
          <cell r="BW113" t="str">
            <v>30041</v>
          </cell>
          <cell r="BX113" t="str">
            <v>31044</v>
          </cell>
          <cell r="BY113" t="str">
            <v>-</v>
          </cell>
          <cell r="CB113" t="str">
            <v>-</v>
          </cell>
          <cell r="CC113" t="str">
            <v>-</v>
          </cell>
          <cell r="CD113" t="str">
            <v>-</v>
          </cell>
          <cell r="CE113" t="str">
            <v>-</v>
          </cell>
          <cell r="CF113" t="str">
            <v>-</v>
          </cell>
          <cell r="CG113" t="str">
            <v>-</v>
          </cell>
          <cell r="CH113" t="str">
            <v>IXTAPANGAJOYA</v>
          </cell>
          <cell r="CI113" t="str">
            <v>SANTA BÁRBARA</v>
          </cell>
          <cell r="CJ113" t="str">
            <v>-</v>
          </cell>
          <cell r="CK113" t="str">
            <v>-</v>
          </cell>
          <cell r="CL113" t="str">
            <v>-</v>
          </cell>
          <cell r="CM113" t="str">
            <v>TEPECOACUILCO DE TRUJANO</v>
          </cell>
          <cell r="CN113" t="str">
            <v>PACULA</v>
          </cell>
          <cell r="CO113" t="str">
            <v>JAMAY</v>
          </cell>
          <cell r="CP113" t="str">
            <v>JOCOTITLÁN</v>
          </cell>
          <cell r="CQ113" t="str">
            <v>JIMÉNEZ</v>
          </cell>
          <cell r="CR113" t="str">
            <v>-</v>
          </cell>
          <cell r="CS113" t="str">
            <v>-</v>
          </cell>
          <cell r="CT113" t="str">
            <v>-</v>
          </cell>
          <cell r="CU113" t="str">
            <v>VILLA HIDALGO</v>
          </cell>
          <cell r="CV113" t="str">
            <v>CUYOACO</v>
          </cell>
          <cell r="CW113" t="str">
            <v>-</v>
          </cell>
          <cell r="CX113" t="str">
            <v>-</v>
          </cell>
          <cell r="CY113" t="str">
            <v>-</v>
          </cell>
          <cell r="CZ113" t="str">
            <v>-</v>
          </cell>
          <cell r="DA113" t="str">
            <v>SAN PEDRO DE LA CUEVA</v>
          </cell>
          <cell r="DB113" t="str">
            <v>-</v>
          </cell>
          <cell r="DC113" t="str">
            <v>-</v>
          </cell>
          <cell r="DD113" t="str">
            <v>-</v>
          </cell>
          <cell r="DE113" t="str">
            <v>COETZALA</v>
          </cell>
          <cell r="DF113" t="str">
            <v>KINCHIL</v>
          </cell>
          <cell r="DG113" t="str">
            <v>-</v>
          </cell>
        </row>
        <row r="114">
          <cell r="AT114" t="str">
            <v>-</v>
          </cell>
          <cell r="AU114" t="str">
            <v>-</v>
          </cell>
          <cell r="AV114" t="str">
            <v>-</v>
          </cell>
          <cell r="AW114" t="str">
            <v>-</v>
          </cell>
          <cell r="AX114" t="str">
            <v>-</v>
          </cell>
          <cell r="AY114" t="str">
            <v>-</v>
          </cell>
          <cell r="AZ114" t="str">
            <v>7046</v>
          </cell>
          <cell r="BA114" t="str">
            <v>8061</v>
          </cell>
          <cell r="BB114" t="str">
            <v>-</v>
          </cell>
          <cell r="BC114" t="str">
            <v>-</v>
          </cell>
          <cell r="BD114" t="str">
            <v>-</v>
          </cell>
          <cell r="BE114" t="str">
            <v>12060</v>
          </cell>
          <cell r="BF114" t="str">
            <v>13049</v>
          </cell>
          <cell r="BG114" t="str">
            <v>14048</v>
          </cell>
          <cell r="BH114" t="str">
            <v>15049</v>
          </cell>
          <cell r="BI114" t="str">
            <v>16045</v>
          </cell>
          <cell r="BJ114" t="str">
            <v>-</v>
          </cell>
          <cell r="BK114" t="str">
            <v>-</v>
          </cell>
          <cell r="BL114" t="str">
            <v>-</v>
          </cell>
          <cell r="BM114" t="str">
            <v>20040</v>
          </cell>
          <cell r="BN114" t="str">
            <v>21045</v>
          </cell>
          <cell r="BO114" t="str">
            <v>-</v>
          </cell>
          <cell r="BP114" t="str">
            <v>-</v>
          </cell>
          <cell r="BQ114" t="str">
            <v>-</v>
          </cell>
          <cell r="BR114" t="str">
            <v>-</v>
          </cell>
          <cell r="BS114" t="str">
            <v>26059</v>
          </cell>
          <cell r="BT114" t="str">
            <v>-</v>
          </cell>
          <cell r="BU114" t="str">
            <v>-</v>
          </cell>
          <cell r="BV114" t="str">
            <v>-</v>
          </cell>
          <cell r="BW114" t="str">
            <v>30042</v>
          </cell>
          <cell r="BX114" t="str">
            <v>31045</v>
          </cell>
          <cell r="BY114" t="str">
            <v>-</v>
          </cell>
          <cell r="CB114" t="str">
            <v>-</v>
          </cell>
          <cell r="CC114" t="str">
            <v>-</v>
          </cell>
          <cell r="CD114" t="str">
            <v>-</v>
          </cell>
          <cell r="CE114" t="str">
            <v>-</v>
          </cell>
          <cell r="CF114" t="str">
            <v>-</v>
          </cell>
          <cell r="CG114" t="str">
            <v>-</v>
          </cell>
          <cell r="CH114" t="str">
            <v>JIQUIPILAS</v>
          </cell>
          <cell r="CI114" t="str">
            <v>SATEVÓ</v>
          </cell>
          <cell r="CJ114" t="str">
            <v>-</v>
          </cell>
          <cell r="CK114" t="str">
            <v>-</v>
          </cell>
          <cell r="CL114" t="str">
            <v>-</v>
          </cell>
          <cell r="CM114" t="str">
            <v>TETIPAC</v>
          </cell>
          <cell r="CN114" t="str">
            <v>PISAFLORES</v>
          </cell>
          <cell r="CO114" t="str">
            <v>JESÚS MARÍA</v>
          </cell>
          <cell r="CP114" t="str">
            <v>JOQUICINGO</v>
          </cell>
          <cell r="CQ114" t="str">
            <v>JIQUILPAN</v>
          </cell>
          <cell r="CR114" t="str">
            <v>-</v>
          </cell>
          <cell r="CS114" t="str">
            <v>-</v>
          </cell>
          <cell r="CT114" t="str">
            <v>-</v>
          </cell>
          <cell r="CU114" t="str">
            <v>HUAUTEPEC</v>
          </cell>
          <cell r="CV114" t="str">
            <v>CHALCHICOMULA DE SESMA</v>
          </cell>
          <cell r="CW114" t="str">
            <v>-</v>
          </cell>
          <cell r="CX114" t="str">
            <v>-</v>
          </cell>
          <cell r="CY114" t="str">
            <v>-</v>
          </cell>
          <cell r="CZ114" t="str">
            <v>-</v>
          </cell>
          <cell r="DA114" t="str">
            <v>SANTA CRUZ</v>
          </cell>
          <cell r="DB114" t="str">
            <v>-</v>
          </cell>
          <cell r="DC114" t="str">
            <v>-</v>
          </cell>
          <cell r="DD114" t="str">
            <v>-</v>
          </cell>
          <cell r="DE114" t="str">
            <v>COLIPA</v>
          </cell>
          <cell r="DF114" t="str">
            <v>KOPOMÁ</v>
          </cell>
          <cell r="DG114" t="str">
            <v>-</v>
          </cell>
        </row>
        <row r="115">
          <cell r="AT115" t="str">
            <v>-</v>
          </cell>
          <cell r="AU115" t="str">
            <v>-</v>
          </cell>
          <cell r="AV115" t="str">
            <v>-</v>
          </cell>
          <cell r="AW115" t="str">
            <v>-</v>
          </cell>
          <cell r="AX115" t="str">
            <v>-</v>
          </cell>
          <cell r="AY115" t="str">
            <v>-</v>
          </cell>
          <cell r="AZ115" t="str">
            <v>7047</v>
          </cell>
          <cell r="BA115" t="str">
            <v>8063</v>
          </cell>
          <cell r="BB115" t="str">
            <v>-</v>
          </cell>
          <cell r="BC115" t="str">
            <v>-</v>
          </cell>
          <cell r="BD115" t="str">
            <v>-</v>
          </cell>
          <cell r="BE115" t="str">
            <v>12062</v>
          </cell>
          <cell r="BF115" t="str">
            <v>13050</v>
          </cell>
          <cell r="BG115" t="str">
            <v>14049</v>
          </cell>
          <cell r="BH115" t="str">
            <v>15050</v>
          </cell>
          <cell r="BI115" t="str">
            <v>16046</v>
          </cell>
          <cell r="BJ115" t="str">
            <v>-</v>
          </cell>
          <cell r="BK115" t="str">
            <v>-</v>
          </cell>
          <cell r="BL115" t="str">
            <v>-</v>
          </cell>
          <cell r="BM115" t="str">
            <v>20042</v>
          </cell>
          <cell r="BN115" t="str">
            <v>21046</v>
          </cell>
          <cell r="BO115" t="str">
            <v>-</v>
          </cell>
          <cell r="BP115" t="str">
            <v>-</v>
          </cell>
          <cell r="BQ115" t="str">
            <v>-</v>
          </cell>
          <cell r="BR115" t="str">
            <v>-</v>
          </cell>
          <cell r="BS115" t="str">
            <v>26060</v>
          </cell>
          <cell r="BT115" t="str">
            <v>-</v>
          </cell>
          <cell r="BU115" t="str">
            <v>-</v>
          </cell>
          <cell r="BV115" t="str">
            <v>-</v>
          </cell>
          <cell r="BW115" t="str">
            <v>30043</v>
          </cell>
          <cell r="BX115" t="str">
            <v>31046</v>
          </cell>
          <cell r="BY115" t="str">
            <v>-</v>
          </cell>
          <cell r="CB115" t="str">
            <v>-</v>
          </cell>
          <cell r="CC115" t="str">
            <v>-</v>
          </cell>
          <cell r="CD115" t="str">
            <v>-</v>
          </cell>
          <cell r="CE115" t="str">
            <v>-</v>
          </cell>
          <cell r="CF115" t="str">
            <v>-</v>
          </cell>
          <cell r="CG115" t="str">
            <v>-</v>
          </cell>
          <cell r="CH115" t="str">
            <v>JITOTOL</v>
          </cell>
          <cell r="CI115" t="str">
            <v>TEMÓSACHI</v>
          </cell>
          <cell r="CJ115" t="str">
            <v>-</v>
          </cell>
          <cell r="CK115" t="str">
            <v>-</v>
          </cell>
          <cell r="CL115" t="str">
            <v>-</v>
          </cell>
          <cell r="CM115" t="str">
            <v>TLACOACHISTLAHUACA</v>
          </cell>
          <cell r="CN115" t="str">
            <v>PROGRESO DE OBREGÓN</v>
          </cell>
          <cell r="CO115" t="str">
            <v>JILOTLÁN DE LOS DOLORES</v>
          </cell>
          <cell r="CP115" t="str">
            <v>JUCHITEPEC</v>
          </cell>
          <cell r="CQ115" t="str">
            <v>JUÁREZ</v>
          </cell>
          <cell r="CR115" t="str">
            <v>-</v>
          </cell>
          <cell r="CS115" t="str">
            <v>-</v>
          </cell>
          <cell r="CT115" t="str">
            <v>-</v>
          </cell>
          <cell r="CU115" t="str">
            <v>IXTLÁN DE JUÁREZ</v>
          </cell>
          <cell r="CV115" t="str">
            <v>CHAPULCO</v>
          </cell>
          <cell r="CW115" t="str">
            <v>-</v>
          </cell>
          <cell r="CX115" t="str">
            <v>-</v>
          </cell>
          <cell r="CY115" t="str">
            <v>-</v>
          </cell>
          <cell r="CZ115" t="str">
            <v>-</v>
          </cell>
          <cell r="DA115" t="str">
            <v>SÁRIC</v>
          </cell>
          <cell r="DB115" t="str">
            <v>-</v>
          </cell>
          <cell r="DC115" t="str">
            <v>-</v>
          </cell>
          <cell r="DD115" t="str">
            <v>-</v>
          </cell>
          <cell r="DE115" t="str">
            <v>COMAPA</v>
          </cell>
          <cell r="DF115" t="str">
            <v>MAMA</v>
          </cell>
          <cell r="DG115" t="str">
            <v>-</v>
          </cell>
        </row>
        <row r="116">
          <cell r="AT116" t="str">
            <v>-</v>
          </cell>
          <cell r="AU116" t="str">
            <v>-</v>
          </cell>
          <cell r="AV116" t="str">
            <v>-</v>
          </cell>
          <cell r="AW116" t="str">
            <v>-</v>
          </cell>
          <cell r="AX116" t="str">
            <v>-</v>
          </cell>
          <cell r="AY116" t="str">
            <v>-</v>
          </cell>
          <cell r="AZ116" t="str">
            <v>7048</v>
          </cell>
          <cell r="BA116" t="str">
            <v>8064</v>
          </cell>
          <cell r="BB116" t="str">
            <v>-</v>
          </cell>
          <cell r="BC116" t="str">
            <v>-</v>
          </cell>
          <cell r="BD116" t="str">
            <v>-</v>
          </cell>
          <cell r="BE116" t="str">
            <v>12063</v>
          </cell>
          <cell r="BF116" t="str">
            <v>13052</v>
          </cell>
          <cell r="BG116" t="str">
            <v>14051</v>
          </cell>
          <cell r="BH116" t="str">
            <v>15051</v>
          </cell>
          <cell r="BI116" t="str">
            <v>16047</v>
          </cell>
          <cell r="BJ116" t="str">
            <v>-</v>
          </cell>
          <cell r="BK116" t="str">
            <v>-</v>
          </cell>
          <cell r="BL116" t="str">
            <v>-</v>
          </cell>
          <cell r="BM116" t="str">
            <v>20045</v>
          </cell>
          <cell r="BN116" t="str">
            <v>21047</v>
          </cell>
          <cell r="BO116" t="str">
            <v>-</v>
          </cell>
          <cell r="BP116" t="str">
            <v>-</v>
          </cell>
          <cell r="BQ116" t="str">
            <v>-</v>
          </cell>
          <cell r="BR116" t="str">
            <v>-</v>
          </cell>
          <cell r="BS116" t="str">
            <v>26061</v>
          </cell>
          <cell r="BT116" t="str">
            <v>-</v>
          </cell>
          <cell r="BU116" t="str">
            <v>-</v>
          </cell>
          <cell r="BV116" t="str">
            <v>-</v>
          </cell>
          <cell r="BW116" t="str">
            <v>30045</v>
          </cell>
          <cell r="BX116" t="str">
            <v>31047</v>
          </cell>
          <cell r="BY116" t="str">
            <v>-</v>
          </cell>
          <cell r="CB116" t="str">
            <v>-</v>
          </cell>
          <cell r="CC116" t="str">
            <v>-</v>
          </cell>
          <cell r="CD116" t="str">
            <v>-</v>
          </cell>
          <cell r="CE116" t="str">
            <v>-</v>
          </cell>
          <cell r="CF116" t="str">
            <v>-</v>
          </cell>
          <cell r="CG116" t="str">
            <v>-</v>
          </cell>
          <cell r="CH116" t="str">
            <v>JUÁREZ</v>
          </cell>
          <cell r="CI116" t="str">
            <v>EL TULE</v>
          </cell>
          <cell r="CJ116" t="str">
            <v>-</v>
          </cell>
          <cell r="CK116" t="str">
            <v>-</v>
          </cell>
          <cell r="CL116" t="str">
            <v>-</v>
          </cell>
          <cell r="CM116" t="str">
            <v>TLACOAPA</v>
          </cell>
          <cell r="CN116" t="str">
            <v>SAN AGUSTÍN TLAXIACA</v>
          </cell>
          <cell r="CO116" t="str">
            <v>JUANACATLÁN</v>
          </cell>
          <cell r="CP116" t="str">
            <v>LERMA</v>
          </cell>
          <cell r="CQ116" t="str">
            <v>JUNGAPEO</v>
          </cell>
          <cell r="CR116" t="str">
            <v>-</v>
          </cell>
          <cell r="CS116" t="str">
            <v>-</v>
          </cell>
          <cell r="CT116" t="str">
            <v>-</v>
          </cell>
          <cell r="CU116" t="str">
            <v>MAGDALENA APASCO</v>
          </cell>
          <cell r="CV116" t="str">
            <v>CHIAUTLA</v>
          </cell>
          <cell r="CW116" t="str">
            <v>-</v>
          </cell>
          <cell r="CX116" t="str">
            <v>-</v>
          </cell>
          <cell r="CY116" t="str">
            <v>-</v>
          </cell>
          <cell r="CZ116" t="str">
            <v>-</v>
          </cell>
          <cell r="DA116" t="str">
            <v>SOYOPA</v>
          </cell>
          <cell r="DB116" t="str">
            <v>-</v>
          </cell>
          <cell r="DC116" t="str">
            <v>-</v>
          </cell>
          <cell r="DD116" t="str">
            <v>-</v>
          </cell>
          <cell r="DE116" t="str">
            <v>COSAMALOAPAN DE CARPIO</v>
          </cell>
          <cell r="DF116" t="str">
            <v>MANÍ</v>
          </cell>
          <cell r="DG116" t="str">
            <v>-</v>
          </cell>
        </row>
        <row r="117">
          <cell r="AT117" t="str">
            <v>-</v>
          </cell>
          <cell r="AU117" t="str">
            <v>-</v>
          </cell>
          <cell r="AV117" t="str">
            <v>-</v>
          </cell>
          <cell r="AW117" t="str">
            <v>-</v>
          </cell>
          <cell r="AX117" t="str">
            <v>-</v>
          </cell>
          <cell r="AY117" t="str">
            <v>-</v>
          </cell>
          <cell r="AZ117" t="str">
            <v>7049</v>
          </cell>
          <cell r="BA117" t="str">
            <v>8066</v>
          </cell>
          <cell r="BB117" t="str">
            <v>-</v>
          </cell>
          <cell r="BC117" t="str">
            <v>-</v>
          </cell>
          <cell r="BD117" t="str">
            <v>-</v>
          </cell>
          <cell r="BE117" t="str">
            <v>12064</v>
          </cell>
          <cell r="BF117" t="str">
            <v>13053</v>
          </cell>
          <cell r="BG117" t="str">
            <v>14052</v>
          </cell>
          <cell r="BH117" t="str">
            <v>15052</v>
          </cell>
          <cell r="BI117" t="str">
            <v>16048</v>
          </cell>
          <cell r="BJ117" t="str">
            <v>-</v>
          </cell>
          <cell r="BK117" t="str">
            <v>-</v>
          </cell>
          <cell r="BL117" t="str">
            <v>-</v>
          </cell>
          <cell r="BM117" t="str">
            <v>20046</v>
          </cell>
          <cell r="BN117" t="str">
            <v>21048</v>
          </cell>
          <cell r="BO117" t="str">
            <v>-</v>
          </cell>
          <cell r="BP117" t="str">
            <v>-</v>
          </cell>
          <cell r="BQ117" t="str">
            <v>-</v>
          </cell>
          <cell r="BR117" t="str">
            <v>-</v>
          </cell>
          <cell r="BS117" t="str">
            <v>26062</v>
          </cell>
          <cell r="BT117" t="str">
            <v>-</v>
          </cell>
          <cell r="BU117" t="str">
            <v>-</v>
          </cell>
          <cell r="BV117" t="str">
            <v>-</v>
          </cell>
          <cell r="BW117" t="str">
            <v>30046</v>
          </cell>
          <cell r="BX117" t="str">
            <v>31049</v>
          </cell>
          <cell r="BY117" t="str">
            <v>-</v>
          </cell>
          <cell r="CB117" t="str">
            <v>-</v>
          </cell>
          <cell r="CC117" t="str">
            <v>-</v>
          </cell>
          <cell r="CD117" t="str">
            <v>-</v>
          </cell>
          <cell r="CE117" t="str">
            <v>-</v>
          </cell>
          <cell r="CF117" t="str">
            <v>-</v>
          </cell>
          <cell r="CG117" t="str">
            <v>-</v>
          </cell>
          <cell r="CH117" t="str">
            <v>LARRÁINZAR</v>
          </cell>
          <cell r="CI117" t="str">
            <v>URUACHI</v>
          </cell>
          <cell r="CJ117" t="str">
            <v>-</v>
          </cell>
          <cell r="CK117" t="str">
            <v>-</v>
          </cell>
          <cell r="CL117" t="str">
            <v>-</v>
          </cell>
          <cell r="CM117" t="str">
            <v>TLALCHAPA</v>
          </cell>
          <cell r="CN117" t="str">
            <v>SAN BARTOLO TUTOTEPEC</v>
          </cell>
          <cell r="CO117" t="str">
            <v>JUCHITLÁN</v>
          </cell>
          <cell r="CP117" t="str">
            <v>MALINALCO</v>
          </cell>
          <cell r="CQ117" t="str">
            <v>LAGUNILLAS</v>
          </cell>
          <cell r="CR117" t="str">
            <v>-</v>
          </cell>
          <cell r="CS117" t="str">
            <v>-</v>
          </cell>
          <cell r="CT117" t="str">
            <v>-</v>
          </cell>
          <cell r="CU117" t="str">
            <v>MAGDALENA JALTEPEC</v>
          </cell>
          <cell r="CV117" t="str">
            <v>CHIAUTZINGO</v>
          </cell>
          <cell r="CW117" t="str">
            <v>-</v>
          </cell>
          <cell r="CX117" t="str">
            <v>-</v>
          </cell>
          <cell r="CY117" t="str">
            <v>-</v>
          </cell>
          <cell r="CZ117" t="str">
            <v>-</v>
          </cell>
          <cell r="DA117" t="str">
            <v>SUAQUI GRANDE</v>
          </cell>
          <cell r="DB117" t="str">
            <v>-</v>
          </cell>
          <cell r="DC117" t="str">
            <v>-</v>
          </cell>
          <cell r="DD117" t="str">
            <v>-</v>
          </cell>
          <cell r="DE117" t="str">
            <v>COSAUTLÁN DE CARVAJAL</v>
          </cell>
          <cell r="DF117" t="str">
            <v>MAYAPÁN</v>
          </cell>
          <cell r="DG117" t="str">
            <v>-</v>
          </cell>
        </row>
        <row r="118">
          <cell r="AT118" t="str">
            <v>-</v>
          </cell>
          <cell r="AU118" t="str">
            <v>-</v>
          </cell>
          <cell r="AV118" t="str">
            <v>-</v>
          </cell>
          <cell r="AW118" t="str">
            <v>-</v>
          </cell>
          <cell r="AX118" t="str">
            <v>-</v>
          </cell>
          <cell r="AY118" t="str">
            <v>-</v>
          </cell>
          <cell r="AZ118" t="str">
            <v>7050</v>
          </cell>
          <cell r="BA118" t="str">
            <v>8067</v>
          </cell>
          <cell r="BB118" t="str">
            <v>-</v>
          </cell>
          <cell r="BC118" t="str">
            <v>-</v>
          </cell>
          <cell r="BD118" t="str">
            <v>-</v>
          </cell>
          <cell r="BE118" t="str">
            <v>12065</v>
          </cell>
          <cell r="BF118" t="str">
            <v>13055</v>
          </cell>
          <cell r="BG118" t="str">
            <v>14054</v>
          </cell>
          <cell r="BH118" t="str">
            <v>15053</v>
          </cell>
          <cell r="BI118" t="str">
            <v>16049</v>
          </cell>
          <cell r="BJ118" t="str">
            <v>-</v>
          </cell>
          <cell r="BK118" t="str">
            <v>-</v>
          </cell>
          <cell r="BL118" t="str">
            <v>-</v>
          </cell>
          <cell r="BM118" t="str">
            <v>20047</v>
          </cell>
          <cell r="BN118" t="str">
            <v>21049</v>
          </cell>
          <cell r="BO118" t="str">
            <v>-</v>
          </cell>
          <cell r="BP118" t="str">
            <v>-</v>
          </cell>
          <cell r="BQ118" t="str">
            <v>-</v>
          </cell>
          <cell r="BR118" t="str">
            <v>-</v>
          </cell>
          <cell r="BS118" t="str">
            <v>26063</v>
          </cell>
          <cell r="BT118" t="str">
            <v>-</v>
          </cell>
          <cell r="BU118" t="str">
            <v>-</v>
          </cell>
          <cell r="BV118" t="str">
            <v>-</v>
          </cell>
          <cell r="BW118" t="str">
            <v>30047</v>
          </cell>
          <cell r="BX118" t="str">
            <v>31051</v>
          </cell>
          <cell r="BY118" t="str">
            <v>-</v>
          </cell>
          <cell r="CB118" t="str">
            <v>-</v>
          </cell>
          <cell r="CC118" t="str">
            <v>-</v>
          </cell>
          <cell r="CD118" t="str">
            <v>-</v>
          </cell>
          <cell r="CE118" t="str">
            <v>-</v>
          </cell>
          <cell r="CF118" t="str">
            <v>-</v>
          </cell>
          <cell r="CG118" t="str">
            <v>-</v>
          </cell>
          <cell r="CH118" t="str">
            <v>LA LIBERTAD</v>
          </cell>
          <cell r="CI118" t="str">
            <v>VALLE DE ZARAGOZA</v>
          </cell>
          <cell r="CJ118" t="str">
            <v>-</v>
          </cell>
          <cell r="CK118" t="str">
            <v>-</v>
          </cell>
          <cell r="CL118" t="str">
            <v>-</v>
          </cell>
          <cell r="CM118" t="str">
            <v>TLALIXTAQUILLA DE MALDONADO</v>
          </cell>
          <cell r="CN118" t="str">
            <v>SANTIAGO DE ANAYA</v>
          </cell>
          <cell r="CO118" t="str">
            <v>EL LIMÓN</v>
          </cell>
          <cell r="CP118" t="str">
            <v>MELCHOR OCAMPO</v>
          </cell>
          <cell r="CQ118" t="str">
            <v>MADERO</v>
          </cell>
          <cell r="CR118" t="str">
            <v>-</v>
          </cell>
          <cell r="CS118" t="str">
            <v>-</v>
          </cell>
          <cell r="CT118" t="str">
            <v>-</v>
          </cell>
          <cell r="CU118" t="str">
            <v>SANTA MAGDALENA JICOTLÁN</v>
          </cell>
          <cell r="CV118" t="str">
            <v>CHICONCUAUTLA</v>
          </cell>
          <cell r="CW118" t="str">
            <v>-</v>
          </cell>
          <cell r="CX118" t="str">
            <v>-</v>
          </cell>
          <cell r="CY118" t="str">
            <v>-</v>
          </cell>
          <cell r="CZ118" t="str">
            <v>-</v>
          </cell>
          <cell r="DA118" t="str">
            <v>TEPACHE</v>
          </cell>
          <cell r="DB118" t="str">
            <v>-</v>
          </cell>
          <cell r="DC118" t="str">
            <v>-</v>
          </cell>
          <cell r="DD118" t="str">
            <v>-</v>
          </cell>
          <cell r="DE118" t="str">
            <v>COSCOMATEPEC</v>
          </cell>
          <cell r="DF118" t="str">
            <v>MOCOCHÁ</v>
          </cell>
          <cell r="DG118" t="str">
            <v>-</v>
          </cell>
        </row>
        <row r="119">
          <cell r="AT119" t="str">
            <v>-</v>
          </cell>
          <cell r="AU119" t="str">
            <v>-</v>
          </cell>
          <cell r="AV119" t="str">
            <v>-</v>
          </cell>
          <cell r="AW119" t="str">
            <v>-</v>
          </cell>
          <cell r="AX119" t="str">
            <v>-</v>
          </cell>
          <cell r="AY119" t="str">
            <v>-</v>
          </cell>
          <cell r="AZ119" t="str">
            <v>7053</v>
          </cell>
          <cell r="BA119">
            <v>8999</v>
          </cell>
          <cell r="BB119" t="str">
            <v>-</v>
          </cell>
          <cell r="BC119" t="str">
            <v>-</v>
          </cell>
          <cell r="BD119" t="str">
            <v>-</v>
          </cell>
          <cell r="BE119" t="str">
            <v>12067</v>
          </cell>
          <cell r="BF119" t="str">
            <v>13057</v>
          </cell>
          <cell r="BG119" t="str">
            <v>14055</v>
          </cell>
          <cell r="BH119" t="str">
            <v>15055</v>
          </cell>
          <cell r="BI119" t="str">
            <v>16051</v>
          </cell>
          <cell r="BJ119" t="str">
            <v>-</v>
          </cell>
          <cell r="BK119" t="str">
            <v>-</v>
          </cell>
          <cell r="BL119" t="str">
            <v>-</v>
          </cell>
          <cell r="BM119" t="str">
            <v>20048</v>
          </cell>
          <cell r="BN119" t="str">
            <v>21050</v>
          </cell>
          <cell r="BO119" t="str">
            <v>-</v>
          </cell>
          <cell r="BP119" t="str">
            <v>-</v>
          </cell>
          <cell r="BQ119" t="str">
            <v>-</v>
          </cell>
          <cell r="BR119" t="str">
            <v>-</v>
          </cell>
          <cell r="BS119" t="str">
            <v>26064</v>
          </cell>
          <cell r="BT119" t="str">
            <v>-</v>
          </cell>
          <cell r="BU119" t="str">
            <v>-</v>
          </cell>
          <cell r="BV119" t="str">
            <v>-</v>
          </cell>
          <cell r="BW119" t="str">
            <v>30049</v>
          </cell>
          <cell r="BX119" t="str">
            <v>31054</v>
          </cell>
          <cell r="BY119" t="str">
            <v>-</v>
          </cell>
          <cell r="CB119" t="str">
            <v>-</v>
          </cell>
          <cell r="CC119" t="str">
            <v>-</v>
          </cell>
          <cell r="CD119" t="str">
            <v>-</v>
          </cell>
          <cell r="CE119" t="str">
            <v>-</v>
          </cell>
          <cell r="CF119" t="str">
            <v>-</v>
          </cell>
          <cell r="CG119" t="str">
            <v>-</v>
          </cell>
          <cell r="CH119" t="str">
            <v>MAZAPA DE MADERO</v>
          </cell>
          <cell r="CI119" t="str">
            <v>NO IDENTIFICADO</v>
          </cell>
          <cell r="CJ119" t="str">
            <v>-</v>
          </cell>
          <cell r="CK119" t="str">
            <v>-</v>
          </cell>
          <cell r="CL119" t="str">
            <v>-</v>
          </cell>
          <cell r="CM119" t="str">
            <v>TLAPEHUALA</v>
          </cell>
          <cell r="CN119" t="str">
            <v>SINGUILUCAN</v>
          </cell>
          <cell r="CO119" t="str">
            <v>MAGDALENA</v>
          </cell>
          <cell r="CP119" t="str">
            <v>MEXICALTZINGO</v>
          </cell>
          <cell r="CQ119" t="str">
            <v>MARCOS CASTELLANOS</v>
          </cell>
          <cell r="CR119" t="str">
            <v>-</v>
          </cell>
          <cell r="CS119" t="str">
            <v>-</v>
          </cell>
          <cell r="CT119" t="str">
            <v>-</v>
          </cell>
          <cell r="CU119" t="str">
            <v>MAGDALENA MIXTEPEC</v>
          </cell>
          <cell r="CV119" t="str">
            <v>CHICHIQUILA</v>
          </cell>
          <cell r="CW119" t="str">
            <v>-</v>
          </cell>
          <cell r="CX119" t="str">
            <v>-</v>
          </cell>
          <cell r="CY119" t="str">
            <v>-</v>
          </cell>
          <cell r="CZ119" t="str">
            <v>-</v>
          </cell>
          <cell r="DA119" t="str">
            <v>TRINCHERAS</v>
          </cell>
          <cell r="DB119" t="str">
            <v>-</v>
          </cell>
          <cell r="DC119" t="str">
            <v>-</v>
          </cell>
          <cell r="DD119" t="str">
            <v>-</v>
          </cell>
          <cell r="DE119" t="str">
            <v>COTAXTLA</v>
          </cell>
          <cell r="DF119" t="str">
            <v>MUXUPIP</v>
          </cell>
          <cell r="DG119" t="str">
            <v>-</v>
          </cell>
        </row>
        <row r="120">
          <cell r="AT120" t="str">
            <v>-</v>
          </cell>
          <cell r="AU120" t="str">
            <v>-</v>
          </cell>
          <cell r="AV120" t="str">
            <v>-</v>
          </cell>
          <cell r="AW120" t="str">
            <v>-</v>
          </cell>
          <cell r="AX120" t="str">
            <v>-</v>
          </cell>
          <cell r="AY120" t="str">
            <v>-</v>
          </cell>
          <cell r="AZ120" t="str">
            <v>7054</v>
          </cell>
          <cell r="BA120" t="str">
            <v>-</v>
          </cell>
          <cell r="BB120" t="str">
            <v>-</v>
          </cell>
          <cell r="BC120" t="str">
            <v>-</v>
          </cell>
          <cell r="BD120" t="str">
            <v>-</v>
          </cell>
          <cell r="BE120" t="str">
            <v>12068</v>
          </cell>
          <cell r="BF120" t="str">
            <v>13058</v>
          </cell>
          <cell r="BG120" t="str">
            <v>14056</v>
          </cell>
          <cell r="BH120" t="str">
            <v>15056</v>
          </cell>
          <cell r="BI120" t="str">
            <v>16054</v>
          </cell>
          <cell r="BJ120" t="str">
            <v>-</v>
          </cell>
          <cell r="BK120" t="str">
            <v>-</v>
          </cell>
          <cell r="BL120" t="str">
            <v>-</v>
          </cell>
          <cell r="BM120" t="str">
            <v>20049</v>
          </cell>
          <cell r="BN120" t="str">
            <v>21051</v>
          </cell>
          <cell r="BO120" t="str">
            <v>-</v>
          </cell>
          <cell r="BP120" t="str">
            <v>-</v>
          </cell>
          <cell r="BQ120" t="str">
            <v>-</v>
          </cell>
          <cell r="BR120" t="str">
            <v>-</v>
          </cell>
          <cell r="BS120" t="str">
            <v>26065</v>
          </cell>
          <cell r="BT120" t="str">
            <v>-</v>
          </cell>
          <cell r="BU120" t="str">
            <v>-</v>
          </cell>
          <cell r="BV120" t="str">
            <v>-</v>
          </cell>
          <cell r="BW120" t="str">
            <v>30050</v>
          </cell>
          <cell r="BX120" t="str">
            <v>31055</v>
          </cell>
          <cell r="BY120" t="str">
            <v>-</v>
          </cell>
          <cell r="CB120" t="str">
            <v>-</v>
          </cell>
          <cell r="CC120" t="str">
            <v>-</v>
          </cell>
          <cell r="CD120" t="str">
            <v>-</v>
          </cell>
          <cell r="CE120" t="str">
            <v>-</v>
          </cell>
          <cell r="CF120" t="str">
            <v>-</v>
          </cell>
          <cell r="CG120" t="str">
            <v>-</v>
          </cell>
          <cell r="CH120" t="str">
            <v>MAZATÁN</v>
          </cell>
          <cell r="CI120" t="str">
            <v>-</v>
          </cell>
          <cell r="CJ120" t="str">
            <v>-</v>
          </cell>
          <cell r="CK120" t="str">
            <v>-</v>
          </cell>
          <cell r="CL120" t="str">
            <v>-</v>
          </cell>
          <cell r="CM120" t="str">
            <v>LA UNIÓN DE ISIDORO MONTES DE OCA</v>
          </cell>
          <cell r="CN120" t="str">
            <v>TASQUILLO</v>
          </cell>
          <cell r="CO120" t="str">
            <v>SANTA MARÍA DEL ORO</v>
          </cell>
          <cell r="CP120" t="str">
            <v>MORELOS</v>
          </cell>
          <cell r="CQ120" t="str">
            <v>MORELOS</v>
          </cell>
          <cell r="CR120" t="str">
            <v>-</v>
          </cell>
          <cell r="CS120" t="str">
            <v>-</v>
          </cell>
          <cell r="CT120" t="str">
            <v>-</v>
          </cell>
          <cell r="CU120" t="str">
            <v>MAGDALENA OCOTLÁN</v>
          </cell>
          <cell r="CV120" t="str">
            <v>CHIETLA</v>
          </cell>
          <cell r="CW120" t="str">
            <v>-</v>
          </cell>
          <cell r="CX120" t="str">
            <v>-</v>
          </cell>
          <cell r="CY120" t="str">
            <v>-</v>
          </cell>
          <cell r="CZ120" t="str">
            <v>-</v>
          </cell>
          <cell r="DA120" t="str">
            <v>TUBUTAMA</v>
          </cell>
          <cell r="DB120" t="str">
            <v>-</v>
          </cell>
          <cell r="DC120" t="str">
            <v>-</v>
          </cell>
          <cell r="DD120" t="str">
            <v>-</v>
          </cell>
          <cell r="DE120" t="str">
            <v>COXQUIHUI</v>
          </cell>
          <cell r="DF120" t="str">
            <v>OPICHÉN</v>
          </cell>
          <cell r="DG120" t="str">
            <v>-</v>
          </cell>
        </row>
        <row r="121">
          <cell r="AT121" t="str">
            <v>-</v>
          </cell>
          <cell r="AU121" t="str">
            <v>-</v>
          </cell>
          <cell r="AV121" t="str">
            <v>-</v>
          </cell>
          <cell r="AW121" t="str">
            <v>-</v>
          </cell>
          <cell r="AX121" t="str">
            <v>-</v>
          </cell>
          <cell r="AY121" t="str">
            <v>-</v>
          </cell>
          <cell r="AZ121" t="str">
            <v>7055</v>
          </cell>
          <cell r="BA121" t="str">
            <v>-</v>
          </cell>
          <cell r="BB121" t="str">
            <v>-</v>
          </cell>
          <cell r="BC121" t="str">
            <v>-</v>
          </cell>
          <cell r="BD121" t="str">
            <v>-</v>
          </cell>
          <cell r="BE121" t="str">
            <v>12069</v>
          </cell>
          <cell r="BF121" t="str">
            <v>13060</v>
          </cell>
          <cell r="BG121" t="str">
            <v>14057</v>
          </cell>
          <cell r="BH121" t="str">
            <v>15059</v>
          </cell>
          <cell r="BI121" t="str">
            <v>16056</v>
          </cell>
          <cell r="BJ121" t="str">
            <v>-</v>
          </cell>
          <cell r="BK121" t="str">
            <v>-</v>
          </cell>
          <cell r="BL121" t="str">
            <v>-</v>
          </cell>
          <cell r="BM121" t="str">
            <v>20050</v>
          </cell>
          <cell r="BN121" t="str">
            <v>21052</v>
          </cell>
          <cell r="BO121" t="str">
            <v>-</v>
          </cell>
          <cell r="BP121" t="str">
            <v>-</v>
          </cell>
          <cell r="BQ121" t="str">
            <v>-</v>
          </cell>
          <cell r="BR121" t="str">
            <v>-</v>
          </cell>
          <cell r="BS121" t="str">
            <v>26067</v>
          </cell>
          <cell r="BT121" t="str">
            <v>-</v>
          </cell>
          <cell r="BU121" t="str">
            <v>-</v>
          </cell>
          <cell r="BV121" t="str">
            <v>-</v>
          </cell>
          <cell r="BW121" t="str">
            <v>30051</v>
          </cell>
          <cell r="BX121" t="str">
            <v>31057</v>
          </cell>
          <cell r="BY121" t="str">
            <v>-</v>
          </cell>
          <cell r="CB121" t="str">
            <v>-</v>
          </cell>
          <cell r="CC121" t="str">
            <v>-</v>
          </cell>
          <cell r="CD121" t="str">
            <v>-</v>
          </cell>
          <cell r="CE121" t="str">
            <v>-</v>
          </cell>
          <cell r="CF121" t="str">
            <v>-</v>
          </cell>
          <cell r="CG121" t="str">
            <v>-</v>
          </cell>
          <cell r="CH121" t="str">
            <v>METAPA</v>
          </cell>
          <cell r="CI121" t="str">
            <v>-</v>
          </cell>
          <cell r="CJ121" t="str">
            <v>-</v>
          </cell>
          <cell r="CK121" t="str">
            <v>-</v>
          </cell>
          <cell r="CL121" t="str">
            <v>-</v>
          </cell>
          <cell r="CM121" t="str">
            <v>XALPATLÁHUAC</v>
          </cell>
          <cell r="CN121" t="str">
            <v>TENANGO DE DORIA</v>
          </cell>
          <cell r="CO121" t="str">
            <v>LA MANZANILLA DE LA PAZ</v>
          </cell>
          <cell r="CP121" t="str">
            <v>NEXTLALPAN</v>
          </cell>
          <cell r="CQ121" t="str">
            <v>NAHUATZEN</v>
          </cell>
          <cell r="CR121" t="str">
            <v>-</v>
          </cell>
          <cell r="CS121" t="str">
            <v>-</v>
          </cell>
          <cell r="CT121" t="str">
            <v>-</v>
          </cell>
          <cell r="CU121" t="str">
            <v>MAGDALENA PEÑASCO</v>
          </cell>
          <cell r="CV121" t="str">
            <v>CHIGMECATITLÁN</v>
          </cell>
          <cell r="CW121" t="str">
            <v>-</v>
          </cell>
          <cell r="CX121" t="str">
            <v>-</v>
          </cell>
          <cell r="CY121" t="str">
            <v>-</v>
          </cell>
          <cell r="CZ121" t="str">
            <v>-</v>
          </cell>
          <cell r="DA121" t="str">
            <v>VILLA HIDALGO</v>
          </cell>
          <cell r="DB121" t="str">
            <v>-</v>
          </cell>
          <cell r="DC121" t="str">
            <v>-</v>
          </cell>
          <cell r="DD121" t="str">
            <v>-</v>
          </cell>
          <cell r="DE121" t="str">
            <v>COYUTLA</v>
          </cell>
          <cell r="DF121" t="str">
            <v>PANABÁ</v>
          </cell>
          <cell r="DG121" t="str">
            <v>-</v>
          </cell>
        </row>
        <row r="122">
          <cell r="AT122" t="str">
            <v>-</v>
          </cell>
          <cell r="AU122" t="str">
            <v>-</v>
          </cell>
          <cell r="AV122" t="str">
            <v>-</v>
          </cell>
          <cell r="AW122" t="str">
            <v>-</v>
          </cell>
          <cell r="AX122" t="str">
            <v>-</v>
          </cell>
          <cell r="AY122" t="str">
            <v>-</v>
          </cell>
          <cell r="AZ122" t="str">
            <v>7056</v>
          </cell>
          <cell r="BA122" t="str">
            <v>-</v>
          </cell>
          <cell r="BB122" t="str">
            <v>-</v>
          </cell>
          <cell r="BC122" t="str">
            <v>-</v>
          </cell>
          <cell r="BD122" t="str">
            <v>-</v>
          </cell>
          <cell r="BE122" t="str">
            <v>12070</v>
          </cell>
          <cell r="BF122" t="str">
            <v>13062</v>
          </cell>
          <cell r="BG122" t="str">
            <v>14058</v>
          </cell>
          <cell r="BH122" t="str">
            <v>15061</v>
          </cell>
          <cell r="BI122" t="str">
            <v>16057</v>
          </cell>
          <cell r="BJ122" t="str">
            <v>-</v>
          </cell>
          <cell r="BK122" t="str">
            <v>-</v>
          </cell>
          <cell r="BL122" t="str">
            <v>-</v>
          </cell>
          <cell r="BM122" t="str">
            <v>20051</v>
          </cell>
          <cell r="BN122" t="str">
            <v>21054</v>
          </cell>
          <cell r="BO122" t="str">
            <v>-</v>
          </cell>
          <cell r="BP122" t="str">
            <v>-</v>
          </cell>
          <cell r="BQ122" t="str">
            <v>-</v>
          </cell>
          <cell r="BR122" t="str">
            <v>-</v>
          </cell>
          <cell r="BS122" t="str">
            <v>26068</v>
          </cell>
          <cell r="BT122" t="str">
            <v>-</v>
          </cell>
          <cell r="BU122" t="str">
            <v>-</v>
          </cell>
          <cell r="BV122" t="str">
            <v>-</v>
          </cell>
          <cell r="BW122" t="str">
            <v>30052</v>
          </cell>
          <cell r="BX122" t="str">
            <v>31060</v>
          </cell>
          <cell r="BY122" t="str">
            <v>-</v>
          </cell>
          <cell r="CB122" t="str">
            <v>-</v>
          </cell>
          <cell r="CC122" t="str">
            <v>-</v>
          </cell>
          <cell r="CD122" t="str">
            <v>-</v>
          </cell>
          <cell r="CE122" t="str">
            <v>-</v>
          </cell>
          <cell r="CF122" t="str">
            <v>-</v>
          </cell>
          <cell r="CG122" t="str">
            <v>-</v>
          </cell>
          <cell r="CH122" t="str">
            <v>MITONTIC</v>
          </cell>
          <cell r="CI122" t="str">
            <v>-</v>
          </cell>
          <cell r="CJ122" t="str">
            <v>-</v>
          </cell>
          <cell r="CK122" t="str">
            <v>-</v>
          </cell>
          <cell r="CL122" t="str">
            <v>-</v>
          </cell>
          <cell r="CM122" t="str">
            <v>XOCHIHUEHUETLÁN</v>
          </cell>
          <cell r="CN122" t="str">
            <v>TEPEHUACÁN DE GUERRERO</v>
          </cell>
          <cell r="CO122" t="str">
            <v>MASCOTA</v>
          </cell>
          <cell r="CP122" t="str">
            <v>NOPALTEPEC</v>
          </cell>
          <cell r="CQ122" t="str">
            <v>NOCUPÉTARO</v>
          </cell>
          <cell r="CR122" t="str">
            <v>-</v>
          </cell>
          <cell r="CS122" t="str">
            <v>-</v>
          </cell>
          <cell r="CT122" t="str">
            <v>-</v>
          </cell>
          <cell r="CU122" t="str">
            <v>MAGDALENA TEITIPAC</v>
          </cell>
          <cell r="CV122" t="str">
            <v>CHIGNAUTLA</v>
          </cell>
          <cell r="CW122" t="str">
            <v>-</v>
          </cell>
          <cell r="CX122" t="str">
            <v>-</v>
          </cell>
          <cell r="CY122" t="str">
            <v>-</v>
          </cell>
          <cell r="CZ122" t="str">
            <v>-</v>
          </cell>
          <cell r="DA122" t="str">
            <v>VILLA PESQUEIRA</v>
          </cell>
          <cell r="DB122" t="str">
            <v>-</v>
          </cell>
          <cell r="DC122" t="str">
            <v>-</v>
          </cell>
          <cell r="DD122" t="str">
            <v>-</v>
          </cell>
          <cell r="DE122" t="str">
            <v>CUICHAPA</v>
          </cell>
          <cell r="DF122" t="str">
            <v>QUINTANA ROO</v>
          </cell>
          <cell r="DG122" t="str">
            <v>-</v>
          </cell>
        </row>
        <row r="123">
          <cell r="AT123" t="str">
            <v>-</v>
          </cell>
          <cell r="AU123" t="str">
            <v>-</v>
          </cell>
          <cell r="AV123" t="str">
            <v>-</v>
          </cell>
          <cell r="AW123" t="str">
            <v>-</v>
          </cell>
          <cell r="AX123" t="str">
            <v>-</v>
          </cell>
          <cell r="AY123" t="str">
            <v>-</v>
          </cell>
          <cell r="AZ123" t="str">
            <v>7058</v>
          </cell>
          <cell r="BA123" t="str">
            <v>-</v>
          </cell>
          <cell r="BB123" t="str">
            <v>-</v>
          </cell>
          <cell r="BC123" t="str">
            <v>-</v>
          </cell>
          <cell r="BD123" t="str">
            <v>-</v>
          </cell>
          <cell r="BE123" t="str">
            <v>12071</v>
          </cell>
          <cell r="BF123" t="str">
            <v>13064</v>
          </cell>
          <cell r="BG123" t="str">
            <v>14059</v>
          </cell>
          <cell r="BH123" t="str">
            <v>15062</v>
          </cell>
          <cell r="BI123" t="str">
            <v>16058</v>
          </cell>
          <cell r="BJ123" t="str">
            <v>-</v>
          </cell>
          <cell r="BK123" t="str">
            <v>-</v>
          </cell>
          <cell r="BL123" t="str">
            <v>-</v>
          </cell>
          <cell r="BM123" t="str">
            <v>20052</v>
          </cell>
          <cell r="BN123" t="str">
            <v>21055</v>
          </cell>
          <cell r="BO123" t="str">
            <v>-</v>
          </cell>
          <cell r="BP123" t="str">
            <v>-</v>
          </cell>
          <cell r="BQ123" t="str">
            <v>-</v>
          </cell>
          <cell r="BR123" t="str">
            <v>-</v>
          </cell>
          <cell r="BS123" t="str">
            <v>26069</v>
          </cell>
          <cell r="BT123" t="str">
            <v>-</v>
          </cell>
          <cell r="BU123" t="str">
            <v>-</v>
          </cell>
          <cell r="BV123" t="str">
            <v>-</v>
          </cell>
          <cell r="BW123" t="str">
            <v>30053</v>
          </cell>
          <cell r="BX123" t="str">
            <v>31061</v>
          </cell>
          <cell r="BY123" t="str">
            <v>-</v>
          </cell>
          <cell r="CB123" t="str">
            <v>-</v>
          </cell>
          <cell r="CC123" t="str">
            <v>-</v>
          </cell>
          <cell r="CD123" t="str">
            <v>-</v>
          </cell>
          <cell r="CE123" t="str">
            <v>-</v>
          </cell>
          <cell r="CF123" t="str">
            <v>-</v>
          </cell>
          <cell r="CG123" t="str">
            <v>-</v>
          </cell>
          <cell r="CH123" t="str">
            <v>NICOLÁS RUÍZ</v>
          </cell>
          <cell r="CI123" t="str">
            <v>-</v>
          </cell>
          <cell r="CJ123" t="str">
            <v>-</v>
          </cell>
          <cell r="CK123" t="str">
            <v>-</v>
          </cell>
          <cell r="CL123" t="str">
            <v>-</v>
          </cell>
          <cell r="CM123" t="str">
            <v>XOCHISTLAHUACA</v>
          </cell>
          <cell r="CN123" t="str">
            <v>TEPETITLÁN</v>
          </cell>
          <cell r="CO123" t="str">
            <v>MAZAMITLA</v>
          </cell>
          <cell r="CP123" t="str">
            <v>OCOYOACAC</v>
          </cell>
          <cell r="CQ123" t="str">
            <v>NUEVO PARANGARICUTIRO</v>
          </cell>
          <cell r="CR123" t="str">
            <v>-</v>
          </cell>
          <cell r="CS123" t="str">
            <v>-</v>
          </cell>
          <cell r="CT123" t="str">
            <v>-</v>
          </cell>
          <cell r="CU123" t="str">
            <v>MAGDALENA TEQUISISTLÁN</v>
          </cell>
          <cell r="CV123" t="str">
            <v>CHILA</v>
          </cell>
          <cell r="CW123" t="str">
            <v>-</v>
          </cell>
          <cell r="CX123" t="str">
            <v>-</v>
          </cell>
          <cell r="CY123" t="str">
            <v>-</v>
          </cell>
          <cell r="CZ123" t="str">
            <v>-</v>
          </cell>
          <cell r="DA123" t="str">
            <v>YÉCORA</v>
          </cell>
          <cell r="DB123" t="str">
            <v>-</v>
          </cell>
          <cell r="DC123" t="str">
            <v>-</v>
          </cell>
          <cell r="DD123" t="str">
            <v>-</v>
          </cell>
          <cell r="DE123" t="str">
            <v>CUITLÁHUAC</v>
          </cell>
          <cell r="DF123" t="str">
            <v>RÍO LAGARTOS</v>
          </cell>
          <cell r="DG123" t="str">
            <v>-</v>
          </cell>
        </row>
        <row r="124">
          <cell r="AT124" t="str">
            <v>-</v>
          </cell>
          <cell r="AU124" t="str">
            <v>-</v>
          </cell>
          <cell r="AV124" t="str">
            <v>-</v>
          </cell>
          <cell r="AW124" t="str">
            <v>-</v>
          </cell>
          <cell r="AX124" t="str">
            <v>-</v>
          </cell>
          <cell r="AY124" t="str">
            <v>-</v>
          </cell>
          <cell r="AZ124" t="str">
            <v>7060</v>
          </cell>
          <cell r="BA124" t="str">
            <v>-</v>
          </cell>
          <cell r="BB124" t="str">
            <v>-</v>
          </cell>
          <cell r="BC124" t="str">
            <v>-</v>
          </cell>
          <cell r="BD124" t="str">
            <v>-</v>
          </cell>
          <cell r="BE124" t="str">
            <v>12072</v>
          </cell>
          <cell r="BF124" t="str">
            <v>13065</v>
          </cell>
          <cell r="BG124" t="str">
            <v>14060</v>
          </cell>
          <cell r="BH124" t="str">
            <v>15063</v>
          </cell>
          <cell r="BI124" t="str">
            <v>16059</v>
          </cell>
          <cell r="BJ124" t="str">
            <v>-</v>
          </cell>
          <cell r="BK124" t="str">
            <v>-</v>
          </cell>
          <cell r="BL124" t="str">
            <v>-</v>
          </cell>
          <cell r="BM124" t="str">
            <v>20053</v>
          </cell>
          <cell r="BN124" t="str">
            <v>21056</v>
          </cell>
          <cell r="BO124" t="str">
            <v>-</v>
          </cell>
          <cell r="BP124" t="str">
            <v>-</v>
          </cell>
          <cell r="BQ124" t="str">
            <v>-</v>
          </cell>
          <cell r="BR124" t="str">
            <v>-</v>
          </cell>
          <cell r="BS124">
            <v>26999</v>
          </cell>
          <cell r="BT124" t="str">
            <v>-</v>
          </cell>
          <cell r="BU124" t="str">
            <v>-</v>
          </cell>
          <cell r="BV124" t="str">
            <v>-</v>
          </cell>
          <cell r="BW124" t="str">
            <v>30054</v>
          </cell>
          <cell r="BX124" t="str">
            <v>31062</v>
          </cell>
          <cell r="BY124" t="str">
            <v>-</v>
          </cell>
          <cell r="CB124" t="str">
            <v>-</v>
          </cell>
          <cell r="CC124" t="str">
            <v>-</v>
          </cell>
          <cell r="CD124" t="str">
            <v>-</v>
          </cell>
          <cell r="CE124" t="str">
            <v>-</v>
          </cell>
          <cell r="CF124" t="str">
            <v>-</v>
          </cell>
          <cell r="CG124" t="str">
            <v>-</v>
          </cell>
          <cell r="CH124" t="str">
            <v>OCOTEPEC</v>
          </cell>
          <cell r="CI124" t="str">
            <v>-</v>
          </cell>
          <cell r="CJ124" t="str">
            <v>-</v>
          </cell>
          <cell r="CK124" t="str">
            <v>-</v>
          </cell>
          <cell r="CL124" t="str">
            <v>-</v>
          </cell>
          <cell r="CM124" t="str">
            <v>ZAPOTITLÁN TABLAS</v>
          </cell>
          <cell r="CN124" t="str">
            <v>TETEPANGO</v>
          </cell>
          <cell r="CO124" t="str">
            <v>MEXTICACÁN</v>
          </cell>
          <cell r="CP124" t="str">
            <v>OCUILAN</v>
          </cell>
          <cell r="CQ124" t="str">
            <v>NUEVO URECHO</v>
          </cell>
          <cell r="CR124" t="str">
            <v>-</v>
          </cell>
          <cell r="CS124" t="str">
            <v>-</v>
          </cell>
          <cell r="CT124" t="str">
            <v>-</v>
          </cell>
          <cell r="CU124" t="str">
            <v>MAGDALENA TLACOTEPEC</v>
          </cell>
          <cell r="CV124" t="str">
            <v>CHILA DE LA SAL</v>
          </cell>
          <cell r="CW124" t="str">
            <v>-</v>
          </cell>
          <cell r="CX124" t="str">
            <v>-</v>
          </cell>
          <cell r="CY124" t="str">
            <v>-</v>
          </cell>
          <cell r="CZ124" t="str">
            <v>-</v>
          </cell>
          <cell r="DA124" t="str">
            <v>NO IDENTIFICADO</v>
          </cell>
          <cell r="DB124" t="str">
            <v>-</v>
          </cell>
          <cell r="DC124" t="str">
            <v>-</v>
          </cell>
          <cell r="DD124" t="str">
            <v>-</v>
          </cell>
          <cell r="DE124" t="str">
            <v>CHACALTIANGUIS</v>
          </cell>
          <cell r="DF124" t="str">
            <v>SACALUM</v>
          </cell>
          <cell r="DG124" t="str">
            <v>-</v>
          </cell>
        </row>
        <row r="125">
          <cell r="AT125" t="str">
            <v>-</v>
          </cell>
          <cell r="AU125" t="str">
            <v>-</v>
          </cell>
          <cell r="AV125" t="str">
            <v>-</v>
          </cell>
          <cell r="AW125" t="str">
            <v>-</v>
          </cell>
          <cell r="AX125" t="str">
            <v>-</v>
          </cell>
          <cell r="AY125" t="str">
            <v>-</v>
          </cell>
          <cell r="AZ125" t="str">
            <v>7062</v>
          </cell>
          <cell r="BA125" t="str">
            <v>-</v>
          </cell>
          <cell r="BB125" t="str">
            <v>-</v>
          </cell>
          <cell r="BC125" t="str">
            <v>-</v>
          </cell>
          <cell r="BD125" t="str">
            <v>-</v>
          </cell>
          <cell r="BE125" t="str">
            <v>12073</v>
          </cell>
          <cell r="BF125" t="str">
            <v>13066</v>
          </cell>
          <cell r="BG125" t="str">
            <v>14061</v>
          </cell>
          <cell r="BH125" t="str">
            <v>15064</v>
          </cell>
          <cell r="BI125" t="str">
            <v>16060</v>
          </cell>
          <cell r="BJ125" t="str">
            <v>-</v>
          </cell>
          <cell r="BK125" t="str">
            <v>-</v>
          </cell>
          <cell r="BL125" t="str">
            <v>-</v>
          </cell>
          <cell r="BM125" t="str">
            <v>20054</v>
          </cell>
          <cell r="BN125" t="str">
            <v>21057</v>
          </cell>
          <cell r="BO125" t="str">
            <v>-</v>
          </cell>
          <cell r="BP125" t="str">
            <v>-</v>
          </cell>
          <cell r="BQ125" t="str">
            <v>-</v>
          </cell>
          <cell r="BR125" t="str">
            <v>-</v>
          </cell>
          <cell r="BS125" t="str">
            <v>-</v>
          </cell>
          <cell r="BT125" t="str">
            <v>-</v>
          </cell>
          <cell r="BU125" t="str">
            <v>-</v>
          </cell>
          <cell r="BV125" t="str">
            <v>-</v>
          </cell>
          <cell r="BW125" t="str">
            <v>30055</v>
          </cell>
          <cell r="BX125" t="str">
            <v>31063</v>
          </cell>
          <cell r="BY125" t="str">
            <v>-</v>
          </cell>
          <cell r="CB125" t="str">
            <v>-</v>
          </cell>
          <cell r="CC125" t="str">
            <v>-</v>
          </cell>
          <cell r="CD125" t="str">
            <v>-</v>
          </cell>
          <cell r="CE125" t="str">
            <v>-</v>
          </cell>
          <cell r="CF125" t="str">
            <v>-</v>
          </cell>
          <cell r="CG125" t="str">
            <v>-</v>
          </cell>
          <cell r="CH125" t="str">
            <v>OSTUACÁN</v>
          </cell>
          <cell r="CI125" t="str">
            <v>-</v>
          </cell>
          <cell r="CJ125" t="str">
            <v>-</v>
          </cell>
          <cell r="CK125" t="str">
            <v>-</v>
          </cell>
          <cell r="CL125" t="str">
            <v>-</v>
          </cell>
          <cell r="CM125" t="str">
            <v>ZIRÁNDARO</v>
          </cell>
          <cell r="CN125" t="str">
            <v>VILLA DE TEZONTEPEC</v>
          </cell>
          <cell r="CO125" t="str">
            <v>MEZQUITIC</v>
          </cell>
          <cell r="CP125" t="str">
            <v>EL ORO</v>
          </cell>
          <cell r="CQ125" t="str">
            <v>NUMARÁN</v>
          </cell>
          <cell r="CR125" t="str">
            <v>-</v>
          </cell>
          <cell r="CS125" t="str">
            <v>-</v>
          </cell>
          <cell r="CT125" t="str">
            <v>-</v>
          </cell>
          <cell r="CU125" t="str">
            <v>MAGDALENA ZAHUATLÁN</v>
          </cell>
          <cell r="CV125" t="str">
            <v>HONEY</v>
          </cell>
          <cell r="CW125" t="str">
            <v>-</v>
          </cell>
          <cell r="CX125" t="str">
            <v>-</v>
          </cell>
          <cell r="CY125" t="str">
            <v>-</v>
          </cell>
          <cell r="CZ125" t="str">
            <v>-</v>
          </cell>
          <cell r="DB125" t="str">
            <v>-</v>
          </cell>
          <cell r="DC125" t="str">
            <v>-</v>
          </cell>
          <cell r="DD125" t="str">
            <v>-</v>
          </cell>
          <cell r="DE125" t="str">
            <v>CHALMA</v>
          </cell>
          <cell r="DF125" t="str">
            <v>SAMAHIL</v>
          </cell>
          <cell r="DG125" t="str">
            <v>-</v>
          </cell>
        </row>
        <row r="126">
          <cell r="AT126" t="str">
            <v>-</v>
          </cell>
          <cell r="AU126" t="str">
            <v>-</v>
          </cell>
          <cell r="AV126" t="str">
            <v>-</v>
          </cell>
          <cell r="AW126" t="str">
            <v>-</v>
          </cell>
          <cell r="AX126" t="str">
            <v>-</v>
          </cell>
          <cell r="AY126" t="str">
            <v>-</v>
          </cell>
          <cell r="AZ126" t="str">
            <v>7063</v>
          </cell>
          <cell r="BA126" t="str">
            <v>-</v>
          </cell>
          <cell r="BB126" t="str">
            <v>-</v>
          </cell>
          <cell r="BC126" t="str">
            <v>-</v>
          </cell>
          <cell r="BD126" t="str">
            <v>-</v>
          </cell>
          <cell r="BE126" t="str">
            <v>12074</v>
          </cell>
          <cell r="BF126" t="str">
            <v>13068</v>
          </cell>
          <cell r="BG126" t="str">
            <v>14062</v>
          </cell>
          <cell r="BH126" t="str">
            <v>15065</v>
          </cell>
          <cell r="BI126" t="str">
            <v>16061</v>
          </cell>
          <cell r="BJ126" t="str">
            <v>-</v>
          </cell>
          <cell r="BK126" t="str">
            <v>-</v>
          </cell>
          <cell r="BL126" t="str">
            <v>-</v>
          </cell>
          <cell r="BM126" t="str">
            <v>20055</v>
          </cell>
          <cell r="BN126" t="str">
            <v>21058</v>
          </cell>
          <cell r="BO126" t="str">
            <v>-</v>
          </cell>
          <cell r="BP126" t="str">
            <v>-</v>
          </cell>
          <cell r="BQ126" t="str">
            <v>-</v>
          </cell>
          <cell r="BR126" t="str">
            <v>-</v>
          </cell>
          <cell r="BS126" t="str">
            <v>-</v>
          </cell>
          <cell r="BT126" t="str">
            <v>-</v>
          </cell>
          <cell r="BU126" t="str">
            <v>-</v>
          </cell>
          <cell r="BV126" t="str">
            <v>-</v>
          </cell>
          <cell r="BW126" t="str">
            <v>30056</v>
          </cell>
          <cell r="BX126" t="str">
            <v>31064</v>
          </cell>
          <cell r="BY126" t="str">
            <v>-</v>
          </cell>
          <cell r="CB126" t="str">
            <v>-</v>
          </cell>
          <cell r="CC126" t="str">
            <v>-</v>
          </cell>
          <cell r="CD126" t="str">
            <v>-</v>
          </cell>
          <cell r="CE126" t="str">
            <v>-</v>
          </cell>
          <cell r="CF126" t="str">
            <v>-</v>
          </cell>
          <cell r="CG126" t="str">
            <v>-</v>
          </cell>
          <cell r="CH126" t="str">
            <v>OSUMACINTA</v>
          </cell>
          <cell r="CI126" t="str">
            <v>-</v>
          </cell>
          <cell r="CJ126" t="str">
            <v>-</v>
          </cell>
          <cell r="CK126" t="str">
            <v>-</v>
          </cell>
          <cell r="CL126" t="str">
            <v>-</v>
          </cell>
          <cell r="CM126" t="str">
            <v>ZITLALA</v>
          </cell>
          <cell r="CN126" t="str">
            <v>TIANGUISTENGO</v>
          </cell>
          <cell r="CO126" t="str">
            <v>MIXTLÁN</v>
          </cell>
          <cell r="CP126" t="str">
            <v>OTUMBA</v>
          </cell>
          <cell r="CQ126" t="str">
            <v>OCAMPO</v>
          </cell>
          <cell r="CR126" t="str">
            <v>-</v>
          </cell>
          <cell r="CS126" t="str">
            <v>-</v>
          </cell>
          <cell r="CT126" t="str">
            <v>-</v>
          </cell>
          <cell r="CU126" t="str">
            <v>MARISCALA DE JUÁREZ</v>
          </cell>
          <cell r="CV126" t="str">
            <v>CHILCHOTLA</v>
          </cell>
          <cell r="CW126" t="str">
            <v>-</v>
          </cell>
          <cell r="CX126" t="str">
            <v>-</v>
          </cell>
          <cell r="CY126" t="str">
            <v>-</v>
          </cell>
          <cell r="CZ126" t="str">
            <v>-</v>
          </cell>
          <cell r="DB126" t="str">
            <v>-</v>
          </cell>
          <cell r="DC126" t="str">
            <v>-</v>
          </cell>
          <cell r="DD126" t="str">
            <v>-</v>
          </cell>
          <cell r="DE126" t="str">
            <v>CHICONAMEL</v>
          </cell>
          <cell r="DF126" t="str">
            <v>SANAHCAT</v>
          </cell>
          <cell r="DG126" t="str">
            <v>-</v>
          </cell>
        </row>
        <row r="127">
          <cell r="AT127" t="str">
            <v>-</v>
          </cell>
          <cell r="AU127" t="str">
            <v>-</v>
          </cell>
          <cell r="AV127" t="str">
            <v>-</v>
          </cell>
          <cell r="AW127" t="str">
            <v>-</v>
          </cell>
          <cell r="AX127" t="str">
            <v>-</v>
          </cell>
          <cell r="AY127" t="str">
            <v>-</v>
          </cell>
          <cell r="AZ127" t="str">
            <v>7064</v>
          </cell>
          <cell r="BA127" t="str">
            <v>-</v>
          </cell>
          <cell r="BB127" t="str">
            <v>-</v>
          </cell>
          <cell r="BC127" t="str">
            <v>-</v>
          </cell>
          <cell r="BD127" t="str">
            <v>-</v>
          </cell>
          <cell r="BE127" t="str">
            <v>12076</v>
          </cell>
          <cell r="BF127" t="str">
            <v>13070</v>
          </cell>
          <cell r="BG127" t="str">
            <v>14064</v>
          </cell>
          <cell r="BH127" t="str">
            <v>15066</v>
          </cell>
          <cell r="BI127" t="str">
            <v>16062</v>
          </cell>
          <cell r="BJ127" t="str">
            <v>-</v>
          </cell>
          <cell r="BK127" t="str">
            <v>-</v>
          </cell>
          <cell r="BL127" t="str">
            <v>-</v>
          </cell>
          <cell r="BM127" t="str">
            <v>20056</v>
          </cell>
          <cell r="BN127" t="str">
            <v>21059</v>
          </cell>
          <cell r="BO127" t="str">
            <v>-</v>
          </cell>
          <cell r="BP127" t="str">
            <v>-</v>
          </cell>
          <cell r="BQ127" t="str">
            <v>-</v>
          </cell>
          <cell r="BR127" t="str">
            <v>-</v>
          </cell>
          <cell r="BS127" t="str">
            <v>-</v>
          </cell>
          <cell r="BT127" t="str">
            <v>-</v>
          </cell>
          <cell r="BU127" t="str">
            <v>-</v>
          </cell>
          <cell r="BV127" t="str">
            <v>-</v>
          </cell>
          <cell r="BW127" t="str">
            <v>30057</v>
          </cell>
          <cell r="BX127" t="str">
            <v>31065</v>
          </cell>
          <cell r="BY127" t="str">
            <v>-</v>
          </cell>
          <cell r="CB127" t="str">
            <v>-</v>
          </cell>
          <cell r="CC127" t="str">
            <v>-</v>
          </cell>
          <cell r="CD127" t="str">
            <v>-</v>
          </cell>
          <cell r="CE127" t="str">
            <v>-</v>
          </cell>
          <cell r="CF127" t="str">
            <v>-</v>
          </cell>
          <cell r="CG127" t="str">
            <v>-</v>
          </cell>
          <cell r="CH127" t="str">
            <v>OXCHUC</v>
          </cell>
          <cell r="CI127" t="str">
            <v>-</v>
          </cell>
          <cell r="CJ127" t="str">
            <v>-</v>
          </cell>
          <cell r="CK127" t="str">
            <v>-</v>
          </cell>
          <cell r="CL127" t="str">
            <v>-</v>
          </cell>
          <cell r="CM127" t="str">
            <v>ACATEPEC</v>
          </cell>
          <cell r="CN127" t="str">
            <v>TLAHUELILPAN</v>
          </cell>
          <cell r="CO127" t="str">
            <v>OJUELOS DE JALISCO</v>
          </cell>
          <cell r="CP127" t="str">
            <v>OTZOLOAPAN</v>
          </cell>
          <cell r="CQ127" t="str">
            <v>PAJACUARÁN</v>
          </cell>
          <cell r="CR127" t="str">
            <v>-</v>
          </cell>
          <cell r="CS127" t="str">
            <v>-</v>
          </cell>
          <cell r="CT127" t="str">
            <v>-</v>
          </cell>
          <cell r="CU127" t="str">
            <v>MÁRTIRES DE TACUBAYA</v>
          </cell>
          <cell r="CV127" t="str">
            <v>CHINANTLA</v>
          </cell>
          <cell r="CW127" t="str">
            <v>-</v>
          </cell>
          <cell r="CX127" t="str">
            <v>-</v>
          </cell>
          <cell r="CY127" t="str">
            <v>-</v>
          </cell>
          <cell r="CZ127" t="str">
            <v>-</v>
          </cell>
          <cell r="DB127" t="str">
            <v>-</v>
          </cell>
          <cell r="DC127" t="str">
            <v>-</v>
          </cell>
          <cell r="DD127" t="str">
            <v>-</v>
          </cell>
          <cell r="DE127" t="str">
            <v>CHICONQUIACO</v>
          </cell>
          <cell r="DF127" t="str">
            <v>SAN FELIPE</v>
          </cell>
          <cell r="DG127" t="str">
            <v>-</v>
          </cell>
        </row>
        <row r="128">
          <cell r="AT128" t="str">
            <v>-</v>
          </cell>
          <cell r="AU128" t="str">
            <v>-</v>
          </cell>
          <cell r="AV128" t="str">
            <v>-</v>
          </cell>
          <cell r="AW128" t="str">
            <v>-</v>
          </cell>
          <cell r="AX128" t="str">
            <v>-</v>
          </cell>
          <cell r="AY128" t="str">
            <v>-</v>
          </cell>
          <cell r="AZ128" t="str">
            <v>7066</v>
          </cell>
          <cell r="BA128" t="str">
            <v>-</v>
          </cell>
          <cell r="BB128" t="str">
            <v>-</v>
          </cell>
          <cell r="BC128" t="str">
            <v>-</v>
          </cell>
          <cell r="BD128" t="str">
            <v>-</v>
          </cell>
          <cell r="BE128" t="str">
            <v>12077</v>
          </cell>
          <cell r="BF128" t="str">
            <v>13071</v>
          </cell>
          <cell r="BG128" t="str">
            <v>14065</v>
          </cell>
          <cell r="BH128" t="str">
            <v>15067</v>
          </cell>
          <cell r="BI128" t="str">
            <v>16063</v>
          </cell>
          <cell r="BJ128" t="str">
            <v>-</v>
          </cell>
          <cell r="BK128" t="str">
            <v>-</v>
          </cell>
          <cell r="BL128" t="str">
            <v>-</v>
          </cell>
          <cell r="BM128" t="str">
            <v>20058</v>
          </cell>
          <cell r="BN128" t="str">
            <v>21060</v>
          </cell>
          <cell r="BO128" t="str">
            <v>-</v>
          </cell>
          <cell r="BP128" t="str">
            <v>-</v>
          </cell>
          <cell r="BQ128" t="str">
            <v>-</v>
          </cell>
          <cell r="BR128" t="str">
            <v>-</v>
          </cell>
          <cell r="BS128" t="str">
            <v>-</v>
          </cell>
          <cell r="BT128" t="str">
            <v>-</v>
          </cell>
          <cell r="BU128" t="str">
            <v>-</v>
          </cell>
          <cell r="BV128" t="str">
            <v>-</v>
          </cell>
          <cell r="BW128" t="str">
            <v>30058</v>
          </cell>
          <cell r="BX128" t="str">
            <v>31066</v>
          </cell>
          <cell r="BY128" t="str">
            <v>-</v>
          </cell>
          <cell r="CB128" t="str">
            <v>-</v>
          </cell>
          <cell r="CC128" t="str">
            <v>-</v>
          </cell>
          <cell r="CD128" t="str">
            <v>-</v>
          </cell>
          <cell r="CE128" t="str">
            <v>-</v>
          </cell>
          <cell r="CF128" t="str">
            <v>-</v>
          </cell>
          <cell r="CG128" t="str">
            <v>-</v>
          </cell>
          <cell r="CH128" t="str">
            <v>PANTELHÓ</v>
          </cell>
          <cell r="CI128" t="str">
            <v>-</v>
          </cell>
          <cell r="CJ128" t="str">
            <v>-</v>
          </cell>
          <cell r="CK128" t="str">
            <v>-</v>
          </cell>
          <cell r="CL128" t="str">
            <v>-</v>
          </cell>
          <cell r="CM128" t="str">
            <v>MARQUELIA</v>
          </cell>
          <cell r="CN128" t="str">
            <v>TLAHUILTEPA</v>
          </cell>
          <cell r="CO128" t="str">
            <v>PIHUAMO</v>
          </cell>
          <cell r="CP128" t="str">
            <v>OTZOLOTEPEC</v>
          </cell>
          <cell r="CQ128" t="str">
            <v>PANINDÍCUARO</v>
          </cell>
          <cell r="CR128" t="str">
            <v>-</v>
          </cell>
          <cell r="CS128" t="str">
            <v>-</v>
          </cell>
          <cell r="CT128" t="str">
            <v>-</v>
          </cell>
          <cell r="CU128" t="str">
            <v>MAZATLÁN VILLA DE FLORES</v>
          </cell>
          <cell r="CV128" t="str">
            <v>DOMINGO ARENAS</v>
          </cell>
          <cell r="CW128" t="str">
            <v>-</v>
          </cell>
          <cell r="CX128" t="str">
            <v>-</v>
          </cell>
          <cell r="CY128" t="str">
            <v>-</v>
          </cell>
          <cell r="CZ128" t="str">
            <v>-</v>
          </cell>
          <cell r="DB128" t="str">
            <v>-</v>
          </cell>
          <cell r="DC128" t="str">
            <v>-</v>
          </cell>
          <cell r="DD128" t="str">
            <v>-</v>
          </cell>
          <cell r="DE128" t="str">
            <v>CHICONTEPEC</v>
          </cell>
          <cell r="DF128" t="str">
            <v>SANTA ELENA</v>
          </cell>
          <cell r="DG128" t="str">
            <v>-</v>
          </cell>
        </row>
        <row r="129">
          <cell r="AT129" t="str">
            <v>-</v>
          </cell>
          <cell r="AU129" t="str">
            <v>-</v>
          </cell>
          <cell r="AV129" t="str">
            <v>-</v>
          </cell>
          <cell r="AW129" t="str">
            <v>-</v>
          </cell>
          <cell r="AX129" t="str">
            <v>-</v>
          </cell>
          <cell r="AY129" t="str">
            <v>-</v>
          </cell>
          <cell r="AZ129" t="str">
            <v>7067</v>
          </cell>
          <cell r="BA129" t="str">
            <v>-</v>
          </cell>
          <cell r="BB129" t="str">
            <v>-</v>
          </cell>
          <cell r="BC129" t="str">
            <v>-</v>
          </cell>
          <cell r="BD129" t="str">
            <v>-</v>
          </cell>
          <cell r="BE129" t="str">
            <v>12078</v>
          </cell>
          <cell r="BF129" t="str">
            <v>13072</v>
          </cell>
          <cell r="BG129" t="str">
            <v>14068</v>
          </cell>
          <cell r="BH129" t="str">
            <v>15068</v>
          </cell>
          <cell r="BI129" t="str">
            <v>16064</v>
          </cell>
          <cell r="BJ129" t="str">
            <v>-</v>
          </cell>
          <cell r="BK129" t="str">
            <v>-</v>
          </cell>
          <cell r="BL129" t="str">
            <v>-</v>
          </cell>
          <cell r="BM129" t="str">
            <v>20060</v>
          </cell>
          <cell r="BN129" t="str">
            <v>21061</v>
          </cell>
          <cell r="BO129" t="str">
            <v>-</v>
          </cell>
          <cell r="BP129" t="str">
            <v>-</v>
          </cell>
          <cell r="BQ129" t="str">
            <v>-</v>
          </cell>
          <cell r="BR129" t="str">
            <v>-</v>
          </cell>
          <cell r="BS129" t="str">
            <v>-</v>
          </cell>
          <cell r="BT129" t="str">
            <v>-</v>
          </cell>
          <cell r="BU129" t="str">
            <v>-</v>
          </cell>
          <cell r="BV129" t="str">
            <v>-</v>
          </cell>
          <cell r="BW129" t="str">
            <v>30059</v>
          </cell>
          <cell r="BX129" t="str">
            <v>31067</v>
          </cell>
          <cell r="BY129" t="str">
            <v>-</v>
          </cell>
          <cell r="CB129" t="str">
            <v>-</v>
          </cell>
          <cell r="CC129" t="str">
            <v>-</v>
          </cell>
          <cell r="CD129" t="str">
            <v>-</v>
          </cell>
          <cell r="CE129" t="str">
            <v>-</v>
          </cell>
          <cell r="CF129" t="str">
            <v>-</v>
          </cell>
          <cell r="CG129" t="str">
            <v>-</v>
          </cell>
          <cell r="CH129" t="str">
            <v>PANTEPEC</v>
          </cell>
          <cell r="CI129" t="str">
            <v>-</v>
          </cell>
          <cell r="CJ129" t="str">
            <v>-</v>
          </cell>
          <cell r="CK129" t="str">
            <v>-</v>
          </cell>
          <cell r="CL129" t="str">
            <v>-</v>
          </cell>
          <cell r="CM129" t="str">
            <v>COCHOAPA EL GRANDE</v>
          </cell>
          <cell r="CN129" t="str">
            <v>TLANALAPA</v>
          </cell>
          <cell r="CO129" t="str">
            <v>VILLA PURIFICACIÓN</v>
          </cell>
          <cell r="CP129" t="str">
            <v>OZUMBA</v>
          </cell>
          <cell r="CQ129" t="str">
            <v>PARÁCUARO</v>
          </cell>
          <cell r="CR129" t="str">
            <v>-</v>
          </cell>
          <cell r="CS129" t="str">
            <v>-</v>
          </cell>
          <cell r="CT129" t="str">
            <v>-</v>
          </cell>
          <cell r="CU129" t="str">
            <v>MIXISTLÁN DE LA REFORMA</v>
          </cell>
          <cell r="CV129" t="str">
            <v>ELOXOCHITLÁN</v>
          </cell>
          <cell r="CW129" t="str">
            <v>-</v>
          </cell>
          <cell r="CX129" t="str">
            <v>-</v>
          </cell>
          <cell r="CY129" t="str">
            <v>-</v>
          </cell>
          <cell r="CZ129" t="str">
            <v>-</v>
          </cell>
          <cell r="DB129" t="str">
            <v>-</v>
          </cell>
          <cell r="DC129" t="str">
            <v>-</v>
          </cell>
          <cell r="DD129" t="str">
            <v>-</v>
          </cell>
          <cell r="DE129" t="str">
            <v>CHINAMECA</v>
          </cell>
          <cell r="DF129" t="str">
            <v>SEYÉ</v>
          </cell>
          <cell r="DG129" t="str">
            <v>-</v>
          </cell>
        </row>
        <row r="130">
          <cell r="AT130" t="str">
            <v>-</v>
          </cell>
          <cell r="AU130" t="str">
            <v>-</v>
          </cell>
          <cell r="AV130" t="str">
            <v>-</v>
          </cell>
          <cell r="AW130" t="str">
            <v>-</v>
          </cell>
          <cell r="AX130" t="str">
            <v>-</v>
          </cell>
          <cell r="AY130" t="str">
            <v>-</v>
          </cell>
          <cell r="AZ130" t="str">
            <v>7068</v>
          </cell>
          <cell r="BA130" t="str">
            <v>-</v>
          </cell>
          <cell r="BB130" t="str">
            <v>-</v>
          </cell>
          <cell r="BC130" t="str">
            <v>-</v>
          </cell>
          <cell r="BD130" t="str">
            <v>-</v>
          </cell>
          <cell r="BE130" t="str">
            <v>12079</v>
          </cell>
          <cell r="BF130" t="str">
            <v>13074</v>
          </cell>
          <cell r="BG130" t="str">
            <v>14069</v>
          </cell>
          <cell r="BH130" t="str">
            <v>15069</v>
          </cell>
          <cell r="BI130" t="str">
            <v>16067</v>
          </cell>
          <cell r="BJ130" t="str">
            <v>-</v>
          </cell>
          <cell r="BK130" t="str">
            <v>-</v>
          </cell>
          <cell r="BL130" t="str">
            <v>-</v>
          </cell>
          <cell r="BM130" t="str">
            <v>20061</v>
          </cell>
          <cell r="BN130" t="str">
            <v>21062</v>
          </cell>
          <cell r="BO130" t="str">
            <v>-</v>
          </cell>
          <cell r="BP130" t="str">
            <v>-</v>
          </cell>
          <cell r="BQ130" t="str">
            <v>-</v>
          </cell>
          <cell r="BR130" t="str">
            <v>-</v>
          </cell>
          <cell r="BS130" t="str">
            <v>-</v>
          </cell>
          <cell r="BT130" t="str">
            <v>-</v>
          </cell>
          <cell r="BU130" t="str">
            <v>-</v>
          </cell>
          <cell r="BV130" t="str">
            <v>-</v>
          </cell>
          <cell r="BW130" t="str">
            <v>30060</v>
          </cell>
          <cell r="BX130" t="str">
            <v>31068</v>
          </cell>
          <cell r="BY130" t="str">
            <v>-</v>
          </cell>
          <cell r="CB130" t="str">
            <v>-</v>
          </cell>
          <cell r="CC130" t="str">
            <v>-</v>
          </cell>
          <cell r="CD130" t="str">
            <v>-</v>
          </cell>
          <cell r="CE130" t="str">
            <v>-</v>
          </cell>
          <cell r="CF130" t="str">
            <v>-</v>
          </cell>
          <cell r="CG130" t="str">
            <v>-</v>
          </cell>
          <cell r="CH130" t="str">
            <v>PICHUCALCO</v>
          </cell>
          <cell r="CI130" t="str">
            <v>-</v>
          </cell>
          <cell r="CJ130" t="str">
            <v>-</v>
          </cell>
          <cell r="CK130" t="str">
            <v>-</v>
          </cell>
          <cell r="CL130" t="str">
            <v>-</v>
          </cell>
          <cell r="CM130" t="str">
            <v>JOSÉ JOAQUIN DE HERRERA</v>
          </cell>
          <cell r="CN130" t="str">
            <v>TLAXCOAPAN</v>
          </cell>
          <cell r="CO130" t="str">
            <v>QUITUPAN</v>
          </cell>
          <cell r="CP130" t="str">
            <v>PAPALOTLA</v>
          </cell>
          <cell r="CQ130" t="str">
            <v>PENJAMILLO</v>
          </cell>
          <cell r="CR130" t="str">
            <v>-</v>
          </cell>
          <cell r="CS130" t="str">
            <v>-</v>
          </cell>
          <cell r="CT130" t="str">
            <v>-</v>
          </cell>
          <cell r="CU130" t="str">
            <v>MONJAS</v>
          </cell>
          <cell r="CV130" t="str">
            <v>EPATLÁN</v>
          </cell>
          <cell r="CW130" t="str">
            <v>-</v>
          </cell>
          <cell r="CX130" t="str">
            <v>-</v>
          </cell>
          <cell r="CY130" t="str">
            <v>-</v>
          </cell>
          <cell r="CZ130" t="str">
            <v>-</v>
          </cell>
          <cell r="DB130" t="str">
            <v>-</v>
          </cell>
          <cell r="DC130" t="str">
            <v>-</v>
          </cell>
          <cell r="DD130" t="str">
            <v>-</v>
          </cell>
          <cell r="DE130" t="str">
            <v>CHINAMPA DE GOROSTIZA</v>
          </cell>
          <cell r="DF130" t="str">
            <v>SINANCHÉ</v>
          </cell>
          <cell r="DG130" t="str">
            <v>-</v>
          </cell>
        </row>
        <row r="131">
          <cell r="AT131" t="str">
            <v>-</v>
          </cell>
          <cell r="AU131" t="str">
            <v>-</v>
          </cell>
          <cell r="AV131" t="str">
            <v>-</v>
          </cell>
          <cell r="AW131" t="str">
            <v>-</v>
          </cell>
          <cell r="AX131" t="str">
            <v>-</v>
          </cell>
          <cell r="AY131" t="str">
            <v>-</v>
          </cell>
          <cell r="AZ131" t="str">
            <v>7070</v>
          </cell>
          <cell r="BA131" t="str">
            <v>-</v>
          </cell>
          <cell r="BB131" t="str">
            <v>-</v>
          </cell>
          <cell r="BC131" t="str">
            <v>-</v>
          </cell>
          <cell r="BD131" t="str">
            <v>-</v>
          </cell>
          <cell r="BE131" t="str">
            <v>12080</v>
          </cell>
          <cell r="BF131" t="str">
            <v>13075</v>
          </cell>
          <cell r="BG131" t="str">
            <v>14071</v>
          </cell>
          <cell r="BH131" t="str">
            <v>15071</v>
          </cell>
          <cell r="BI131" t="str">
            <v>16068</v>
          </cell>
          <cell r="BJ131" t="str">
            <v>-</v>
          </cell>
          <cell r="BK131" t="str">
            <v>-</v>
          </cell>
          <cell r="BL131" t="str">
            <v>-</v>
          </cell>
          <cell r="BM131" t="str">
            <v>20062</v>
          </cell>
          <cell r="BN131" t="str">
            <v>21063</v>
          </cell>
          <cell r="BO131" t="str">
            <v>-</v>
          </cell>
          <cell r="BP131" t="str">
            <v>-</v>
          </cell>
          <cell r="BQ131" t="str">
            <v>-</v>
          </cell>
          <cell r="BR131" t="str">
            <v>-</v>
          </cell>
          <cell r="BS131" t="str">
            <v>-</v>
          </cell>
          <cell r="BT131" t="str">
            <v>-</v>
          </cell>
          <cell r="BU131" t="str">
            <v>-</v>
          </cell>
          <cell r="BV131" t="str">
            <v>-</v>
          </cell>
          <cell r="BW131" t="str">
            <v>30062</v>
          </cell>
          <cell r="BX131" t="str">
            <v>31069</v>
          </cell>
          <cell r="BY131" t="str">
            <v>-</v>
          </cell>
          <cell r="CB131" t="str">
            <v>-</v>
          </cell>
          <cell r="CC131" t="str">
            <v>-</v>
          </cell>
          <cell r="CD131" t="str">
            <v>-</v>
          </cell>
          <cell r="CE131" t="str">
            <v>-</v>
          </cell>
          <cell r="CF131" t="str">
            <v>-</v>
          </cell>
          <cell r="CG131" t="str">
            <v>-</v>
          </cell>
          <cell r="CH131" t="str">
            <v>EL PORVENIR</v>
          </cell>
          <cell r="CI131" t="str">
            <v>-</v>
          </cell>
          <cell r="CJ131" t="str">
            <v>-</v>
          </cell>
          <cell r="CK131" t="str">
            <v>-</v>
          </cell>
          <cell r="CL131" t="str">
            <v>-</v>
          </cell>
          <cell r="CM131" t="str">
            <v>JUCHITÁN</v>
          </cell>
          <cell r="CN131" t="str">
            <v>TOLCAYUCA</v>
          </cell>
          <cell r="CO131" t="str">
            <v>SAN CRISTÓBAL DE LA BARRANCA</v>
          </cell>
          <cell r="CP131" t="str">
            <v>POLOTITLÁN</v>
          </cell>
          <cell r="CQ131" t="str">
            <v>PERIBÁN</v>
          </cell>
          <cell r="CR131" t="str">
            <v>-</v>
          </cell>
          <cell r="CS131" t="str">
            <v>-</v>
          </cell>
          <cell r="CT131" t="str">
            <v>-</v>
          </cell>
          <cell r="CU131" t="str">
            <v>NATIVIDAD</v>
          </cell>
          <cell r="CV131" t="str">
            <v>ESPERANZA</v>
          </cell>
          <cell r="CW131" t="str">
            <v>-</v>
          </cell>
          <cell r="CX131" t="str">
            <v>-</v>
          </cell>
          <cell r="CY131" t="str">
            <v>-</v>
          </cell>
          <cell r="CZ131" t="str">
            <v>-</v>
          </cell>
          <cell r="DB131" t="str">
            <v>-</v>
          </cell>
          <cell r="DC131" t="str">
            <v>-</v>
          </cell>
          <cell r="DD131" t="str">
            <v>-</v>
          </cell>
          <cell r="DE131" t="str">
            <v>CHOCAMÁN</v>
          </cell>
          <cell r="DF131" t="str">
            <v>SOTUTA</v>
          </cell>
          <cell r="DG131" t="str">
            <v>-</v>
          </cell>
        </row>
        <row r="132">
          <cell r="AT132" t="str">
            <v>-</v>
          </cell>
          <cell r="AU132" t="str">
            <v>-</v>
          </cell>
          <cell r="AV132" t="str">
            <v>-</v>
          </cell>
          <cell r="AW132" t="str">
            <v>-</v>
          </cell>
          <cell r="AX132" t="str">
            <v>-</v>
          </cell>
          <cell r="AY132" t="str">
            <v>-</v>
          </cell>
          <cell r="AZ132" t="str">
            <v>7071</v>
          </cell>
          <cell r="BA132" t="str">
            <v>-</v>
          </cell>
          <cell r="BB132" t="str">
            <v>-</v>
          </cell>
          <cell r="BC132" t="str">
            <v>-</v>
          </cell>
          <cell r="BD132" t="str">
            <v>-</v>
          </cell>
          <cell r="BE132" t="str">
            <v>12081</v>
          </cell>
          <cell r="BF132" t="str">
            <v>13078</v>
          </cell>
          <cell r="BG132" t="str">
            <v>14072</v>
          </cell>
          <cell r="BH132" t="str">
            <v>15072</v>
          </cell>
          <cell r="BI132" t="str">
            <v>16070</v>
          </cell>
          <cell r="BJ132" t="str">
            <v>-</v>
          </cell>
          <cell r="BK132" t="str">
            <v>-</v>
          </cell>
          <cell r="BL132" t="str">
            <v>-</v>
          </cell>
          <cell r="BM132" t="str">
            <v>20063</v>
          </cell>
          <cell r="BN132" t="str">
            <v>21064</v>
          </cell>
          <cell r="BO132" t="str">
            <v>-</v>
          </cell>
          <cell r="BP132" t="str">
            <v>-</v>
          </cell>
          <cell r="BQ132" t="str">
            <v>-</v>
          </cell>
          <cell r="BR132" t="str">
            <v>-</v>
          </cell>
          <cell r="BS132" t="str">
            <v>-</v>
          </cell>
          <cell r="BT132" t="str">
            <v>-</v>
          </cell>
          <cell r="BU132" t="str">
            <v>-</v>
          </cell>
          <cell r="BV132" t="str">
            <v>-</v>
          </cell>
          <cell r="BW132" t="str">
            <v>30063</v>
          </cell>
          <cell r="BX132" t="str">
            <v>31070</v>
          </cell>
          <cell r="BY132" t="str">
            <v>-</v>
          </cell>
          <cell r="CB132" t="str">
            <v>-</v>
          </cell>
          <cell r="CC132" t="str">
            <v>-</v>
          </cell>
          <cell r="CD132" t="str">
            <v>-</v>
          </cell>
          <cell r="CE132" t="str">
            <v>-</v>
          </cell>
          <cell r="CF132" t="str">
            <v>-</v>
          </cell>
          <cell r="CG132" t="str">
            <v>-</v>
          </cell>
          <cell r="CH132" t="str">
            <v>VILLA COMALTITLÁN</v>
          </cell>
          <cell r="CI132" t="str">
            <v>-</v>
          </cell>
          <cell r="CJ132" t="str">
            <v>-</v>
          </cell>
          <cell r="CK132" t="str">
            <v>-</v>
          </cell>
          <cell r="CL132" t="str">
            <v>-</v>
          </cell>
          <cell r="CM132" t="str">
            <v>ILIATENCO</v>
          </cell>
          <cell r="CN132" t="str">
            <v>XOCHIATIPAN</v>
          </cell>
          <cell r="CO132" t="str">
            <v>SAN DIEGO DE ALEJANDRÍA</v>
          </cell>
          <cell r="CP132" t="str">
            <v>RAYÓN</v>
          </cell>
          <cell r="CQ132" t="str">
            <v>PURÉPERO</v>
          </cell>
          <cell r="CR132" t="str">
            <v>-</v>
          </cell>
          <cell r="CS132" t="str">
            <v>-</v>
          </cell>
          <cell r="CT132" t="str">
            <v>-</v>
          </cell>
          <cell r="CU132" t="str">
            <v>NAZARENO ETLA</v>
          </cell>
          <cell r="CV132" t="str">
            <v>FRANCISCO Z. MENA</v>
          </cell>
          <cell r="CW132" t="str">
            <v>-</v>
          </cell>
          <cell r="CX132" t="str">
            <v>-</v>
          </cell>
          <cell r="CY132" t="str">
            <v>-</v>
          </cell>
          <cell r="CZ132" t="str">
            <v>-</v>
          </cell>
          <cell r="DB132" t="str">
            <v>-</v>
          </cell>
          <cell r="DC132" t="str">
            <v>-</v>
          </cell>
          <cell r="DD132" t="str">
            <v>-</v>
          </cell>
          <cell r="DE132" t="str">
            <v>CHONTLA</v>
          </cell>
          <cell r="DF132" t="str">
            <v>SUCILÁ</v>
          </cell>
          <cell r="DG132" t="str">
            <v>-</v>
          </cell>
        </row>
        <row r="133">
          <cell r="AT133" t="str">
            <v>-</v>
          </cell>
          <cell r="AU133" t="str">
            <v>-</v>
          </cell>
          <cell r="AV133" t="str">
            <v>-</v>
          </cell>
          <cell r="AW133" t="str">
            <v>-</v>
          </cell>
          <cell r="AX133" t="str">
            <v>-</v>
          </cell>
          <cell r="AY133" t="str">
            <v>-</v>
          </cell>
          <cell r="AZ133" t="str">
            <v>7072</v>
          </cell>
          <cell r="BA133" t="str">
            <v>-</v>
          </cell>
          <cell r="BB133" t="str">
            <v>-</v>
          </cell>
          <cell r="BC133" t="str">
            <v>-</v>
          </cell>
          <cell r="BD133" t="str">
            <v>-</v>
          </cell>
          <cell r="BE133">
            <v>12999</v>
          </cell>
          <cell r="BF133" t="str">
            <v>13079</v>
          </cell>
          <cell r="BG133" t="str">
            <v>14074</v>
          </cell>
          <cell r="BH133" t="str">
            <v>15073</v>
          </cell>
          <cell r="BI133" t="str">
            <v>16072</v>
          </cell>
          <cell r="BJ133" t="str">
            <v>-</v>
          </cell>
          <cell r="BK133" t="str">
            <v>-</v>
          </cell>
          <cell r="BL133" t="str">
            <v>-</v>
          </cell>
          <cell r="BM133" t="str">
            <v>20064</v>
          </cell>
          <cell r="BN133" t="str">
            <v>21065</v>
          </cell>
          <cell r="BO133" t="str">
            <v>-</v>
          </cell>
          <cell r="BP133" t="str">
            <v>-</v>
          </cell>
          <cell r="BQ133" t="str">
            <v>-</v>
          </cell>
          <cell r="BR133" t="str">
            <v>-</v>
          </cell>
          <cell r="BS133" t="str">
            <v>-</v>
          </cell>
          <cell r="BT133" t="str">
            <v>-</v>
          </cell>
          <cell r="BU133" t="str">
            <v>-</v>
          </cell>
          <cell r="BV133" t="str">
            <v>-</v>
          </cell>
          <cell r="BW133" t="str">
            <v>30064</v>
          </cell>
          <cell r="BX133" t="str">
            <v>31071</v>
          </cell>
          <cell r="BY133" t="str">
            <v>-</v>
          </cell>
          <cell r="CB133" t="str">
            <v>-</v>
          </cell>
          <cell r="CC133" t="str">
            <v>-</v>
          </cell>
          <cell r="CD133" t="str">
            <v>-</v>
          </cell>
          <cell r="CE133" t="str">
            <v>-</v>
          </cell>
          <cell r="CF133" t="str">
            <v>-</v>
          </cell>
          <cell r="CG133" t="str">
            <v>-</v>
          </cell>
          <cell r="CH133" t="str">
            <v>PUEBLO NUEVO SOLISTAHUACÁN</v>
          </cell>
          <cell r="CI133" t="str">
            <v>-</v>
          </cell>
          <cell r="CJ133" t="str">
            <v>-</v>
          </cell>
          <cell r="CK133" t="str">
            <v>-</v>
          </cell>
          <cell r="CL133" t="str">
            <v>-</v>
          </cell>
          <cell r="CM133" t="str">
            <v>NO IDENTIFICADO</v>
          </cell>
          <cell r="CN133" t="str">
            <v>XOCHICOATLÁN</v>
          </cell>
          <cell r="CO133" t="str">
            <v>SAN JULIÁN</v>
          </cell>
          <cell r="CP133" t="str">
            <v>SAN ANTONIO LA ISLA</v>
          </cell>
          <cell r="CQ133" t="str">
            <v>QUERÉNDARO</v>
          </cell>
          <cell r="CR133" t="str">
            <v>-</v>
          </cell>
          <cell r="CS133" t="str">
            <v>-</v>
          </cell>
          <cell r="CT133" t="str">
            <v>-</v>
          </cell>
          <cell r="CU133" t="str">
            <v>NEJAPA DE MADERO</v>
          </cell>
          <cell r="CV133" t="str">
            <v>GENERAL FELIPE ÁNGELES</v>
          </cell>
          <cell r="CW133" t="str">
            <v>-</v>
          </cell>
          <cell r="CX133" t="str">
            <v>-</v>
          </cell>
          <cell r="CY133" t="str">
            <v>-</v>
          </cell>
          <cell r="CZ133" t="str">
            <v>-</v>
          </cell>
          <cell r="DB133" t="str">
            <v>-</v>
          </cell>
          <cell r="DC133" t="str">
            <v>-</v>
          </cell>
          <cell r="DD133" t="str">
            <v>-</v>
          </cell>
          <cell r="DE133" t="str">
            <v>CHUMATLÁN</v>
          </cell>
          <cell r="DF133" t="str">
            <v>SUDZAL</v>
          </cell>
          <cell r="DG133" t="str">
            <v>-</v>
          </cell>
        </row>
        <row r="134">
          <cell r="AT134" t="str">
            <v>-</v>
          </cell>
          <cell r="AU134" t="str">
            <v>-</v>
          </cell>
          <cell r="AV134" t="str">
            <v>-</v>
          </cell>
          <cell r="AW134" t="str">
            <v>-</v>
          </cell>
          <cell r="AX134" t="str">
            <v>-</v>
          </cell>
          <cell r="AY134" t="str">
            <v>-</v>
          </cell>
          <cell r="AZ134" t="str">
            <v>7073</v>
          </cell>
          <cell r="BA134" t="str">
            <v>-</v>
          </cell>
          <cell r="BB134" t="str">
            <v>-</v>
          </cell>
          <cell r="BC134" t="str">
            <v>-</v>
          </cell>
          <cell r="BD134" t="str">
            <v>-</v>
          </cell>
          <cell r="BE134" t="str">
            <v>-</v>
          </cell>
          <cell r="BF134" t="str">
            <v>13080</v>
          </cell>
          <cell r="BG134" t="str">
            <v>14075</v>
          </cell>
          <cell r="BH134" t="str">
            <v>15074</v>
          </cell>
          <cell r="BI134" t="str">
            <v>16073</v>
          </cell>
          <cell r="BJ134" t="str">
            <v>-</v>
          </cell>
          <cell r="BK134" t="str">
            <v>-</v>
          </cell>
          <cell r="BL134" t="str">
            <v>-</v>
          </cell>
          <cell r="BM134" t="str">
            <v>20065</v>
          </cell>
          <cell r="BN134" t="str">
            <v>21066</v>
          </cell>
          <cell r="BO134" t="str">
            <v>-</v>
          </cell>
          <cell r="BP134" t="str">
            <v>-</v>
          </cell>
          <cell r="BQ134" t="str">
            <v>-</v>
          </cell>
          <cell r="BR134" t="str">
            <v>-</v>
          </cell>
          <cell r="BS134" t="str">
            <v>-</v>
          </cell>
          <cell r="BT134" t="str">
            <v>-</v>
          </cell>
          <cell r="BU134" t="str">
            <v>-</v>
          </cell>
          <cell r="BV134" t="str">
            <v>-</v>
          </cell>
          <cell r="BW134" t="str">
            <v>30066</v>
          </cell>
          <cell r="BX134" t="str">
            <v>31072</v>
          </cell>
          <cell r="BY134" t="str">
            <v>-</v>
          </cell>
          <cell r="CB134" t="str">
            <v>-</v>
          </cell>
          <cell r="CC134" t="str">
            <v>-</v>
          </cell>
          <cell r="CD134" t="str">
            <v>-</v>
          </cell>
          <cell r="CE134" t="str">
            <v>-</v>
          </cell>
          <cell r="CF134" t="str">
            <v>-</v>
          </cell>
          <cell r="CG134" t="str">
            <v>-</v>
          </cell>
          <cell r="CH134" t="str">
            <v>RAYÓN</v>
          </cell>
          <cell r="CI134" t="str">
            <v>-</v>
          </cell>
          <cell r="CJ134" t="str">
            <v>-</v>
          </cell>
          <cell r="CK134" t="str">
            <v>-</v>
          </cell>
          <cell r="CL134" t="str">
            <v>-</v>
          </cell>
          <cell r="CM134" t="str">
            <v>-</v>
          </cell>
          <cell r="CN134" t="str">
            <v>YAHUALICA</v>
          </cell>
          <cell r="CO134" t="str">
            <v>SAN MARCOS</v>
          </cell>
          <cell r="CP134" t="str">
            <v>SAN FELIPE DEL PROGRESO</v>
          </cell>
          <cell r="CQ134" t="str">
            <v>QUIROGA</v>
          </cell>
          <cell r="CR134" t="str">
            <v>-</v>
          </cell>
          <cell r="CS134" t="str">
            <v>-</v>
          </cell>
          <cell r="CT134" t="str">
            <v>-</v>
          </cell>
          <cell r="CU134" t="str">
            <v>IXPANTEPEC NIEVES</v>
          </cell>
          <cell r="CV134" t="str">
            <v>GUADALUPE</v>
          </cell>
          <cell r="CW134" t="str">
            <v>-</v>
          </cell>
          <cell r="CX134" t="str">
            <v>-</v>
          </cell>
          <cell r="CY134" t="str">
            <v>-</v>
          </cell>
          <cell r="CZ134" t="str">
            <v>-</v>
          </cell>
          <cell r="DB134" t="str">
            <v>-</v>
          </cell>
          <cell r="DC134" t="str">
            <v>-</v>
          </cell>
          <cell r="DD134" t="str">
            <v>-</v>
          </cell>
          <cell r="DE134" t="str">
            <v>ESPINAL</v>
          </cell>
          <cell r="DF134" t="str">
            <v>SUMA</v>
          </cell>
          <cell r="DG134" t="str">
            <v>-</v>
          </cell>
        </row>
        <row r="135">
          <cell r="AT135" t="str">
            <v>-</v>
          </cell>
          <cell r="AU135" t="str">
            <v>-</v>
          </cell>
          <cell r="AV135" t="str">
            <v>-</v>
          </cell>
          <cell r="AW135" t="str">
            <v>-</v>
          </cell>
          <cell r="AX135" t="str">
            <v>-</v>
          </cell>
          <cell r="AY135" t="str">
            <v>-</v>
          </cell>
          <cell r="AZ135" t="str">
            <v>7074</v>
          </cell>
          <cell r="BA135" t="str">
            <v>-</v>
          </cell>
          <cell r="BB135" t="str">
            <v>-</v>
          </cell>
          <cell r="BC135" t="str">
            <v>-</v>
          </cell>
          <cell r="BD135" t="str">
            <v>-</v>
          </cell>
          <cell r="BE135" t="str">
            <v>-</v>
          </cell>
          <cell r="BF135" t="str">
            <v>13082</v>
          </cell>
          <cell r="BG135" t="str">
            <v>14076</v>
          </cell>
          <cell r="BH135" t="str">
            <v>15075</v>
          </cell>
          <cell r="BI135" t="str">
            <v>16074</v>
          </cell>
          <cell r="BJ135" t="str">
            <v>-</v>
          </cell>
          <cell r="BK135" t="str">
            <v>-</v>
          </cell>
          <cell r="BL135" t="str">
            <v>-</v>
          </cell>
          <cell r="BM135" t="str">
            <v>20066</v>
          </cell>
          <cell r="BN135" t="str">
            <v>21067</v>
          </cell>
          <cell r="BO135" t="str">
            <v>-</v>
          </cell>
          <cell r="BP135" t="str">
            <v>-</v>
          </cell>
          <cell r="BQ135" t="str">
            <v>-</v>
          </cell>
          <cell r="BR135" t="str">
            <v>-</v>
          </cell>
          <cell r="BS135" t="str">
            <v>-</v>
          </cell>
          <cell r="BT135" t="str">
            <v>-</v>
          </cell>
          <cell r="BU135" t="str">
            <v>-</v>
          </cell>
          <cell r="BV135" t="str">
            <v>-</v>
          </cell>
          <cell r="BW135" t="str">
            <v>30067</v>
          </cell>
          <cell r="BX135" t="str">
            <v>31073</v>
          </cell>
          <cell r="BY135" t="str">
            <v>-</v>
          </cell>
          <cell r="CB135" t="str">
            <v>-</v>
          </cell>
          <cell r="CC135" t="str">
            <v>-</v>
          </cell>
          <cell r="CD135" t="str">
            <v>-</v>
          </cell>
          <cell r="CE135" t="str">
            <v>-</v>
          </cell>
          <cell r="CF135" t="str">
            <v>-</v>
          </cell>
          <cell r="CG135" t="str">
            <v>-</v>
          </cell>
          <cell r="CH135" t="str">
            <v>REFORMA</v>
          </cell>
          <cell r="CI135" t="str">
            <v>-</v>
          </cell>
          <cell r="CJ135" t="str">
            <v>-</v>
          </cell>
          <cell r="CK135" t="str">
            <v>-</v>
          </cell>
          <cell r="CL135" t="str">
            <v>-</v>
          </cell>
          <cell r="CM135" t="str">
            <v>-</v>
          </cell>
          <cell r="CN135" t="str">
            <v>ZAPOTLÁN DE JUÁREZ</v>
          </cell>
          <cell r="CO135" t="str">
            <v>SAN MARTÍN DE BOLAÑOS</v>
          </cell>
          <cell r="CP135" t="str">
            <v>SAN MARTÍN DE LAS PIRÁMIDES</v>
          </cell>
          <cell r="CQ135" t="str">
            <v>COJUMATLÁN DE RÉGULES</v>
          </cell>
          <cell r="CR135" t="str">
            <v>-</v>
          </cell>
          <cell r="CS135" t="str">
            <v>-</v>
          </cell>
          <cell r="CT135" t="str">
            <v>-</v>
          </cell>
          <cell r="CU135" t="str">
            <v>SANTIAGO NILTEPEC</v>
          </cell>
          <cell r="CV135" t="str">
            <v>GUADALUPE VICTORIA</v>
          </cell>
          <cell r="CW135" t="str">
            <v>-</v>
          </cell>
          <cell r="CX135" t="str">
            <v>-</v>
          </cell>
          <cell r="CY135" t="str">
            <v>-</v>
          </cell>
          <cell r="CZ135" t="str">
            <v>-</v>
          </cell>
          <cell r="DB135" t="str">
            <v>-</v>
          </cell>
          <cell r="DC135" t="str">
            <v>-</v>
          </cell>
          <cell r="DD135" t="str">
            <v>-</v>
          </cell>
          <cell r="DE135" t="str">
            <v>FILOMENO MATA</v>
          </cell>
          <cell r="DF135" t="str">
            <v>TAHDZIÚ</v>
          </cell>
          <cell r="DG135" t="str">
            <v>-</v>
          </cell>
        </row>
        <row r="136">
          <cell r="AT136" t="str">
            <v>-</v>
          </cell>
          <cell r="AU136" t="str">
            <v>-</v>
          </cell>
          <cell r="AV136" t="str">
            <v>-</v>
          </cell>
          <cell r="AW136" t="str">
            <v>-</v>
          </cell>
          <cell r="AX136" t="str">
            <v>-</v>
          </cell>
          <cell r="AY136" t="str">
            <v>-</v>
          </cell>
          <cell r="AZ136" t="str">
            <v>7075</v>
          </cell>
          <cell r="BA136" t="str">
            <v>-</v>
          </cell>
          <cell r="BB136" t="str">
            <v>-</v>
          </cell>
          <cell r="BC136" t="str">
            <v>-</v>
          </cell>
          <cell r="BD136" t="str">
            <v>-</v>
          </cell>
          <cell r="BE136" t="str">
            <v>-</v>
          </cell>
          <cell r="BF136">
            <v>13999</v>
          </cell>
          <cell r="BG136" t="str">
            <v>14077</v>
          </cell>
          <cell r="BH136" t="str">
            <v>15076</v>
          </cell>
          <cell r="BI136" t="str">
            <v>16077</v>
          </cell>
          <cell r="BJ136" t="str">
            <v>-</v>
          </cell>
          <cell r="BK136" t="str">
            <v>-</v>
          </cell>
          <cell r="BL136" t="str">
            <v>-</v>
          </cell>
          <cell r="BM136" t="str">
            <v>20068</v>
          </cell>
          <cell r="BN136" t="str">
            <v>21068</v>
          </cell>
          <cell r="BO136" t="str">
            <v>-</v>
          </cell>
          <cell r="BP136" t="str">
            <v>-</v>
          </cell>
          <cell r="BQ136" t="str">
            <v>-</v>
          </cell>
          <cell r="BR136" t="str">
            <v>-</v>
          </cell>
          <cell r="BS136" t="str">
            <v>-</v>
          </cell>
          <cell r="BT136" t="str">
            <v>-</v>
          </cell>
          <cell r="BU136" t="str">
            <v>-</v>
          </cell>
          <cell r="BV136" t="str">
            <v>-</v>
          </cell>
          <cell r="BW136" t="str">
            <v>30068</v>
          </cell>
          <cell r="BX136" t="str">
            <v>31074</v>
          </cell>
          <cell r="BY136" t="str">
            <v>-</v>
          </cell>
          <cell r="CB136" t="str">
            <v>-</v>
          </cell>
          <cell r="CC136" t="str">
            <v>-</v>
          </cell>
          <cell r="CD136" t="str">
            <v>-</v>
          </cell>
          <cell r="CE136" t="str">
            <v>-</v>
          </cell>
          <cell r="CF136" t="str">
            <v>-</v>
          </cell>
          <cell r="CG136" t="str">
            <v>-</v>
          </cell>
          <cell r="CH136" t="str">
            <v>LAS ROSAS</v>
          </cell>
          <cell r="CI136" t="str">
            <v>-</v>
          </cell>
          <cell r="CJ136" t="str">
            <v>-</v>
          </cell>
          <cell r="CK136" t="str">
            <v>-</v>
          </cell>
          <cell r="CL136" t="str">
            <v>-</v>
          </cell>
          <cell r="CM136" t="str">
            <v>-</v>
          </cell>
          <cell r="CN136" t="str">
            <v>NO IDENTIFICADO</v>
          </cell>
          <cell r="CO136" t="str">
            <v>SAN MARTÍN HIDALGO</v>
          </cell>
          <cell r="CP136" t="str">
            <v>SAN MATEO ATENCO</v>
          </cell>
          <cell r="CQ136" t="str">
            <v>SAN LUCAS</v>
          </cell>
          <cell r="CR136" t="str">
            <v>-</v>
          </cell>
          <cell r="CS136" t="str">
            <v>-</v>
          </cell>
          <cell r="CT136" t="str">
            <v>-</v>
          </cell>
          <cell r="CU136" t="str">
            <v>OCOTLÁN DE MORELOS</v>
          </cell>
          <cell r="CV136" t="str">
            <v>HERMENEGILDO GALEANA</v>
          </cell>
          <cell r="CW136" t="str">
            <v>-</v>
          </cell>
          <cell r="CX136" t="str">
            <v>-</v>
          </cell>
          <cell r="CY136" t="str">
            <v>-</v>
          </cell>
          <cell r="CZ136" t="str">
            <v>-</v>
          </cell>
          <cell r="DB136" t="str">
            <v>-</v>
          </cell>
          <cell r="DC136" t="str">
            <v>-</v>
          </cell>
          <cell r="DD136" t="str">
            <v>-</v>
          </cell>
          <cell r="DE136" t="str">
            <v>FORTÍN</v>
          </cell>
          <cell r="DF136" t="str">
            <v>TAHMEK</v>
          </cell>
          <cell r="DG136" t="str">
            <v>-</v>
          </cell>
        </row>
        <row r="137">
          <cell r="AT137" t="str">
            <v>-</v>
          </cell>
          <cell r="AU137" t="str">
            <v>-</v>
          </cell>
          <cell r="AV137" t="str">
            <v>-</v>
          </cell>
          <cell r="AW137" t="str">
            <v>-</v>
          </cell>
          <cell r="AX137" t="str">
            <v>-</v>
          </cell>
          <cell r="AY137" t="str">
            <v>-</v>
          </cell>
          <cell r="AZ137" t="str">
            <v>7076</v>
          </cell>
          <cell r="BA137" t="str">
            <v>-</v>
          </cell>
          <cell r="BB137" t="str">
            <v>-</v>
          </cell>
          <cell r="BC137" t="str">
            <v>-</v>
          </cell>
          <cell r="BD137" t="str">
            <v>-</v>
          </cell>
          <cell r="BE137" t="str">
            <v>-</v>
          </cell>
          <cell r="BF137" t="str">
            <v>-</v>
          </cell>
          <cell r="BG137" t="str">
            <v>14078</v>
          </cell>
          <cell r="BH137" t="str">
            <v>15077</v>
          </cell>
          <cell r="BI137" t="str">
            <v>16078</v>
          </cell>
          <cell r="BJ137" t="str">
            <v>-</v>
          </cell>
          <cell r="BK137" t="str">
            <v>-</v>
          </cell>
          <cell r="BL137" t="str">
            <v>-</v>
          </cell>
          <cell r="BM137" t="str">
            <v>20069</v>
          </cell>
          <cell r="BN137" t="str">
            <v>21069</v>
          </cell>
          <cell r="BO137" t="str">
            <v>-</v>
          </cell>
          <cell r="BP137" t="str">
            <v>-</v>
          </cell>
          <cell r="BQ137" t="str">
            <v>-</v>
          </cell>
          <cell r="BR137" t="str">
            <v>-</v>
          </cell>
          <cell r="BS137" t="str">
            <v>-</v>
          </cell>
          <cell r="BT137" t="str">
            <v>-</v>
          </cell>
          <cell r="BU137" t="str">
            <v>-</v>
          </cell>
          <cell r="BV137" t="str">
            <v>-</v>
          </cell>
          <cell r="BW137" t="str">
            <v>30069</v>
          </cell>
          <cell r="BX137" t="str">
            <v>31075</v>
          </cell>
          <cell r="BY137" t="str">
            <v>-</v>
          </cell>
          <cell r="CB137" t="str">
            <v>-</v>
          </cell>
          <cell r="CC137" t="str">
            <v>-</v>
          </cell>
          <cell r="CD137" t="str">
            <v>-</v>
          </cell>
          <cell r="CE137" t="str">
            <v>-</v>
          </cell>
          <cell r="CF137" t="str">
            <v>-</v>
          </cell>
          <cell r="CG137" t="str">
            <v>-</v>
          </cell>
          <cell r="CH137" t="str">
            <v>SABANILLA</v>
          </cell>
          <cell r="CI137" t="str">
            <v>-</v>
          </cell>
          <cell r="CJ137" t="str">
            <v>-</v>
          </cell>
          <cell r="CK137" t="str">
            <v>-</v>
          </cell>
          <cell r="CL137" t="str">
            <v>-</v>
          </cell>
          <cell r="CM137" t="str">
            <v>-</v>
          </cell>
          <cell r="CN137" t="str">
            <v>-</v>
          </cell>
          <cell r="CO137" t="str">
            <v>SAN MIGUEL EL ALTO</v>
          </cell>
          <cell r="CP137" t="str">
            <v>SAN SIMÓN DE GUERRERO</v>
          </cell>
          <cell r="CQ137" t="str">
            <v>SANTA ANA MAYA</v>
          </cell>
          <cell r="CR137" t="str">
            <v>-</v>
          </cell>
          <cell r="CS137" t="str">
            <v>-</v>
          </cell>
          <cell r="CT137" t="str">
            <v>-</v>
          </cell>
          <cell r="CU137" t="str">
            <v>LA PE</v>
          </cell>
          <cell r="CV137" t="str">
            <v>HUAQUECHULA</v>
          </cell>
          <cell r="CW137" t="str">
            <v>-</v>
          </cell>
          <cell r="CX137" t="str">
            <v>-</v>
          </cell>
          <cell r="CY137" t="str">
            <v>-</v>
          </cell>
          <cell r="CZ137" t="str">
            <v>-</v>
          </cell>
          <cell r="DB137" t="str">
            <v>-</v>
          </cell>
          <cell r="DC137" t="str">
            <v>-</v>
          </cell>
          <cell r="DD137" t="str">
            <v>-</v>
          </cell>
          <cell r="DE137" t="str">
            <v>GUTIÉRREZ ZAMORA</v>
          </cell>
          <cell r="DF137" t="str">
            <v>TEABO</v>
          </cell>
          <cell r="DG137" t="str">
            <v>-</v>
          </cell>
        </row>
        <row r="138">
          <cell r="AT138" t="str">
            <v>-</v>
          </cell>
          <cell r="AU138" t="str">
            <v>-</v>
          </cell>
          <cell r="AV138" t="str">
            <v>-</v>
          </cell>
          <cell r="AW138" t="str">
            <v>-</v>
          </cell>
          <cell r="AX138" t="str">
            <v>-</v>
          </cell>
          <cell r="AY138" t="str">
            <v>-</v>
          </cell>
          <cell r="AZ138" t="str">
            <v>7079</v>
          </cell>
          <cell r="BA138" t="str">
            <v>-</v>
          </cell>
          <cell r="BB138" t="str">
            <v>-</v>
          </cell>
          <cell r="BC138" t="str">
            <v>-</v>
          </cell>
          <cell r="BD138" t="str">
            <v>-</v>
          </cell>
          <cell r="BE138" t="str">
            <v>-</v>
          </cell>
          <cell r="BF138" t="str">
            <v>-</v>
          </cell>
          <cell r="BG138" t="str">
            <v>14079</v>
          </cell>
          <cell r="BH138" t="str">
            <v>15078</v>
          </cell>
          <cell r="BI138" t="str">
            <v>16080</v>
          </cell>
          <cell r="BJ138" t="str">
            <v>-</v>
          </cell>
          <cell r="BK138" t="str">
            <v>-</v>
          </cell>
          <cell r="BL138" t="str">
            <v>-</v>
          </cell>
          <cell r="BM138" t="str">
            <v>20070</v>
          </cell>
          <cell r="BN138" t="str">
            <v>21070</v>
          </cell>
          <cell r="BO138" t="str">
            <v>-</v>
          </cell>
          <cell r="BP138" t="str">
            <v>-</v>
          </cell>
          <cell r="BQ138" t="str">
            <v>-</v>
          </cell>
          <cell r="BR138" t="str">
            <v>-</v>
          </cell>
          <cell r="BS138" t="str">
            <v>-</v>
          </cell>
          <cell r="BT138" t="str">
            <v>-</v>
          </cell>
          <cell r="BU138" t="str">
            <v>-</v>
          </cell>
          <cell r="BV138" t="str">
            <v>-</v>
          </cell>
          <cell r="BW138" t="str">
            <v>30070</v>
          </cell>
          <cell r="BX138" t="str">
            <v>31077</v>
          </cell>
          <cell r="BY138" t="str">
            <v>-</v>
          </cell>
          <cell r="CB138" t="str">
            <v>-</v>
          </cell>
          <cell r="CC138" t="str">
            <v>-</v>
          </cell>
          <cell r="CD138" t="str">
            <v>-</v>
          </cell>
          <cell r="CE138" t="str">
            <v>-</v>
          </cell>
          <cell r="CF138" t="str">
            <v>-</v>
          </cell>
          <cell r="CG138" t="str">
            <v>-</v>
          </cell>
          <cell r="CH138" t="str">
            <v>SAN FERNANDO</v>
          </cell>
          <cell r="CI138" t="str">
            <v>-</v>
          </cell>
          <cell r="CJ138" t="str">
            <v>-</v>
          </cell>
          <cell r="CK138" t="str">
            <v>-</v>
          </cell>
          <cell r="CL138" t="str">
            <v>-</v>
          </cell>
          <cell r="CM138" t="str">
            <v>-</v>
          </cell>
          <cell r="CN138" t="str">
            <v>-</v>
          </cell>
          <cell r="CO138" t="str">
            <v>GÓMEZ FARÍAS</v>
          </cell>
          <cell r="CP138" t="str">
            <v>SANTO TOMÁS</v>
          </cell>
          <cell r="CQ138" t="str">
            <v>SENGUIO</v>
          </cell>
          <cell r="CR138" t="str">
            <v>-</v>
          </cell>
          <cell r="CS138" t="str">
            <v>-</v>
          </cell>
          <cell r="CT138" t="str">
            <v>-</v>
          </cell>
          <cell r="CU138" t="str">
            <v>PINOTEPA DE DON LUIS</v>
          </cell>
          <cell r="CV138" t="str">
            <v>HUATLATLAUCA</v>
          </cell>
          <cell r="CW138" t="str">
            <v>-</v>
          </cell>
          <cell r="CX138" t="str">
            <v>-</v>
          </cell>
          <cell r="CY138" t="str">
            <v>-</v>
          </cell>
          <cell r="CZ138" t="str">
            <v>-</v>
          </cell>
          <cell r="DB138" t="str">
            <v>-</v>
          </cell>
          <cell r="DC138" t="str">
            <v>-</v>
          </cell>
          <cell r="DD138" t="str">
            <v>-</v>
          </cell>
          <cell r="DE138" t="str">
            <v>HIDALGOTITLÁN</v>
          </cell>
          <cell r="DF138" t="str">
            <v>TEKAL DE VENEGAS</v>
          </cell>
          <cell r="DG138" t="str">
            <v>-</v>
          </cell>
        </row>
        <row r="139">
          <cell r="AT139" t="str">
            <v>-</v>
          </cell>
          <cell r="AU139" t="str">
            <v>-</v>
          </cell>
          <cell r="AV139" t="str">
            <v>-</v>
          </cell>
          <cell r="AW139" t="str">
            <v>-</v>
          </cell>
          <cell r="AX139" t="str">
            <v>-</v>
          </cell>
          <cell r="AY139" t="str">
            <v>-</v>
          </cell>
          <cell r="AZ139" t="str">
            <v>7080</v>
          </cell>
          <cell r="BA139" t="str">
            <v>-</v>
          </cell>
          <cell r="BB139" t="str">
            <v>-</v>
          </cell>
          <cell r="BC139" t="str">
            <v>-</v>
          </cell>
          <cell r="BD139" t="str">
            <v>-</v>
          </cell>
          <cell r="BE139" t="str">
            <v>-</v>
          </cell>
          <cell r="BF139" t="str">
            <v>-</v>
          </cell>
          <cell r="BG139" t="str">
            <v>14080</v>
          </cell>
          <cell r="BH139" t="str">
            <v>15079</v>
          </cell>
          <cell r="BI139" t="str">
            <v>16081</v>
          </cell>
          <cell r="BJ139" t="str">
            <v>-</v>
          </cell>
          <cell r="BK139" t="str">
            <v>-</v>
          </cell>
          <cell r="BL139" t="str">
            <v>-</v>
          </cell>
          <cell r="BM139" t="str">
            <v>20071</v>
          </cell>
          <cell r="BN139" t="str">
            <v>21072</v>
          </cell>
          <cell r="BO139" t="str">
            <v>-</v>
          </cell>
          <cell r="BP139" t="str">
            <v>-</v>
          </cell>
          <cell r="BQ139" t="str">
            <v>-</v>
          </cell>
          <cell r="BR139" t="str">
            <v>-</v>
          </cell>
          <cell r="BS139" t="str">
            <v>-</v>
          </cell>
          <cell r="BT139" t="str">
            <v>-</v>
          </cell>
          <cell r="BU139" t="str">
            <v>-</v>
          </cell>
          <cell r="BV139" t="str">
            <v>-</v>
          </cell>
          <cell r="BW139" t="str">
            <v>30071</v>
          </cell>
          <cell r="BX139" t="str">
            <v>31078</v>
          </cell>
          <cell r="BY139" t="str">
            <v>-</v>
          </cell>
          <cell r="CB139" t="str">
            <v>-</v>
          </cell>
          <cell r="CC139" t="str">
            <v>-</v>
          </cell>
          <cell r="CD139" t="str">
            <v>-</v>
          </cell>
          <cell r="CE139" t="str">
            <v>-</v>
          </cell>
          <cell r="CF139" t="str">
            <v>-</v>
          </cell>
          <cell r="CG139" t="str">
            <v>-</v>
          </cell>
          <cell r="CH139" t="str">
            <v>SILTEPEC</v>
          </cell>
          <cell r="CI139" t="str">
            <v>-</v>
          </cell>
          <cell r="CJ139" t="str">
            <v>-</v>
          </cell>
          <cell r="CK139" t="str">
            <v>-</v>
          </cell>
          <cell r="CL139" t="str">
            <v>-</v>
          </cell>
          <cell r="CM139" t="str">
            <v>-</v>
          </cell>
          <cell r="CN139" t="str">
            <v>-</v>
          </cell>
          <cell r="CO139" t="str">
            <v>SAN SEBASTIÁN DEL OESTE</v>
          </cell>
          <cell r="CP139" t="str">
            <v>SOYANIQUILPAN DE JUÁREZ</v>
          </cell>
          <cell r="CQ139" t="str">
            <v>SUSUPUATO</v>
          </cell>
          <cell r="CR139" t="str">
            <v>-</v>
          </cell>
          <cell r="CS139" t="str">
            <v>-</v>
          </cell>
          <cell r="CT139" t="str">
            <v>-</v>
          </cell>
          <cell r="CU139" t="str">
            <v>PLUMA HIDALGO</v>
          </cell>
          <cell r="CV139" t="str">
            <v>HUEHUETLA</v>
          </cell>
          <cell r="CW139" t="str">
            <v>-</v>
          </cell>
          <cell r="CX139" t="str">
            <v>-</v>
          </cell>
          <cell r="CY139" t="str">
            <v>-</v>
          </cell>
          <cell r="CZ139" t="str">
            <v>-</v>
          </cell>
          <cell r="DB139" t="str">
            <v>-</v>
          </cell>
          <cell r="DC139" t="str">
            <v>-</v>
          </cell>
          <cell r="DD139" t="str">
            <v>-</v>
          </cell>
          <cell r="DE139" t="str">
            <v>HUATUSCO</v>
          </cell>
          <cell r="DF139" t="str">
            <v>TEKANTÓ</v>
          </cell>
          <cell r="DG139" t="str">
            <v>-</v>
          </cell>
        </row>
        <row r="140">
          <cell r="AT140" t="str">
            <v>-</v>
          </cell>
          <cell r="AU140" t="str">
            <v>-</v>
          </cell>
          <cell r="AV140" t="str">
            <v>-</v>
          </cell>
          <cell r="AW140" t="str">
            <v>-</v>
          </cell>
          <cell r="AX140" t="str">
            <v>-</v>
          </cell>
          <cell r="AY140" t="str">
            <v>-</v>
          </cell>
          <cell r="AZ140" t="str">
            <v>7081</v>
          </cell>
          <cell r="BA140" t="str">
            <v>-</v>
          </cell>
          <cell r="BB140" t="str">
            <v>-</v>
          </cell>
          <cell r="BC140" t="str">
            <v>-</v>
          </cell>
          <cell r="BD140" t="str">
            <v>-</v>
          </cell>
          <cell r="BE140" t="str">
            <v>-</v>
          </cell>
          <cell r="BF140" t="str">
            <v>-</v>
          </cell>
          <cell r="BG140" t="str">
            <v>14081</v>
          </cell>
          <cell r="BH140" t="str">
            <v>15080</v>
          </cell>
          <cell r="BI140" t="str">
            <v>16083</v>
          </cell>
          <cell r="BJ140" t="str">
            <v>-</v>
          </cell>
          <cell r="BK140" t="str">
            <v>-</v>
          </cell>
          <cell r="BL140" t="str">
            <v>-</v>
          </cell>
          <cell r="BM140" t="str">
            <v>20072</v>
          </cell>
          <cell r="BN140" t="str">
            <v>21073</v>
          </cell>
          <cell r="BO140" t="str">
            <v>-</v>
          </cell>
          <cell r="BP140" t="str">
            <v>-</v>
          </cell>
          <cell r="BQ140" t="str">
            <v>-</v>
          </cell>
          <cell r="BR140" t="str">
            <v>-</v>
          </cell>
          <cell r="BS140" t="str">
            <v>-</v>
          </cell>
          <cell r="BT140" t="str">
            <v>-</v>
          </cell>
          <cell r="BU140" t="str">
            <v>-</v>
          </cell>
          <cell r="BV140" t="str">
            <v>-</v>
          </cell>
          <cell r="BW140" t="str">
            <v>30072</v>
          </cell>
          <cell r="BX140" t="str">
            <v>31080</v>
          </cell>
          <cell r="BY140" t="str">
            <v>-</v>
          </cell>
          <cell r="CB140" t="str">
            <v>-</v>
          </cell>
          <cell r="CC140" t="str">
            <v>-</v>
          </cell>
          <cell r="CD140" t="str">
            <v>-</v>
          </cell>
          <cell r="CE140" t="str">
            <v>-</v>
          </cell>
          <cell r="CF140" t="str">
            <v>-</v>
          </cell>
          <cell r="CG140" t="str">
            <v>-</v>
          </cell>
          <cell r="CH140" t="str">
            <v>SIMOJOVEL</v>
          </cell>
          <cell r="CI140" t="str">
            <v>-</v>
          </cell>
          <cell r="CJ140" t="str">
            <v>-</v>
          </cell>
          <cell r="CK140" t="str">
            <v>-</v>
          </cell>
          <cell r="CL140" t="str">
            <v>-</v>
          </cell>
          <cell r="CM140" t="str">
            <v>-</v>
          </cell>
          <cell r="CN140" t="str">
            <v>-</v>
          </cell>
          <cell r="CO140" t="str">
            <v>SANTA MARÍA DE LOS ÁNGELES</v>
          </cell>
          <cell r="CP140" t="str">
            <v>SULTEPEC</v>
          </cell>
          <cell r="CQ140" t="str">
            <v>TANCÍTARO</v>
          </cell>
          <cell r="CR140" t="str">
            <v>-</v>
          </cell>
          <cell r="CS140" t="str">
            <v>-</v>
          </cell>
          <cell r="CT140" t="str">
            <v>-</v>
          </cell>
          <cell r="CU140" t="str">
            <v>SAN JOSÉ DEL PROGRESO</v>
          </cell>
          <cell r="CV140" t="str">
            <v>HUEHUETLÁN EL CHICO</v>
          </cell>
          <cell r="CW140" t="str">
            <v>-</v>
          </cell>
          <cell r="CX140" t="str">
            <v>-</v>
          </cell>
          <cell r="CY140" t="str">
            <v>-</v>
          </cell>
          <cell r="CZ140" t="str">
            <v>-</v>
          </cell>
          <cell r="DB140" t="str">
            <v>-</v>
          </cell>
          <cell r="DC140" t="str">
            <v>-</v>
          </cell>
          <cell r="DD140" t="str">
            <v>-</v>
          </cell>
          <cell r="DE140" t="str">
            <v>HUAYACOCOTLA</v>
          </cell>
          <cell r="DF140" t="str">
            <v>TEKIT</v>
          </cell>
          <cell r="DG140" t="str">
            <v>-</v>
          </cell>
        </row>
        <row r="141">
          <cell r="AT141" t="str">
            <v>-</v>
          </cell>
          <cell r="AU141" t="str">
            <v>-</v>
          </cell>
          <cell r="AV141" t="str">
            <v>-</v>
          </cell>
          <cell r="AW141" t="str">
            <v>-</v>
          </cell>
          <cell r="AX141" t="str">
            <v>-</v>
          </cell>
          <cell r="AY141" t="str">
            <v>-</v>
          </cell>
          <cell r="AZ141" t="str">
            <v>7082</v>
          </cell>
          <cell r="BA141" t="str">
            <v>-</v>
          </cell>
          <cell r="BB141" t="str">
            <v>-</v>
          </cell>
          <cell r="BC141" t="str">
            <v>-</v>
          </cell>
          <cell r="BD141" t="str">
            <v>-</v>
          </cell>
          <cell r="BE141" t="str">
            <v>-</v>
          </cell>
          <cell r="BF141" t="str">
            <v>-</v>
          </cell>
          <cell r="BG141" t="str">
            <v>14082</v>
          </cell>
          <cell r="BH141" t="str">
            <v>15082</v>
          </cell>
          <cell r="BI141" t="str">
            <v>16084</v>
          </cell>
          <cell r="BJ141" t="str">
            <v>-</v>
          </cell>
          <cell r="BK141" t="str">
            <v>-</v>
          </cell>
          <cell r="BL141" t="str">
            <v>-</v>
          </cell>
          <cell r="BM141" t="str">
            <v>20074</v>
          </cell>
          <cell r="BN141" t="str">
            <v>21075</v>
          </cell>
          <cell r="BO141" t="str">
            <v>-</v>
          </cell>
          <cell r="BP141" t="str">
            <v>-</v>
          </cell>
          <cell r="BQ141" t="str">
            <v>-</v>
          </cell>
          <cell r="BR141" t="str">
            <v>-</v>
          </cell>
          <cell r="BS141" t="str">
            <v>-</v>
          </cell>
          <cell r="BT141" t="str">
            <v>-</v>
          </cell>
          <cell r="BU141" t="str">
            <v>-</v>
          </cell>
          <cell r="BV141" t="str">
            <v>-</v>
          </cell>
          <cell r="BW141" t="str">
            <v>30073</v>
          </cell>
          <cell r="BX141" t="str">
            <v>31081</v>
          </cell>
          <cell r="BY141" t="str">
            <v>-</v>
          </cell>
          <cell r="CB141" t="str">
            <v>-</v>
          </cell>
          <cell r="CC141" t="str">
            <v>-</v>
          </cell>
          <cell r="CD141" t="str">
            <v>-</v>
          </cell>
          <cell r="CE141" t="str">
            <v>-</v>
          </cell>
          <cell r="CF141" t="str">
            <v>-</v>
          </cell>
          <cell r="CG141" t="str">
            <v>-</v>
          </cell>
          <cell r="CH141" t="str">
            <v>SITALÁ</v>
          </cell>
          <cell r="CI141" t="str">
            <v>-</v>
          </cell>
          <cell r="CJ141" t="str">
            <v>-</v>
          </cell>
          <cell r="CK141" t="str">
            <v>-</v>
          </cell>
          <cell r="CL141" t="str">
            <v>-</v>
          </cell>
          <cell r="CM141" t="str">
            <v>-</v>
          </cell>
          <cell r="CN141" t="str">
            <v>-</v>
          </cell>
          <cell r="CO141" t="str">
            <v>SAYULA</v>
          </cell>
          <cell r="CP141" t="str">
            <v>TEJUPILCO</v>
          </cell>
          <cell r="CQ141" t="str">
            <v>TANGAMANDAPIO</v>
          </cell>
          <cell r="CR141" t="str">
            <v>-</v>
          </cell>
          <cell r="CS141" t="str">
            <v>-</v>
          </cell>
          <cell r="CT141" t="str">
            <v>-</v>
          </cell>
          <cell r="CU141" t="str">
            <v>SANTA CATARINA QUIOQUITANI</v>
          </cell>
          <cell r="CV141" t="str">
            <v>HUEYAPAN</v>
          </cell>
          <cell r="CW141" t="str">
            <v>-</v>
          </cell>
          <cell r="CX141" t="str">
            <v>-</v>
          </cell>
          <cell r="CY141" t="str">
            <v>-</v>
          </cell>
          <cell r="CZ141" t="str">
            <v>-</v>
          </cell>
          <cell r="DB141" t="str">
            <v>-</v>
          </cell>
          <cell r="DC141" t="str">
            <v>-</v>
          </cell>
          <cell r="DD141" t="str">
            <v>-</v>
          </cell>
          <cell r="DE141" t="str">
            <v>HUEYAPAN DE OCAMPO</v>
          </cell>
          <cell r="DF141" t="str">
            <v>TEKOM</v>
          </cell>
          <cell r="DG141" t="str">
            <v>-</v>
          </cell>
        </row>
        <row r="142">
          <cell r="AT142" t="str">
            <v>-</v>
          </cell>
          <cell r="AU142" t="str">
            <v>-</v>
          </cell>
          <cell r="AV142" t="str">
            <v>-</v>
          </cell>
          <cell r="AW142" t="str">
            <v>-</v>
          </cell>
          <cell r="AX142" t="str">
            <v>-</v>
          </cell>
          <cell r="AY142" t="str">
            <v>-</v>
          </cell>
          <cell r="AZ142" t="str">
            <v>7083</v>
          </cell>
          <cell r="BA142" t="str">
            <v>-</v>
          </cell>
          <cell r="BB142" t="str">
            <v>-</v>
          </cell>
          <cell r="BC142" t="str">
            <v>-</v>
          </cell>
          <cell r="BD142" t="str">
            <v>-</v>
          </cell>
          <cell r="BE142" t="str">
            <v>-</v>
          </cell>
          <cell r="BF142" t="str">
            <v>-</v>
          </cell>
          <cell r="BG142" t="str">
            <v>14084</v>
          </cell>
          <cell r="BH142" t="str">
            <v>15083</v>
          </cell>
          <cell r="BI142" t="str">
            <v>16085</v>
          </cell>
          <cell r="BJ142" t="str">
            <v>-</v>
          </cell>
          <cell r="BK142" t="str">
            <v>-</v>
          </cell>
          <cell r="BL142" t="str">
            <v>-</v>
          </cell>
          <cell r="BM142" t="str">
            <v>20075</v>
          </cell>
          <cell r="BN142" t="str">
            <v>21076</v>
          </cell>
          <cell r="BO142" t="str">
            <v>-</v>
          </cell>
          <cell r="BP142" t="str">
            <v>-</v>
          </cell>
          <cell r="BQ142" t="str">
            <v>-</v>
          </cell>
          <cell r="BR142" t="str">
            <v>-</v>
          </cell>
          <cell r="BS142" t="str">
            <v>-</v>
          </cell>
          <cell r="BT142" t="str">
            <v>-</v>
          </cell>
          <cell r="BU142" t="str">
            <v>-</v>
          </cell>
          <cell r="BV142" t="str">
            <v>-</v>
          </cell>
          <cell r="BW142" t="str">
            <v>30074</v>
          </cell>
          <cell r="BX142" t="str">
            <v>31082</v>
          </cell>
          <cell r="BY142" t="str">
            <v>-</v>
          </cell>
          <cell r="CB142" t="str">
            <v>-</v>
          </cell>
          <cell r="CC142" t="str">
            <v>-</v>
          </cell>
          <cell r="CD142" t="str">
            <v>-</v>
          </cell>
          <cell r="CE142" t="str">
            <v>-</v>
          </cell>
          <cell r="CF142" t="str">
            <v>-</v>
          </cell>
          <cell r="CG142" t="str">
            <v>-</v>
          </cell>
          <cell r="CH142" t="str">
            <v>SOCOLTENANGO</v>
          </cell>
          <cell r="CI142" t="str">
            <v>-</v>
          </cell>
          <cell r="CJ142" t="str">
            <v>-</v>
          </cell>
          <cell r="CK142" t="str">
            <v>-</v>
          </cell>
          <cell r="CL142" t="str">
            <v>-</v>
          </cell>
          <cell r="CM142" t="str">
            <v>-</v>
          </cell>
          <cell r="CN142" t="str">
            <v>-</v>
          </cell>
          <cell r="CO142" t="str">
            <v>TALPA DE ALLENDE</v>
          </cell>
          <cell r="CP142" t="str">
            <v>TEMAMATLA</v>
          </cell>
          <cell r="CQ142" t="str">
            <v>TANGANCÍCUARO</v>
          </cell>
          <cell r="CR142" t="str">
            <v>-</v>
          </cell>
          <cell r="CS142" t="str">
            <v>-</v>
          </cell>
          <cell r="CT142" t="str">
            <v>-</v>
          </cell>
          <cell r="CU142" t="str">
            <v>REFORMA DE PINEDA</v>
          </cell>
          <cell r="CV142" t="str">
            <v>HUEYTAMALCO</v>
          </cell>
          <cell r="CW142" t="str">
            <v>-</v>
          </cell>
          <cell r="CX142" t="str">
            <v>-</v>
          </cell>
          <cell r="CY142" t="str">
            <v>-</v>
          </cell>
          <cell r="CZ142" t="str">
            <v>-</v>
          </cell>
          <cell r="DB142" t="str">
            <v>-</v>
          </cell>
          <cell r="DC142" t="str">
            <v>-</v>
          </cell>
          <cell r="DD142" t="str">
            <v>-</v>
          </cell>
          <cell r="DE142" t="str">
            <v>HUILOAPAN</v>
          </cell>
          <cell r="DF142" t="str">
            <v>TELCHAC PUEBLO</v>
          </cell>
          <cell r="DG142" t="str">
            <v>-</v>
          </cell>
        </row>
        <row r="143">
          <cell r="AT143" t="str">
            <v>-</v>
          </cell>
          <cell r="AU143" t="str">
            <v>-</v>
          </cell>
          <cell r="AV143" t="str">
            <v>-</v>
          </cell>
          <cell r="AW143" t="str">
            <v>-</v>
          </cell>
          <cell r="AX143" t="str">
            <v>-</v>
          </cell>
          <cell r="AY143" t="str">
            <v>-</v>
          </cell>
          <cell r="AZ143" t="str">
            <v>7084</v>
          </cell>
          <cell r="BA143" t="str">
            <v>-</v>
          </cell>
          <cell r="BB143" t="str">
            <v>-</v>
          </cell>
          <cell r="BC143" t="str">
            <v>-</v>
          </cell>
          <cell r="BD143" t="str">
            <v>-</v>
          </cell>
          <cell r="BE143" t="str">
            <v>-</v>
          </cell>
          <cell r="BF143" t="str">
            <v>-</v>
          </cell>
          <cell r="BG143" t="str">
            <v>14085</v>
          </cell>
          <cell r="BH143" t="str">
            <v>15084</v>
          </cell>
          <cell r="BI143" t="str">
            <v>16086</v>
          </cell>
          <cell r="BJ143" t="str">
            <v>-</v>
          </cell>
          <cell r="BK143" t="str">
            <v>-</v>
          </cell>
          <cell r="BL143" t="str">
            <v>-</v>
          </cell>
          <cell r="BM143" t="str">
            <v>20076</v>
          </cell>
          <cell r="BN143" t="str">
            <v>21077</v>
          </cell>
          <cell r="BO143" t="str">
            <v>-</v>
          </cell>
          <cell r="BP143" t="str">
            <v>-</v>
          </cell>
          <cell r="BQ143" t="str">
            <v>-</v>
          </cell>
          <cell r="BR143" t="str">
            <v>-</v>
          </cell>
          <cell r="BS143" t="str">
            <v>-</v>
          </cell>
          <cell r="BT143" t="str">
            <v>-</v>
          </cell>
          <cell r="BU143" t="str">
            <v>-</v>
          </cell>
          <cell r="BV143" t="str">
            <v>-</v>
          </cell>
          <cell r="BW143" t="str">
            <v>30075</v>
          </cell>
          <cell r="BX143" t="str">
            <v>31083</v>
          </cell>
          <cell r="BY143" t="str">
            <v>-</v>
          </cell>
          <cell r="CB143" t="str">
            <v>-</v>
          </cell>
          <cell r="CC143" t="str">
            <v>-</v>
          </cell>
          <cell r="CD143" t="str">
            <v>-</v>
          </cell>
          <cell r="CE143" t="str">
            <v>-</v>
          </cell>
          <cell r="CF143" t="str">
            <v>-</v>
          </cell>
          <cell r="CG143" t="str">
            <v>-</v>
          </cell>
          <cell r="CH143" t="str">
            <v>SOLOSUCHIAPA</v>
          </cell>
          <cell r="CI143" t="str">
            <v>-</v>
          </cell>
          <cell r="CJ143" t="str">
            <v>-</v>
          </cell>
          <cell r="CK143" t="str">
            <v>-</v>
          </cell>
          <cell r="CL143" t="str">
            <v>-</v>
          </cell>
          <cell r="CM143" t="str">
            <v>-</v>
          </cell>
          <cell r="CN143" t="str">
            <v>-</v>
          </cell>
          <cell r="CO143" t="str">
            <v>TAMAZULA DE GORDIANO</v>
          </cell>
          <cell r="CP143" t="str">
            <v>TEMASCALAPA</v>
          </cell>
          <cell r="CQ143" t="str">
            <v>TANHUATO</v>
          </cell>
          <cell r="CR143" t="str">
            <v>-</v>
          </cell>
          <cell r="CS143" t="str">
            <v>-</v>
          </cell>
          <cell r="CT143" t="str">
            <v>-</v>
          </cell>
          <cell r="CU143" t="str">
            <v>LA REFORMA</v>
          </cell>
          <cell r="CV143" t="str">
            <v>HUEYTLALPAN</v>
          </cell>
          <cell r="CW143" t="str">
            <v>-</v>
          </cell>
          <cell r="CX143" t="str">
            <v>-</v>
          </cell>
          <cell r="CY143" t="str">
            <v>-</v>
          </cell>
          <cell r="CZ143" t="str">
            <v>-</v>
          </cell>
          <cell r="DB143" t="str">
            <v>-</v>
          </cell>
          <cell r="DC143" t="str">
            <v>-</v>
          </cell>
          <cell r="DD143" t="str">
            <v>-</v>
          </cell>
          <cell r="DE143" t="str">
            <v>IGNACIO DE LA LLAVE</v>
          </cell>
          <cell r="DF143" t="str">
            <v>TELCHAC PUERTO</v>
          </cell>
          <cell r="DG143" t="str">
            <v>-</v>
          </cell>
        </row>
        <row r="144">
          <cell r="AT144" t="str">
            <v>-</v>
          </cell>
          <cell r="AU144" t="str">
            <v>-</v>
          </cell>
          <cell r="AV144" t="str">
            <v>-</v>
          </cell>
          <cell r="AW144" t="str">
            <v>-</v>
          </cell>
          <cell r="AX144" t="str">
            <v>-</v>
          </cell>
          <cell r="AY144" t="str">
            <v>-</v>
          </cell>
          <cell r="AZ144" t="str">
            <v>7085</v>
          </cell>
          <cell r="BA144" t="str">
            <v>-</v>
          </cell>
          <cell r="BB144" t="str">
            <v>-</v>
          </cell>
          <cell r="BC144" t="str">
            <v>-</v>
          </cell>
          <cell r="BD144" t="str">
            <v>-</v>
          </cell>
          <cell r="BE144" t="str">
            <v>-</v>
          </cell>
          <cell r="BF144" t="str">
            <v>-</v>
          </cell>
          <cell r="BG144" t="str">
            <v>14086</v>
          </cell>
          <cell r="BH144" t="str">
            <v>15085</v>
          </cell>
          <cell r="BI144" t="str">
            <v>16087</v>
          </cell>
          <cell r="BJ144" t="str">
            <v>-</v>
          </cell>
          <cell r="BK144" t="str">
            <v>-</v>
          </cell>
          <cell r="BL144" t="str">
            <v>-</v>
          </cell>
          <cell r="BM144" t="str">
            <v>20077</v>
          </cell>
          <cell r="BN144" t="str">
            <v>21078</v>
          </cell>
          <cell r="BO144" t="str">
            <v>-</v>
          </cell>
          <cell r="BP144" t="str">
            <v>-</v>
          </cell>
          <cell r="BQ144" t="str">
            <v>-</v>
          </cell>
          <cell r="BR144" t="str">
            <v>-</v>
          </cell>
          <cell r="BS144" t="str">
            <v>-</v>
          </cell>
          <cell r="BT144" t="str">
            <v>-</v>
          </cell>
          <cell r="BU144" t="str">
            <v>-</v>
          </cell>
          <cell r="BV144" t="str">
            <v>-</v>
          </cell>
          <cell r="BW144" t="str">
            <v>30076</v>
          </cell>
          <cell r="BX144" t="str">
            <v>31084</v>
          </cell>
          <cell r="BY144" t="str">
            <v>-</v>
          </cell>
          <cell r="CB144" t="str">
            <v>-</v>
          </cell>
          <cell r="CC144" t="str">
            <v>-</v>
          </cell>
          <cell r="CD144" t="str">
            <v>-</v>
          </cell>
          <cell r="CE144" t="str">
            <v>-</v>
          </cell>
          <cell r="CF144" t="str">
            <v>-</v>
          </cell>
          <cell r="CG144" t="str">
            <v>-</v>
          </cell>
          <cell r="CH144" t="str">
            <v>SOYALÓ</v>
          </cell>
          <cell r="CI144" t="str">
            <v>-</v>
          </cell>
          <cell r="CJ144" t="str">
            <v>-</v>
          </cell>
          <cell r="CK144" t="str">
            <v>-</v>
          </cell>
          <cell r="CL144" t="str">
            <v>-</v>
          </cell>
          <cell r="CM144" t="str">
            <v>-</v>
          </cell>
          <cell r="CN144" t="str">
            <v>-</v>
          </cell>
          <cell r="CO144" t="str">
            <v>TAPALPA</v>
          </cell>
          <cell r="CP144" t="str">
            <v>TEMASCALCINGO</v>
          </cell>
          <cell r="CQ144" t="str">
            <v>TARETAN</v>
          </cell>
          <cell r="CR144" t="str">
            <v>-</v>
          </cell>
          <cell r="CS144" t="str">
            <v>-</v>
          </cell>
          <cell r="CT144" t="str">
            <v>-</v>
          </cell>
          <cell r="CU144" t="str">
            <v>REYES ETLA</v>
          </cell>
          <cell r="CV144" t="str">
            <v>HUITZILAN DE SERDÁN</v>
          </cell>
          <cell r="CW144" t="str">
            <v>-</v>
          </cell>
          <cell r="CX144" t="str">
            <v>-</v>
          </cell>
          <cell r="CY144" t="str">
            <v>-</v>
          </cell>
          <cell r="CZ144" t="str">
            <v>-</v>
          </cell>
          <cell r="DB144" t="str">
            <v>-</v>
          </cell>
          <cell r="DC144" t="str">
            <v>-</v>
          </cell>
          <cell r="DD144" t="str">
            <v>-</v>
          </cell>
          <cell r="DE144" t="str">
            <v>ILAMATLÁN</v>
          </cell>
          <cell r="DF144" t="str">
            <v>TEMAX</v>
          </cell>
          <cell r="DG144" t="str">
            <v>-</v>
          </cell>
        </row>
        <row r="145">
          <cell r="AT145" t="str">
            <v>-</v>
          </cell>
          <cell r="AU145" t="str">
            <v>-</v>
          </cell>
          <cell r="AV145" t="str">
            <v>-</v>
          </cell>
          <cell r="AW145" t="str">
            <v>-</v>
          </cell>
          <cell r="AX145" t="str">
            <v>-</v>
          </cell>
          <cell r="AY145" t="str">
            <v>-</v>
          </cell>
          <cell r="AZ145" t="str">
            <v>7086</v>
          </cell>
          <cell r="BA145" t="str">
            <v>-</v>
          </cell>
          <cell r="BB145" t="str">
            <v>-</v>
          </cell>
          <cell r="BC145" t="str">
            <v>-</v>
          </cell>
          <cell r="BD145" t="str">
            <v>-</v>
          </cell>
          <cell r="BE145" t="str">
            <v>-</v>
          </cell>
          <cell r="BF145" t="str">
            <v>-</v>
          </cell>
          <cell r="BG145" t="str">
            <v>14087</v>
          </cell>
          <cell r="BH145" t="str">
            <v>15086</v>
          </cell>
          <cell r="BI145" t="str">
            <v>16089</v>
          </cell>
          <cell r="BJ145" t="str">
            <v>-</v>
          </cell>
          <cell r="BK145" t="str">
            <v>-</v>
          </cell>
          <cell r="BL145" t="str">
            <v>-</v>
          </cell>
          <cell r="BM145" t="str">
            <v>20078</v>
          </cell>
          <cell r="BN145" t="str">
            <v>21079</v>
          </cell>
          <cell r="BO145" t="str">
            <v>-</v>
          </cell>
          <cell r="BP145" t="str">
            <v>-</v>
          </cell>
          <cell r="BQ145" t="str">
            <v>-</v>
          </cell>
          <cell r="BR145" t="str">
            <v>-</v>
          </cell>
          <cell r="BS145" t="str">
            <v>-</v>
          </cell>
          <cell r="BT145" t="str">
            <v>-</v>
          </cell>
          <cell r="BU145" t="str">
            <v>-</v>
          </cell>
          <cell r="BV145" t="str">
            <v>-</v>
          </cell>
          <cell r="BW145" t="str">
            <v>30077</v>
          </cell>
          <cell r="BX145" t="str">
            <v>31086</v>
          </cell>
          <cell r="BY145" t="str">
            <v>-</v>
          </cell>
          <cell r="CB145" t="str">
            <v>-</v>
          </cell>
          <cell r="CC145" t="str">
            <v>-</v>
          </cell>
          <cell r="CD145" t="str">
            <v>-</v>
          </cell>
          <cell r="CE145" t="str">
            <v>-</v>
          </cell>
          <cell r="CF145" t="str">
            <v>-</v>
          </cell>
          <cell r="CG145" t="str">
            <v>-</v>
          </cell>
          <cell r="CH145" t="str">
            <v>SUCHIAPA</v>
          </cell>
          <cell r="CI145" t="str">
            <v>-</v>
          </cell>
          <cell r="CJ145" t="str">
            <v>-</v>
          </cell>
          <cell r="CK145" t="str">
            <v>-</v>
          </cell>
          <cell r="CL145" t="str">
            <v>-</v>
          </cell>
          <cell r="CM145" t="str">
            <v>-</v>
          </cell>
          <cell r="CN145" t="str">
            <v>-</v>
          </cell>
          <cell r="CO145" t="str">
            <v>TECALITLÁN</v>
          </cell>
          <cell r="CP145" t="str">
            <v>TEMASCALTEPEC</v>
          </cell>
          <cell r="CQ145" t="str">
            <v>TEPALCATEPEC</v>
          </cell>
          <cell r="CR145" t="str">
            <v>-</v>
          </cell>
          <cell r="CS145" t="str">
            <v>-</v>
          </cell>
          <cell r="CT145" t="str">
            <v>-</v>
          </cell>
          <cell r="CU145" t="str">
            <v>ROJAS DE CUAUHTÉMOC</v>
          </cell>
          <cell r="CV145" t="str">
            <v>HUITZILTEPEC</v>
          </cell>
          <cell r="CW145" t="str">
            <v>-</v>
          </cell>
          <cell r="CX145" t="str">
            <v>-</v>
          </cell>
          <cell r="CY145" t="str">
            <v>-</v>
          </cell>
          <cell r="CZ145" t="str">
            <v>-</v>
          </cell>
          <cell r="DB145" t="str">
            <v>-</v>
          </cell>
          <cell r="DC145" t="str">
            <v>-</v>
          </cell>
          <cell r="DD145" t="str">
            <v>-</v>
          </cell>
          <cell r="DE145" t="str">
            <v>ISLA</v>
          </cell>
          <cell r="DF145" t="str">
            <v>TEPAKÁN</v>
          </cell>
          <cell r="DG145" t="str">
            <v>-</v>
          </cell>
        </row>
        <row r="146">
          <cell r="AT146" t="str">
            <v>-</v>
          </cell>
          <cell r="AU146" t="str">
            <v>-</v>
          </cell>
          <cell r="AV146" t="str">
            <v>-</v>
          </cell>
          <cell r="AW146" t="str">
            <v>-</v>
          </cell>
          <cell r="AX146" t="str">
            <v>-</v>
          </cell>
          <cell r="AY146" t="str">
            <v>-</v>
          </cell>
          <cell r="AZ146" t="str">
            <v>7087</v>
          </cell>
          <cell r="BA146" t="str">
            <v>-</v>
          </cell>
          <cell r="BB146" t="str">
            <v>-</v>
          </cell>
          <cell r="BC146" t="str">
            <v>-</v>
          </cell>
          <cell r="BD146" t="str">
            <v>-</v>
          </cell>
          <cell r="BE146" t="str">
            <v>-</v>
          </cell>
          <cell r="BF146" t="str">
            <v>-</v>
          </cell>
          <cell r="BG146" t="str">
            <v>14088</v>
          </cell>
          <cell r="BH146" t="str">
            <v>15087</v>
          </cell>
          <cell r="BI146" t="str">
            <v>16090</v>
          </cell>
          <cell r="BJ146" t="str">
            <v>-</v>
          </cell>
          <cell r="BK146" t="str">
            <v>-</v>
          </cell>
          <cell r="BL146" t="str">
            <v>-</v>
          </cell>
          <cell r="BM146" t="str">
            <v>20080</v>
          </cell>
          <cell r="BN146" t="str">
            <v>21080</v>
          </cell>
          <cell r="BO146" t="str">
            <v>-</v>
          </cell>
          <cell r="BP146" t="str">
            <v>-</v>
          </cell>
          <cell r="BQ146" t="str">
            <v>-</v>
          </cell>
          <cell r="BR146" t="str">
            <v>-</v>
          </cell>
          <cell r="BS146" t="str">
            <v>-</v>
          </cell>
          <cell r="BT146" t="str">
            <v>-</v>
          </cell>
          <cell r="BU146" t="str">
            <v>-</v>
          </cell>
          <cell r="BV146" t="str">
            <v>-</v>
          </cell>
          <cell r="BW146" t="str">
            <v>30078</v>
          </cell>
          <cell r="BX146" t="str">
            <v>31087</v>
          </cell>
          <cell r="BY146" t="str">
            <v>-</v>
          </cell>
          <cell r="CB146" t="str">
            <v>-</v>
          </cell>
          <cell r="CC146" t="str">
            <v>-</v>
          </cell>
          <cell r="CD146" t="str">
            <v>-</v>
          </cell>
          <cell r="CE146" t="str">
            <v>-</v>
          </cell>
          <cell r="CF146" t="str">
            <v>-</v>
          </cell>
          <cell r="CG146" t="str">
            <v>-</v>
          </cell>
          <cell r="CH146" t="str">
            <v>SUCHIATE</v>
          </cell>
          <cell r="CI146" t="str">
            <v>-</v>
          </cell>
          <cell r="CJ146" t="str">
            <v>-</v>
          </cell>
          <cell r="CK146" t="str">
            <v>-</v>
          </cell>
          <cell r="CL146" t="str">
            <v>-</v>
          </cell>
          <cell r="CM146" t="str">
            <v>-</v>
          </cell>
          <cell r="CN146" t="str">
            <v>-</v>
          </cell>
          <cell r="CO146" t="str">
            <v>TECOLOTLÁN</v>
          </cell>
          <cell r="CP146" t="str">
            <v>TEMOAYA</v>
          </cell>
          <cell r="CQ146" t="str">
            <v>TINGAMBATO</v>
          </cell>
          <cell r="CR146" t="str">
            <v>-</v>
          </cell>
          <cell r="CS146" t="str">
            <v>-</v>
          </cell>
          <cell r="CT146" t="str">
            <v>-</v>
          </cell>
          <cell r="CU146" t="str">
            <v>SAN AGUSTÍN AMATENGO</v>
          </cell>
          <cell r="CV146" t="str">
            <v>ATLEQUIZAYAN</v>
          </cell>
          <cell r="CW146" t="str">
            <v>-</v>
          </cell>
          <cell r="CX146" t="str">
            <v>-</v>
          </cell>
          <cell r="CY146" t="str">
            <v>-</v>
          </cell>
          <cell r="CZ146" t="str">
            <v>-</v>
          </cell>
          <cell r="DB146" t="str">
            <v>-</v>
          </cell>
          <cell r="DC146" t="str">
            <v>-</v>
          </cell>
          <cell r="DD146" t="str">
            <v>-</v>
          </cell>
          <cell r="DE146" t="str">
            <v>IXCATEPEC</v>
          </cell>
          <cell r="DF146" t="str">
            <v>TETIZ</v>
          </cell>
          <cell r="DG146" t="str">
            <v>-</v>
          </cell>
        </row>
        <row r="147">
          <cell r="AT147" t="str">
            <v>-</v>
          </cell>
          <cell r="AU147" t="str">
            <v>-</v>
          </cell>
          <cell r="AV147" t="str">
            <v>-</v>
          </cell>
          <cell r="AW147" t="str">
            <v>-</v>
          </cell>
          <cell r="AX147" t="str">
            <v>-</v>
          </cell>
          <cell r="AY147" t="str">
            <v>-</v>
          </cell>
          <cell r="AZ147" t="str">
            <v>7088</v>
          </cell>
          <cell r="BA147" t="str">
            <v>-</v>
          </cell>
          <cell r="BB147" t="str">
            <v>-</v>
          </cell>
          <cell r="BC147" t="str">
            <v>-</v>
          </cell>
          <cell r="BD147" t="str">
            <v>-</v>
          </cell>
          <cell r="BE147" t="str">
            <v>-</v>
          </cell>
          <cell r="BF147" t="str">
            <v>-</v>
          </cell>
          <cell r="BG147" t="str">
            <v>14089</v>
          </cell>
          <cell r="BH147" t="str">
            <v>15088</v>
          </cell>
          <cell r="BI147" t="str">
            <v>16091</v>
          </cell>
          <cell r="BJ147" t="str">
            <v>-</v>
          </cell>
          <cell r="BK147" t="str">
            <v>-</v>
          </cell>
          <cell r="BL147" t="str">
            <v>-</v>
          </cell>
          <cell r="BM147" t="str">
            <v>20081</v>
          </cell>
          <cell r="BN147" t="str">
            <v>21081</v>
          </cell>
          <cell r="BO147" t="str">
            <v>-</v>
          </cell>
          <cell r="BP147" t="str">
            <v>-</v>
          </cell>
          <cell r="BQ147" t="str">
            <v>-</v>
          </cell>
          <cell r="BR147" t="str">
            <v>-</v>
          </cell>
          <cell r="BS147" t="str">
            <v>-</v>
          </cell>
          <cell r="BT147" t="str">
            <v>-</v>
          </cell>
          <cell r="BU147" t="str">
            <v>-</v>
          </cell>
          <cell r="BV147" t="str">
            <v>-</v>
          </cell>
          <cell r="BW147" t="str">
            <v>30079</v>
          </cell>
          <cell r="BX147" t="str">
            <v>31088</v>
          </cell>
          <cell r="BY147" t="str">
            <v>-</v>
          </cell>
          <cell r="CB147" t="str">
            <v>-</v>
          </cell>
          <cell r="CC147" t="str">
            <v>-</v>
          </cell>
          <cell r="CD147" t="str">
            <v>-</v>
          </cell>
          <cell r="CE147" t="str">
            <v>-</v>
          </cell>
          <cell r="CF147" t="str">
            <v>-</v>
          </cell>
          <cell r="CG147" t="str">
            <v>-</v>
          </cell>
          <cell r="CH147" t="str">
            <v>SUNUAPA</v>
          </cell>
          <cell r="CI147" t="str">
            <v>-</v>
          </cell>
          <cell r="CJ147" t="str">
            <v>-</v>
          </cell>
          <cell r="CK147" t="str">
            <v>-</v>
          </cell>
          <cell r="CL147" t="str">
            <v>-</v>
          </cell>
          <cell r="CM147" t="str">
            <v>-</v>
          </cell>
          <cell r="CN147" t="str">
            <v>-</v>
          </cell>
          <cell r="CO147" t="str">
            <v>TECHALUTA DE MONTENEGRO</v>
          </cell>
          <cell r="CP147" t="str">
            <v>TENANCINGO</v>
          </cell>
          <cell r="CQ147" t="str">
            <v>TINGÜINDÍN</v>
          </cell>
          <cell r="CR147" t="str">
            <v>-</v>
          </cell>
          <cell r="CS147" t="str">
            <v>-</v>
          </cell>
          <cell r="CT147" t="str">
            <v>-</v>
          </cell>
          <cell r="CU147" t="str">
            <v>SAN AGUSTÍN ATENANGO</v>
          </cell>
          <cell r="CV147" t="str">
            <v>IXCAMILPA DE GUERRERO</v>
          </cell>
          <cell r="CW147" t="str">
            <v>-</v>
          </cell>
          <cell r="CX147" t="str">
            <v>-</v>
          </cell>
          <cell r="CY147" t="str">
            <v>-</v>
          </cell>
          <cell r="CZ147" t="str">
            <v>-</v>
          </cell>
          <cell r="DB147" t="str">
            <v>-</v>
          </cell>
          <cell r="DC147" t="str">
            <v>-</v>
          </cell>
          <cell r="DD147" t="str">
            <v>-</v>
          </cell>
          <cell r="DE147" t="str">
            <v>IXHUACÁN DE LOS REYES</v>
          </cell>
          <cell r="DF147" t="str">
            <v>TEYA</v>
          </cell>
          <cell r="DG147" t="str">
            <v>-</v>
          </cell>
        </row>
        <row r="148">
          <cell r="AT148" t="str">
            <v>-</v>
          </cell>
          <cell r="AU148" t="str">
            <v>-</v>
          </cell>
          <cell r="AV148" t="str">
            <v>-</v>
          </cell>
          <cell r="AW148" t="str">
            <v>-</v>
          </cell>
          <cell r="AX148" t="str">
            <v>-</v>
          </cell>
          <cell r="AY148" t="str">
            <v>-</v>
          </cell>
          <cell r="AZ148" t="str">
            <v>7090</v>
          </cell>
          <cell r="BA148" t="str">
            <v>-</v>
          </cell>
          <cell r="BB148" t="str">
            <v>-</v>
          </cell>
          <cell r="BC148" t="str">
            <v>-</v>
          </cell>
          <cell r="BD148" t="str">
            <v>-</v>
          </cell>
          <cell r="BE148" t="str">
            <v>-</v>
          </cell>
          <cell r="BF148" t="str">
            <v>-</v>
          </cell>
          <cell r="BG148" t="str">
            <v>14090</v>
          </cell>
          <cell r="BH148" t="str">
            <v>15089</v>
          </cell>
          <cell r="BI148" t="str">
            <v>16092</v>
          </cell>
          <cell r="BJ148" t="str">
            <v>-</v>
          </cell>
          <cell r="BK148" t="str">
            <v>-</v>
          </cell>
          <cell r="BL148" t="str">
            <v>-</v>
          </cell>
          <cell r="BM148" t="str">
            <v>20082</v>
          </cell>
          <cell r="BN148" t="str">
            <v>21082</v>
          </cell>
          <cell r="BO148" t="str">
            <v>-</v>
          </cell>
          <cell r="BP148" t="str">
            <v>-</v>
          </cell>
          <cell r="BQ148" t="str">
            <v>-</v>
          </cell>
          <cell r="BR148" t="str">
            <v>-</v>
          </cell>
          <cell r="BS148" t="str">
            <v>-</v>
          </cell>
          <cell r="BT148" t="str">
            <v>-</v>
          </cell>
          <cell r="BU148" t="str">
            <v>-</v>
          </cell>
          <cell r="BV148" t="str">
            <v>-</v>
          </cell>
          <cell r="BW148" t="str">
            <v>30080</v>
          </cell>
          <cell r="BX148" t="str">
            <v>31090</v>
          </cell>
          <cell r="BY148" t="str">
            <v>-</v>
          </cell>
          <cell r="CB148" t="str">
            <v>-</v>
          </cell>
          <cell r="CC148" t="str">
            <v>-</v>
          </cell>
          <cell r="CD148" t="str">
            <v>-</v>
          </cell>
          <cell r="CE148" t="str">
            <v>-</v>
          </cell>
          <cell r="CF148" t="str">
            <v>-</v>
          </cell>
          <cell r="CG148" t="str">
            <v>-</v>
          </cell>
          <cell r="CH148" t="str">
            <v>TAPALAPA</v>
          </cell>
          <cell r="CI148" t="str">
            <v>-</v>
          </cell>
          <cell r="CJ148" t="str">
            <v>-</v>
          </cell>
          <cell r="CK148" t="str">
            <v>-</v>
          </cell>
          <cell r="CL148" t="str">
            <v>-</v>
          </cell>
          <cell r="CM148" t="str">
            <v>-</v>
          </cell>
          <cell r="CN148" t="str">
            <v>-</v>
          </cell>
          <cell r="CO148" t="str">
            <v>TENAMAXTLÁN</v>
          </cell>
          <cell r="CP148" t="str">
            <v>TENANGO DEL AIRE</v>
          </cell>
          <cell r="CQ148" t="str">
            <v>TIQUICHEO DE NICOLÁS ROMERO</v>
          </cell>
          <cell r="CR148" t="str">
            <v>-</v>
          </cell>
          <cell r="CS148" t="str">
            <v>-</v>
          </cell>
          <cell r="CT148" t="str">
            <v>-</v>
          </cell>
          <cell r="CU148" t="str">
            <v>SAN AGUSTÍN CHAYUCO</v>
          </cell>
          <cell r="CV148" t="str">
            <v>IXCAQUIXTLA</v>
          </cell>
          <cell r="CW148" t="str">
            <v>-</v>
          </cell>
          <cell r="CX148" t="str">
            <v>-</v>
          </cell>
          <cell r="CY148" t="str">
            <v>-</v>
          </cell>
          <cell r="CZ148" t="str">
            <v>-</v>
          </cell>
          <cell r="DB148" t="str">
            <v>-</v>
          </cell>
          <cell r="DC148" t="str">
            <v>-</v>
          </cell>
          <cell r="DD148" t="str">
            <v>-</v>
          </cell>
          <cell r="DE148" t="str">
            <v>IXHUATLÁN DEL CAFÉ</v>
          </cell>
          <cell r="DF148" t="str">
            <v>TIMUCUY</v>
          </cell>
          <cell r="DG148" t="str">
            <v>-</v>
          </cell>
        </row>
        <row r="149">
          <cell r="AT149" t="str">
            <v>-</v>
          </cell>
          <cell r="AU149" t="str">
            <v>-</v>
          </cell>
          <cell r="AV149" t="str">
            <v>-</v>
          </cell>
          <cell r="AW149" t="str">
            <v>-</v>
          </cell>
          <cell r="AX149" t="str">
            <v>-</v>
          </cell>
          <cell r="AY149" t="str">
            <v>-</v>
          </cell>
          <cell r="AZ149" t="str">
            <v>7091</v>
          </cell>
          <cell r="BA149" t="str">
            <v>-</v>
          </cell>
          <cell r="BB149" t="str">
            <v>-</v>
          </cell>
          <cell r="BC149" t="str">
            <v>-</v>
          </cell>
          <cell r="BD149" t="str">
            <v>-</v>
          </cell>
          <cell r="BE149" t="str">
            <v>-</v>
          </cell>
          <cell r="BF149" t="str">
            <v>-</v>
          </cell>
          <cell r="BG149" t="str">
            <v>14091</v>
          </cell>
          <cell r="BH149" t="str">
            <v>15090</v>
          </cell>
          <cell r="BI149" t="str">
            <v>16093</v>
          </cell>
          <cell r="BJ149" t="str">
            <v>-</v>
          </cell>
          <cell r="BK149" t="str">
            <v>-</v>
          </cell>
          <cell r="BL149" t="str">
            <v>-</v>
          </cell>
          <cell r="BM149" t="str">
            <v>20083</v>
          </cell>
          <cell r="BN149" t="str">
            <v>21083</v>
          </cell>
          <cell r="BO149" t="str">
            <v>-</v>
          </cell>
          <cell r="BP149" t="str">
            <v>-</v>
          </cell>
          <cell r="BQ149" t="str">
            <v>-</v>
          </cell>
          <cell r="BR149" t="str">
            <v>-</v>
          </cell>
          <cell r="BS149" t="str">
            <v>-</v>
          </cell>
          <cell r="BT149" t="str">
            <v>-</v>
          </cell>
          <cell r="BU149" t="str">
            <v>-</v>
          </cell>
          <cell r="BV149" t="str">
            <v>-</v>
          </cell>
          <cell r="BW149" t="str">
            <v>30081</v>
          </cell>
          <cell r="BX149" t="str">
            <v>31092</v>
          </cell>
          <cell r="BY149" t="str">
            <v>-</v>
          </cell>
          <cell r="CB149" t="str">
            <v>-</v>
          </cell>
          <cell r="CC149" t="str">
            <v>-</v>
          </cell>
          <cell r="CD149" t="str">
            <v>-</v>
          </cell>
          <cell r="CE149" t="str">
            <v>-</v>
          </cell>
          <cell r="CF149" t="str">
            <v>-</v>
          </cell>
          <cell r="CG149" t="str">
            <v>-</v>
          </cell>
          <cell r="CH149" t="str">
            <v>TAPILULA</v>
          </cell>
          <cell r="CI149" t="str">
            <v>-</v>
          </cell>
          <cell r="CJ149" t="str">
            <v>-</v>
          </cell>
          <cell r="CK149" t="str">
            <v>-</v>
          </cell>
          <cell r="CL149" t="str">
            <v>-</v>
          </cell>
          <cell r="CM149" t="str">
            <v>-</v>
          </cell>
          <cell r="CN149" t="str">
            <v>-</v>
          </cell>
          <cell r="CO149" t="str">
            <v>TEOCALTICHE</v>
          </cell>
          <cell r="CP149" t="str">
            <v>TENANGO DEL VALLE</v>
          </cell>
          <cell r="CQ149" t="str">
            <v>TLALPUJAHUA</v>
          </cell>
          <cell r="CR149" t="str">
            <v>-</v>
          </cell>
          <cell r="CS149" t="str">
            <v>-</v>
          </cell>
          <cell r="CT149" t="str">
            <v>-</v>
          </cell>
          <cell r="CU149" t="str">
            <v>SAN AGUSTÍN DE LAS JUNTAS</v>
          </cell>
          <cell r="CV149" t="str">
            <v>IXTACAMAXTITLÁN</v>
          </cell>
          <cell r="CW149" t="str">
            <v>-</v>
          </cell>
          <cell r="CX149" t="str">
            <v>-</v>
          </cell>
          <cell r="CY149" t="str">
            <v>-</v>
          </cell>
          <cell r="CZ149" t="str">
            <v>-</v>
          </cell>
          <cell r="DB149" t="str">
            <v>-</v>
          </cell>
          <cell r="DC149" t="str">
            <v>-</v>
          </cell>
          <cell r="DD149" t="str">
            <v>-</v>
          </cell>
          <cell r="DE149" t="str">
            <v>IXHUATLANCILLO</v>
          </cell>
          <cell r="DF149" t="str">
            <v>TIXCACALCUPUL</v>
          </cell>
          <cell r="DG149" t="str">
            <v>-</v>
          </cell>
        </row>
        <row r="150">
          <cell r="AT150" t="str">
            <v>-</v>
          </cell>
          <cell r="AU150" t="str">
            <v>-</v>
          </cell>
          <cell r="AV150" t="str">
            <v>-</v>
          </cell>
          <cell r="AW150" t="str">
            <v>-</v>
          </cell>
          <cell r="AX150" t="str">
            <v>-</v>
          </cell>
          <cell r="AY150" t="str">
            <v>-</v>
          </cell>
          <cell r="AZ150" t="str">
            <v>7092</v>
          </cell>
          <cell r="BA150" t="str">
            <v>-</v>
          </cell>
          <cell r="BB150" t="str">
            <v>-</v>
          </cell>
          <cell r="BC150" t="str">
            <v>-</v>
          </cell>
          <cell r="BD150" t="str">
            <v>-</v>
          </cell>
          <cell r="BE150" t="str">
            <v>-</v>
          </cell>
          <cell r="BF150" t="str">
            <v>-</v>
          </cell>
          <cell r="BG150" t="str">
            <v>14092</v>
          </cell>
          <cell r="BH150" t="str">
            <v>15091</v>
          </cell>
          <cell r="BI150" t="str">
            <v>16094</v>
          </cell>
          <cell r="BJ150" t="str">
            <v>-</v>
          </cell>
          <cell r="BK150" t="str">
            <v>-</v>
          </cell>
          <cell r="BL150" t="str">
            <v>-</v>
          </cell>
          <cell r="BM150" t="str">
            <v>20084</v>
          </cell>
          <cell r="BN150" t="str">
            <v>21084</v>
          </cell>
          <cell r="BO150" t="str">
            <v>-</v>
          </cell>
          <cell r="BP150" t="str">
            <v>-</v>
          </cell>
          <cell r="BQ150" t="str">
            <v>-</v>
          </cell>
          <cell r="BR150" t="str">
            <v>-</v>
          </cell>
          <cell r="BS150" t="str">
            <v>-</v>
          </cell>
          <cell r="BT150" t="str">
            <v>-</v>
          </cell>
          <cell r="BU150" t="str">
            <v>-</v>
          </cell>
          <cell r="BV150" t="str">
            <v>-</v>
          </cell>
          <cell r="BW150" t="str">
            <v>30082</v>
          </cell>
          <cell r="BX150" t="str">
            <v>31094</v>
          </cell>
          <cell r="BY150" t="str">
            <v>-</v>
          </cell>
          <cell r="CB150" t="str">
            <v>-</v>
          </cell>
          <cell r="CC150" t="str">
            <v>-</v>
          </cell>
          <cell r="CD150" t="str">
            <v>-</v>
          </cell>
          <cell r="CE150" t="str">
            <v>-</v>
          </cell>
          <cell r="CF150" t="str">
            <v>-</v>
          </cell>
          <cell r="CG150" t="str">
            <v>-</v>
          </cell>
          <cell r="CH150" t="str">
            <v>TECPATÁN</v>
          </cell>
          <cell r="CI150" t="str">
            <v>-</v>
          </cell>
          <cell r="CJ150" t="str">
            <v>-</v>
          </cell>
          <cell r="CK150" t="str">
            <v>-</v>
          </cell>
          <cell r="CL150" t="str">
            <v>-</v>
          </cell>
          <cell r="CM150" t="str">
            <v>-</v>
          </cell>
          <cell r="CN150" t="str">
            <v>-</v>
          </cell>
          <cell r="CO150" t="str">
            <v>TEOCUITATLÁN DE CORONA</v>
          </cell>
          <cell r="CP150" t="str">
            <v>TEOLOYUCÁN</v>
          </cell>
          <cell r="CQ150" t="str">
            <v>TLAZAZALCA</v>
          </cell>
          <cell r="CR150" t="str">
            <v>-</v>
          </cell>
          <cell r="CS150" t="str">
            <v>-</v>
          </cell>
          <cell r="CT150" t="str">
            <v>-</v>
          </cell>
          <cell r="CU150" t="str">
            <v>SAN AGUSTÍN ETLA</v>
          </cell>
          <cell r="CV150" t="str">
            <v>IXTEPEC</v>
          </cell>
          <cell r="CW150" t="str">
            <v>-</v>
          </cell>
          <cell r="CX150" t="str">
            <v>-</v>
          </cell>
          <cell r="CY150" t="str">
            <v>-</v>
          </cell>
          <cell r="CZ150" t="str">
            <v>-</v>
          </cell>
          <cell r="DB150" t="str">
            <v>-</v>
          </cell>
          <cell r="DC150" t="str">
            <v>-</v>
          </cell>
          <cell r="DD150" t="str">
            <v>-</v>
          </cell>
          <cell r="DE150" t="str">
            <v>IXHUATLÁN DEL SURESTE</v>
          </cell>
          <cell r="DF150" t="str">
            <v>TIXMEHUAC</v>
          </cell>
          <cell r="DG150" t="str">
            <v>-</v>
          </cell>
        </row>
        <row r="151">
          <cell r="AT151" t="str">
            <v>-</v>
          </cell>
          <cell r="AU151" t="str">
            <v>-</v>
          </cell>
          <cell r="AV151" t="str">
            <v>-</v>
          </cell>
          <cell r="AW151" t="str">
            <v>-</v>
          </cell>
          <cell r="AX151" t="str">
            <v>-</v>
          </cell>
          <cell r="AY151" t="str">
            <v>-</v>
          </cell>
          <cell r="AZ151" t="str">
            <v>7093</v>
          </cell>
          <cell r="BA151" t="str">
            <v>-</v>
          </cell>
          <cell r="BB151" t="str">
            <v>-</v>
          </cell>
          <cell r="BC151" t="str">
            <v>-</v>
          </cell>
          <cell r="BD151" t="str">
            <v>-</v>
          </cell>
          <cell r="BE151" t="str">
            <v>-</v>
          </cell>
          <cell r="BF151" t="str">
            <v>-</v>
          </cell>
          <cell r="BG151" t="str">
            <v>14095</v>
          </cell>
          <cell r="BH151" t="str">
            <v>15092</v>
          </cell>
          <cell r="BI151" t="str">
            <v>16095</v>
          </cell>
          <cell r="BJ151" t="str">
            <v>-</v>
          </cell>
          <cell r="BK151" t="str">
            <v>-</v>
          </cell>
          <cell r="BL151" t="str">
            <v>-</v>
          </cell>
          <cell r="BM151" t="str">
            <v>20085</v>
          </cell>
          <cell r="BN151" t="str">
            <v>21086</v>
          </cell>
          <cell r="BO151" t="str">
            <v>-</v>
          </cell>
          <cell r="BP151" t="str">
            <v>-</v>
          </cell>
          <cell r="BQ151" t="str">
            <v>-</v>
          </cell>
          <cell r="BR151" t="str">
            <v>-</v>
          </cell>
          <cell r="BS151" t="str">
            <v>-</v>
          </cell>
          <cell r="BT151" t="str">
            <v>-</v>
          </cell>
          <cell r="BU151" t="str">
            <v>-</v>
          </cell>
          <cell r="BV151" t="str">
            <v>-</v>
          </cell>
          <cell r="BW151" t="str">
            <v>30083</v>
          </cell>
          <cell r="BX151" t="str">
            <v>31095</v>
          </cell>
          <cell r="BY151" t="str">
            <v>-</v>
          </cell>
          <cell r="CB151" t="str">
            <v>-</v>
          </cell>
          <cell r="CC151" t="str">
            <v>-</v>
          </cell>
          <cell r="CD151" t="str">
            <v>-</v>
          </cell>
          <cell r="CE151" t="str">
            <v>-</v>
          </cell>
          <cell r="CF151" t="str">
            <v>-</v>
          </cell>
          <cell r="CG151" t="str">
            <v>-</v>
          </cell>
          <cell r="CH151" t="str">
            <v>TENEJAPA</v>
          </cell>
          <cell r="CI151" t="str">
            <v>-</v>
          </cell>
          <cell r="CJ151" t="str">
            <v>-</v>
          </cell>
          <cell r="CK151" t="str">
            <v>-</v>
          </cell>
          <cell r="CL151" t="str">
            <v>-</v>
          </cell>
          <cell r="CM151" t="str">
            <v>-</v>
          </cell>
          <cell r="CN151" t="str">
            <v>-</v>
          </cell>
          <cell r="CO151" t="str">
            <v>TEUCHITLÁN</v>
          </cell>
          <cell r="CP151" t="str">
            <v>TEOTIHUACÁN</v>
          </cell>
          <cell r="CQ151" t="str">
            <v>TOCUMBO</v>
          </cell>
          <cell r="CR151" t="str">
            <v>-</v>
          </cell>
          <cell r="CS151" t="str">
            <v>-</v>
          </cell>
          <cell r="CT151" t="str">
            <v>-</v>
          </cell>
          <cell r="CU151" t="str">
            <v>SAN AGUSTÍN LOXICHA</v>
          </cell>
          <cell r="CV151" t="str">
            <v>JALPAN</v>
          </cell>
          <cell r="CW151" t="str">
            <v>-</v>
          </cell>
          <cell r="CX151" t="str">
            <v>-</v>
          </cell>
          <cell r="CY151" t="str">
            <v>-</v>
          </cell>
          <cell r="CZ151" t="str">
            <v>-</v>
          </cell>
          <cell r="DB151" t="str">
            <v>-</v>
          </cell>
          <cell r="DC151" t="str">
            <v>-</v>
          </cell>
          <cell r="DD151" t="str">
            <v>-</v>
          </cell>
          <cell r="DE151" t="str">
            <v>IXHUATLÁN DE MADERO</v>
          </cell>
          <cell r="DF151" t="str">
            <v>TIXPÉHUAL</v>
          </cell>
          <cell r="DG151" t="str">
            <v>-</v>
          </cell>
        </row>
        <row r="152">
          <cell r="AT152" t="str">
            <v>-</v>
          </cell>
          <cell r="AU152" t="str">
            <v>-</v>
          </cell>
          <cell r="AV152" t="str">
            <v>-</v>
          </cell>
          <cell r="AW152" t="str">
            <v>-</v>
          </cell>
          <cell r="AX152" t="str">
            <v>-</v>
          </cell>
          <cell r="AY152" t="str">
            <v>-</v>
          </cell>
          <cell r="AZ152" t="str">
            <v>7094</v>
          </cell>
          <cell r="BA152" t="str">
            <v>-</v>
          </cell>
          <cell r="BB152" t="str">
            <v>-</v>
          </cell>
          <cell r="BC152" t="str">
            <v>-</v>
          </cell>
          <cell r="BD152" t="str">
            <v>-</v>
          </cell>
          <cell r="BE152" t="str">
            <v>-</v>
          </cell>
          <cell r="BF152" t="str">
            <v>-</v>
          </cell>
          <cell r="BG152" t="str">
            <v>14096</v>
          </cell>
          <cell r="BH152" t="str">
            <v>15093</v>
          </cell>
          <cell r="BI152" t="str">
            <v>16096</v>
          </cell>
          <cell r="BJ152" t="str">
            <v>-</v>
          </cell>
          <cell r="BK152" t="str">
            <v>-</v>
          </cell>
          <cell r="BL152" t="str">
            <v>-</v>
          </cell>
          <cell r="BM152" t="str">
            <v>20086</v>
          </cell>
          <cell r="BN152" t="str">
            <v>21087</v>
          </cell>
          <cell r="BO152" t="str">
            <v>-</v>
          </cell>
          <cell r="BP152" t="str">
            <v>-</v>
          </cell>
          <cell r="BQ152" t="str">
            <v>-</v>
          </cell>
          <cell r="BR152" t="str">
            <v>-</v>
          </cell>
          <cell r="BS152" t="str">
            <v>-</v>
          </cell>
          <cell r="BT152" t="str">
            <v>-</v>
          </cell>
          <cell r="BU152" t="str">
            <v>-</v>
          </cell>
          <cell r="BV152" t="str">
            <v>-</v>
          </cell>
          <cell r="BW152" t="str">
            <v>30084</v>
          </cell>
          <cell r="BX152" t="str">
            <v>31097</v>
          </cell>
          <cell r="BY152" t="str">
            <v>-</v>
          </cell>
          <cell r="CB152" t="str">
            <v>-</v>
          </cell>
          <cell r="CC152" t="str">
            <v>-</v>
          </cell>
          <cell r="CD152" t="str">
            <v>-</v>
          </cell>
          <cell r="CE152" t="str">
            <v>-</v>
          </cell>
          <cell r="CF152" t="str">
            <v>-</v>
          </cell>
          <cell r="CG152" t="str">
            <v>-</v>
          </cell>
          <cell r="CH152" t="str">
            <v>TEOPISCA</v>
          </cell>
          <cell r="CI152" t="str">
            <v>-</v>
          </cell>
          <cell r="CJ152" t="str">
            <v>-</v>
          </cell>
          <cell r="CK152" t="str">
            <v>-</v>
          </cell>
          <cell r="CL152" t="str">
            <v>-</v>
          </cell>
          <cell r="CM152" t="str">
            <v>-</v>
          </cell>
          <cell r="CN152" t="str">
            <v>-</v>
          </cell>
          <cell r="CO152" t="str">
            <v>TIZAPÁN EL ALTO</v>
          </cell>
          <cell r="CP152" t="str">
            <v>TEPETLAOXTOC</v>
          </cell>
          <cell r="CQ152" t="str">
            <v>TUMBISCATÍO</v>
          </cell>
          <cell r="CR152" t="str">
            <v>-</v>
          </cell>
          <cell r="CS152" t="str">
            <v>-</v>
          </cell>
          <cell r="CT152" t="str">
            <v>-</v>
          </cell>
          <cell r="CU152" t="str">
            <v>SAN AGUSTÍN TLACOTEPEC</v>
          </cell>
          <cell r="CV152" t="str">
            <v>JOLALPAN</v>
          </cell>
          <cell r="CW152" t="str">
            <v>-</v>
          </cell>
          <cell r="CX152" t="str">
            <v>-</v>
          </cell>
          <cell r="CY152" t="str">
            <v>-</v>
          </cell>
          <cell r="CZ152" t="str">
            <v>-</v>
          </cell>
          <cell r="DB152" t="str">
            <v>-</v>
          </cell>
          <cell r="DC152" t="str">
            <v>-</v>
          </cell>
          <cell r="DD152" t="str">
            <v>-</v>
          </cell>
          <cell r="DE152" t="str">
            <v>IXMATLAHUACAN</v>
          </cell>
          <cell r="DF152" t="str">
            <v>TUNKÁS</v>
          </cell>
          <cell r="DG152" t="str">
            <v>-</v>
          </cell>
        </row>
        <row r="153">
          <cell r="AT153" t="str">
            <v>-</v>
          </cell>
          <cell r="AU153" t="str">
            <v>-</v>
          </cell>
          <cell r="AV153" t="str">
            <v>-</v>
          </cell>
          <cell r="AW153" t="str">
            <v>-</v>
          </cell>
          <cell r="AX153" t="str">
            <v>-</v>
          </cell>
          <cell r="AY153" t="str">
            <v>-</v>
          </cell>
          <cell r="AZ153" t="str">
            <v>7098</v>
          </cell>
          <cell r="BA153" t="str">
            <v>-</v>
          </cell>
          <cell r="BB153" t="str">
            <v>-</v>
          </cell>
          <cell r="BC153" t="str">
            <v>-</v>
          </cell>
          <cell r="BD153" t="str">
            <v>-</v>
          </cell>
          <cell r="BE153" t="str">
            <v>-</v>
          </cell>
          <cell r="BF153" t="str">
            <v>-</v>
          </cell>
          <cell r="BG153" t="str">
            <v>14099</v>
          </cell>
          <cell r="BH153" t="str">
            <v>15094</v>
          </cell>
          <cell r="BI153" t="str">
            <v>16097</v>
          </cell>
          <cell r="BJ153" t="str">
            <v>-</v>
          </cell>
          <cell r="BK153" t="str">
            <v>-</v>
          </cell>
          <cell r="BL153" t="str">
            <v>-</v>
          </cell>
          <cell r="BM153" t="str">
            <v>20087</v>
          </cell>
          <cell r="BN153" t="str">
            <v>21088</v>
          </cell>
          <cell r="BO153" t="str">
            <v>-</v>
          </cell>
          <cell r="BP153" t="str">
            <v>-</v>
          </cell>
          <cell r="BQ153" t="str">
            <v>-</v>
          </cell>
          <cell r="BR153" t="str">
            <v>-</v>
          </cell>
          <cell r="BS153" t="str">
            <v>-</v>
          </cell>
          <cell r="BT153" t="str">
            <v>-</v>
          </cell>
          <cell r="BU153" t="str">
            <v>-</v>
          </cell>
          <cell r="BV153" t="str">
            <v>-</v>
          </cell>
          <cell r="BW153" t="str">
            <v>30086</v>
          </cell>
          <cell r="BX153" t="str">
            <v>31099</v>
          </cell>
          <cell r="BY153" t="str">
            <v>-</v>
          </cell>
          <cell r="CB153" t="str">
            <v>-</v>
          </cell>
          <cell r="CC153" t="str">
            <v>-</v>
          </cell>
          <cell r="CD153" t="str">
            <v>-</v>
          </cell>
          <cell r="CE153" t="str">
            <v>-</v>
          </cell>
          <cell r="CF153" t="str">
            <v>-</v>
          </cell>
          <cell r="CG153" t="str">
            <v>-</v>
          </cell>
          <cell r="CH153" t="str">
            <v>TOTOLAPA</v>
          </cell>
          <cell r="CI153" t="str">
            <v>-</v>
          </cell>
          <cell r="CJ153" t="str">
            <v>-</v>
          </cell>
          <cell r="CK153" t="str">
            <v>-</v>
          </cell>
          <cell r="CL153" t="str">
            <v>-</v>
          </cell>
          <cell r="CM153" t="str">
            <v>-</v>
          </cell>
          <cell r="CN153" t="str">
            <v>-</v>
          </cell>
          <cell r="CO153" t="str">
            <v>TOLIMÁN</v>
          </cell>
          <cell r="CP153" t="str">
            <v>TEPETLIXPA</v>
          </cell>
          <cell r="CQ153" t="str">
            <v>TURICATO</v>
          </cell>
          <cell r="CR153" t="str">
            <v>-</v>
          </cell>
          <cell r="CS153" t="str">
            <v>-</v>
          </cell>
          <cell r="CT153" t="str">
            <v>-</v>
          </cell>
          <cell r="CU153" t="str">
            <v>SAN AGUSTÍN YATARENI</v>
          </cell>
          <cell r="CV153" t="str">
            <v>JONOTLA</v>
          </cell>
          <cell r="CW153" t="str">
            <v>-</v>
          </cell>
          <cell r="CX153" t="str">
            <v>-</v>
          </cell>
          <cell r="CY153" t="str">
            <v>-</v>
          </cell>
          <cell r="CZ153" t="str">
            <v>-</v>
          </cell>
          <cell r="DB153" t="str">
            <v>-</v>
          </cell>
          <cell r="DC153" t="str">
            <v>-</v>
          </cell>
          <cell r="DD153" t="str">
            <v>-</v>
          </cell>
          <cell r="DE153" t="str">
            <v>JALACINGO</v>
          </cell>
          <cell r="DF153" t="str">
            <v>UAYMA</v>
          </cell>
          <cell r="DG153" t="str">
            <v>-</v>
          </cell>
        </row>
        <row r="154">
          <cell r="AT154" t="str">
            <v>-</v>
          </cell>
          <cell r="AU154" t="str">
            <v>-</v>
          </cell>
          <cell r="AV154" t="str">
            <v>-</v>
          </cell>
          <cell r="AW154" t="str">
            <v>-</v>
          </cell>
          <cell r="AX154" t="str">
            <v>-</v>
          </cell>
          <cell r="AY154" t="str">
            <v>-</v>
          </cell>
          <cell r="AZ154" t="str">
            <v>7100</v>
          </cell>
          <cell r="BA154" t="str">
            <v>-</v>
          </cell>
          <cell r="BB154" t="str">
            <v>-</v>
          </cell>
          <cell r="BC154" t="str">
            <v>-</v>
          </cell>
          <cell r="BD154" t="str">
            <v>-</v>
          </cell>
          <cell r="BE154" t="str">
            <v>-</v>
          </cell>
          <cell r="BF154" t="str">
            <v>-</v>
          </cell>
          <cell r="BG154" t="str">
            <v>14100</v>
          </cell>
          <cell r="BH154" t="str">
            <v>15095</v>
          </cell>
          <cell r="BI154" t="str">
            <v>16098</v>
          </cell>
          <cell r="BJ154" t="str">
            <v>-</v>
          </cell>
          <cell r="BK154" t="str">
            <v>-</v>
          </cell>
          <cell r="BL154" t="str">
            <v>-</v>
          </cell>
          <cell r="BM154" t="str">
            <v>20088</v>
          </cell>
          <cell r="BN154" t="str">
            <v>21089</v>
          </cell>
          <cell r="BO154" t="str">
            <v>-</v>
          </cell>
          <cell r="BP154" t="str">
            <v>-</v>
          </cell>
          <cell r="BQ154" t="str">
            <v>-</v>
          </cell>
          <cell r="BR154" t="str">
            <v>-</v>
          </cell>
          <cell r="BS154" t="str">
            <v>-</v>
          </cell>
          <cell r="BT154" t="str">
            <v>-</v>
          </cell>
          <cell r="BU154" t="str">
            <v>-</v>
          </cell>
          <cell r="BV154" t="str">
            <v>-</v>
          </cell>
          <cell r="BW154" t="str">
            <v>30088</v>
          </cell>
          <cell r="BX154" t="str">
            <v>31100</v>
          </cell>
          <cell r="BY154" t="str">
            <v>-</v>
          </cell>
          <cell r="CB154" t="str">
            <v>-</v>
          </cell>
          <cell r="CC154" t="str">
            <v>-</v>
          </cell>
          <cell r="CD154" t="str">
            <v>-</v>
          </cell>
          <cell r="CE154" t="str">
            <v>-</v>
          </cell>
          <cell r="CF154" t="str">
            <v>-</v>
          </cell>
          <cell r="CG154" t="str">
            <v>-</v>
          </cell>
          <cell r="CH154" t="str">
            <v>TUMBALÁ</v>
          </cell>
          <cell r="CI154" t="str">
            <v>-</v>
          </cell>
          <cell r="CJ154" t="str">
            <v>-</v>
          </cell>
          <cell r="CK154" t="str">
            <v>-</v>
          </cell>
          <cell r="CL154" t="str">
            <v>-</v>
          </cell>
          <cell r="CM154" t="str">
            <v>-</v>
          </cell>
          <cell r="CN154" t="str">
            <v>-</v>
          </cell>
          <cell r="CO154" t="str">
            <v>TOMATLÁN</v>
          </cell>
          <cell r="CP154" t="str">
            <v>TEPOTZOTLÁN</v>
          </cell>
          <cell r="CQ154" t="str">
            <v>TUXPAN</v>
          </cell>
          <cell r="CR154" t="str">
            <v>-</v>
          </cell>
          <cell r="CS154" t="str">
            <v>-</v>
          </cell>
          <cell r="CT154" t="str">
            <v>-</v>
          </cell>
          <cell r="CU154" t="str">
            <v>SAN ANDRÉS CABECERA NUEVA</v>
          </cell>
          <cell r="CV154" t="str">
            <v>JOPALA</v>
          </cell>
          <cell r="CW154" t="str">
            <v>-</v>
          </cell>
          <cell r="CX154" t="str">
            <v>-</v>
          </cell>
          <cell r="CY154" t="str">
            <v>-</v>
          </cell>
          <cell r="CZ154" t="str">
            <v>-</v>
          </cell>
          <cell r="DB154" t="str">
            <v>-</v>
          </cell>
          <cell r="DC154" t="str">
            <v>-</v>
          </cell>
          <cell r="DD154" t="str">
            <v>-</v>
          </cell>
          <cell r="DE154" t="str">
            <v>JALCOMULCO</v>
          </cell>
          <cell r="DF154" t="str">
            <v>UCÚ</v>
          </cell>
          <cell r="DG154" t="str">
            <v>-</v>
          </cell>
        </row>
        <row r="155">
          <cell r="AT155" t="str">
            <v>-</v>
          </cell>
          <cell r="AU155" t="str">
            <v>-</v>
          </cell>
          <cell r="AV155" t="str">
            <v>-</v>
          </cell>
          <cell r="AW155" t="str">
            <v>-</v>
          </cell>
          <cell r="AX155" t="str">
            <v>-</v>
          </cell>
          <cell r="AY155" t="str">
            <v>-</v>
          </cell>
          <cell r="AZ155" t="str">
            <v>7102</v>
          </cell>
          <cell r="BA155" t="str">
            <v>-</v>
          </cell>
          <cell r="BB155" t="str">
            <v>-</v>
          </cell>
          <cell r="BC155" t="str">
            <v>-</v>
          </cell>
          <cell r="BD155" t="str">
            <v>-</v>
          </cell>
          <cell r="BE155" t="str">
            <v>-</v>
          </cell>
          <cell r="BF155" t="str">
            <v>-</v>
          </cell>
          <cell r="BG155" t="str">
            <v>14102</v>
          </cell>
          <cell r="BH155" t="str">
            <v>15096</v>
          </cell>
          <cell r="BI155" t="str">
            <v>16099</v>
          </cell>
          <cell r="BJ155" t="str">
            <v>-</v>
          </cell>
          <cell r="BK155" t="str">
            <v>-</v>
          </cell>
          <cell r="BL155" t="str">
            <v>-</v>
          </cell>
          <cell r="BM155" t="str">
            <v>20089</v>
          </cell>
          <cell r="BN155" t="str">
            <v>21090</v>
          </cell>
          <cell r="BO155" t="str">
            <v>-</v>
          </cell>
          <cell r="BP155" t="str">
            <v>-</v>
          </cell>
          <cell r="BQ155" t="str">
            <v>-</v>
          </cell>
          <cell r="BR155" t="str">
            <v>-</v>
          </cell>
          <cell r="BS155" t="str">
            <v>-</v>
          </cell>
          <cell r="BT155" t="str">
            <v>-</v>
          </cell>
          <cell r="BU155" t="str">
            <v>-</v>
          </cell>
          <cell r="BV155" t="str">
            <v>-</v>
          </cell>
          <cell r="BW155" t="str">
            <v>30089</v>
          </cell>
          <cell r="BX155" t="str">
            <v>31103</v>
          </cell>
          <cell r="BY155" t="str">
            <v>-</v>
          </cell>
          <cell r="CB155" t="str">
            <v>-</v>
          </cell>
          <cell r="CC155" t="str">
            <v>-</v>
          </cell>
          <cell r="CD155" t="str">
            <v>-</v>
          </cell>
          <cell r="CE155" t="str">
            <v>-</v>
          </cell>
          <cell r="CF155" t="str">
            <v>-</v>
          </cell>
          <cell r="CG155" t="str">
            <v>-</v>
          </cell>
          <cell r="CH155" t="str">
            <v>TUXTLA CHICO</v>
          </cell>
          <cell r="CI155" t="str">
            <v>-</v>
          </cell>
          <cell r="CJ155" t="str">
            <v>-</v>
          </cell>
          <cell r="CK155" t="str">
            <v>-</v>
          </cell>
          <cell r="CL155" t="str">
            <v>-</v>
          </cell>
          <cell r="CM155" t="str">
            <v>-</v>
          </cell>
          <cell r="CN155" t="str">
            <v>-</v>
          </cell>
          <cell r="CO155" t="str">
            <v>TONAYA</v>
          </cell>
          <cell r="CP155" t="str">
            <v>TEQUIXQUIAC</v>
          </cell>
          <cell r="CQ155" t="str">
            <v>TUZANTLA</v>
          </cell>
          <cell r="CR155" t="str">
            <v>-</v>
          </cell>
          <cell r="CS155" t="str">
            <v>-</v>
          </cell>
          <cell r="CT155" t="str">
            <v>-</v>
          </cell>
          <cell r="CU155" t="str">
            <v>SAN ANDRÉS DINICUITI</v>
          </cell>
          <cell r="CV155" t="str">
            <v>JUAN C. BONILLA</v>
          </cell>
          <cell r="CW155" t="str">
            <v>-</v>
          </cell>
          <cell r="CX155" t="str">
            <v>-</v>
          </cell>
          <cell r="CY155" t="str">
            <v>-</v>
          </cell>
          <cell r="CZ155" t="str">
            <v>-</v>
          </cell>
          <cell r="DB155" t="str">
            <v>-</v>
          </cell>
          <cell r="DC155" t="str">
            <v>-</v>
          </cell>
          <cell r="DD155" t="str">
            <v>-</v>
          </cell>
          <cell r="DE155" t="str">
            <v>JÁLTIPAN</v>
          </cell>
          <cell r="DF155" t="str">
            <v>XOCCHEL</v>
          </cell>
          <cell r="DG155" t="str">
            <v>-</v>
          </cell>
        </row>
        <row r="156">
          <cell r="AT156" t="str">
            <v>-</v>
          </cell>
          <cell r="AU156" t="str">
            <v>-</v>
          </cell>
          <cell r="AV156" t="str">
            <v>-</v>
          </cell>
          <cell r="AW156" t="str">
            <v>-</v>
          </cell>
          <cell r="AX156" t="str">
            <v>-</v>
          </cell>
          <cell r="AY156" t="str">
            <v>-</v>
          </cell>
          <cell r="AZ156" t="str">
            <v>7103</v>
          </cell>
          <cell r="BA156" t="str">
            <v>-</v>
          </cell>
          <cell r="BB156" t="str">
            <v>-</v>
          </cell>
          <cell r="BC156" t="str">
            <v>-</v>
          </cell>
          <cell r="BD156" t="str">
            <v>-</v>
          </cell>
          <cell r="BE156" t="str">
            <v>-</v>
          </cell>
          <cell r="BF156" t="str">
            <v>-</v>
          </cell>
          <cell r="BG156" t="str">
            <v>14103</v>
          </cell>
          <cell r="BH156" t="str">
            <v>15097</v>
          </cell>
          <cell r="BI156" t="str">
            <v>16100</v>
          </cell>
          <cell r="BJ156" t="str">
            <v>-</v>
          </cell>
          <cell r="BK156" t="str">
            <v>-</v>
          </cell>
          <cell r="BL156" t="str">
            <v>-</v>
          </cell>
          <cell r="BM156" t="str">
            <v>20090</v>
          </cell>
          <cell r="BN156" t="str">
            <v>21091</v>
          </cell>
          <cell r="BO156" t="str">
            <v>-</v>
          </cell>
          <cell r="BP156" t="str">
            <v>-</v>
          </cell>
          <cell r="BQ156" t="str">
            <v>-</v>
          </cell>
          <cell r="BR156" t="str">
            <v>-</v>
          </cell>
          <cell r="BS156" t="str">
            <v>-</v>
          </cell>
          <cell r="BT156" t="str">
            <v>-</v>
          </cell>
          <cell r="BU156" t="str">
            <v>-</v>
          </cell>
          <cell r="BV156" t="str">
            <v>-</v>
          </cell>
          <cell r="BW156" t="str">
            <v>30090</v>
          </cell>
          <cell r="BX156" t="str">
            <v>31105</v>
          </cell>
          <cell r="BY156" t="str">
            <v>-</v>
          </cell>
          <cell r="CB156" t="str">
            <v>-</v>
          </cell>
          <cell r="CC156" t="str">
            <v>-</v>
          </cell>
          <cell r="CD156" t="str">
            <v>-</v>
          </cell>
          <cell r="CE156" t="str">
            <v>-</v>
          </cell>
          <cell r="CF156" t="str">
            <v>-</v>
          </cell>
          <cell r="CG156" t="str">
            <v>-</v>
          </cell>
          <cell r="CH156" t="str">
            <v>TUZANTÁN</v>
          </cell>
          <cell r="CI156" t="str">
            <v>-</v>
          </cell>
          <cell r="CJ156" t="str">
            <v>-</v>
          </cell>
          <cell r="CK156" t="str">
            <v>-</v>
          </cell>
          <cell r="CL156" t="str">
            <v>-</v>
          </cell>
          <cell r="CM156" t="str">
            <v>-</v>
          </cell>
          <cell r="CN156" t="str">
            <v>-</v>
          </cell>
          <cell r="CO156" t="str">
            <v>TONILA</v>
          </cell>
          <cell r="CP156" t="str">
            <v>TEXCALTITLÁN</v>
          </cell>
          <cell r="CQ156" t="str">
            <v>TZINTZUNTZAN</v>
          </cell>
          <cell r="CR156" t="str">
            <v>-</v>
          </cell>
          <cell r="CS156" t="str">
            <v>-</v>
          </cell>
          <cell r="CT156" t="str">
            <v>-</v>
          </cell>
          <cell r="CU156" t="str">
            <v>SAN ANDRÉS HUAXPALTEPEC</v>
          </cell>
          <cell r="CV156" t="str">
            <v>JUAN GALINDO</v>
          </cell>
          <cell r="CW156" t="str">
            <v>-</v>
          </cell>
          <cell r="CX156" t="str">
            <v>-</v>
          </cell>
          <cell r="CY156" t="str">
            <v>-</v>
          </cell>
          <cell r="CZ156" t="str">
            <v>-</v>
          </cell>
          <cell r="DB156" t="str">
            <v>-</v>
          </cell>
          <cell r="DC156" t="str">
            <v>-</v>
          </cell>
          <cell r="DD156" t="str">
            <v>-</v>
          </cell>
          <cell r="DE156" t="str">
            <v>JAMAPA</v>
          </cell>
          <cell r="DF156" t="str">
            <v>YAXKUKUL</v>
          </cell>
          <cell r="DG156" t="str">
            <v>-</v>
          </cell>
        </row>
        <row r="157">
          <cell r="AT157" t="str">
            <v>-</v>
          </cell>
          <cell r="AU157" t="str">
            <v>-</v>
          </cell>
          <cell r="AV157" t="str">
            <v>-</v>
          </cell>
          <cell r="AW157" t="str">
            <v>-</v>
          </cell>
          <cell r="AX157" t="str">
            <v>-</v>
          </cell>
          <cell r="AY157" t="str">
            <v>-</v>
          </cell>
          <cell r="AZ157" t="str">
            <v>7104</v>
          </cell>
          <cell r="BA157" t="str">
            <v>-</v>
          </cell>
          <cell r="BB157" t="str">
            <v>-</v>
          </cell>
          <cell r="BC157" t="str">
            <v>-</v>
          </cell>
          <cell r="BD157" t="str">
            <v>-</v>
          </cell>
          <cell r="BE157" t="str">
            <v>-</v>
          </cell>
          <cell r="BF157" t="str">
            <v>-</v>
          </cell>
          <cell r="BG157" t="str">
            <v>14104</v>
          </cell>
          <cell r="BH157" t="str">
            <v>15098</v>
          </cell>
          <cell r="BI157" t="str">
            <v>16101</v>
          </cell>
          <cell r="BJ157" t="str">
            <v>-</v>
          </cell>
          <cell r="BK157" t="str">
            <v>-</v>
          </cell>
          <cell r="BL157" t="str">
            <v>-</v>
          </cell>
          <cell r="BM157" t="str">
            <v>20091</v>
          </cell>
          <cell r="BN157" t="str">
            <v>21092</v>
          </cell>
          <cell r="BO157" t="str">
            <v>-</v>
          </cell>
          <cell r="BP157" t="str">
            <v>-</v>
          </cell>
          <cell r="BQ157" t="str">
            <v>-</v>
          </cell>
          <cell r="BR157" t="str">
            <v>-</v>
          </cell>
          <cell r="BS157" t="str">
            <v>-</v>
          </cell>
          <cell r="BT157" t="str">
            <v>-</v>
          </cell>
          <cell r="BU157" t="str">
            <v>-</v>
          </cell>
          <cell r="BV157" t="str">
            <v>-</v>
          </cell>
          <cell r="BW157" t="str">
            <v>30091</v>
          </cell>
          <cell r="BX157" t="str">
            <v>31106</v>
          </cell>
          <cell r="BY157" t="str">
            <v>-</v>
          </cell>
          <cell r="CB157" t="str">
            <v>-</v>
          </cell>
          <cell r="CC157" t="str">
            <v>-</v>
          </cell>
          <cell r="CD157" t="str">
            <v>-</v>
          </cell>
          <cell r="CE157" t="str">
            <v>-</v>
          </cell>
          <cell r="CF157" t="str">
            <v>-</v>
          </cell>
          <cell r="CG157" t="str">
            <v>-</v>
          </cell>
          <cell r="CH157" t="str">
            <v>TZIMOL</v>
          </cell>
          <cell r="CI157" t="str">
            <v>-</v>
          </cell>
          <cell r="CJ157" t="str">
            <v>-</v>
          </cell>
          <cell r="CK157" t="str">
            <v>-</v>
          </cell>
          <cell r="CL157" t="str">
            <v>-</v>
          </cell>
          <cell r="CM157" t="str">
            <v>-</v>
          </cell>
          <cell r="CN157" t="str">
            <v>-</v>
          </cell>
          <cell r="CO157" t="str">
            <v>TOTATICHE</v>
          </cell>
          <cell r="CP157" t="str">
            <v>TEXCALYACAC</v>
          </cell>
          <cell r="CQ157" t="str">
            <v>TZITZIO</v>
          </cell>
          <cell r="CR157" t="str">
            <v>-</v>
          </cell>
          <cell r="CS157" t="str">
            <v>-</v>
          </cell>
          <cell r="CT157" t="str">
            <v>-</v>
          </cell>
          <cell r="CU157" t="str">
            <v>SAN ANDRÉS HUAYÁPAM</v>
          </cell>
          <cell r="CV157" t="str">
            <v>JUAN N. MÉNDEZ</v>
          </cell>
          <cell r="CW157" t="str">
            <v>-</v>
          </cell>
          <cell r="CX157" t="str">
            <v>-</v>
          </cell>
          <cell r="CY157" t="str">
            <v>-</v>
          </cell>
          <cell r="CZ157" t="str">
            <v>-</v>
          </cell>
          <cell r="DB157" t="str">
            <v>-</v>
          </cell>
          <cell r="DC157" t="str">
            <v>-</v>
          </cell>
          <cell r="DD157" t="str">
            <v>-</v>
          </cell>
          <cell r="DE157" t="str">
            <v>JESÚS CARRANZA</v>
          </cell>
          <cell r="DF157" t="str">
            <v>YOBAÍN</v>
          </cell>
          <cell r="DG157" t="str">
            <v>-</v>
          </cell>
        </row>
        <row r="158">
          <cell r="AT158" t="str">
            <v>-</v>
          </cell>
          <cell r="AU158" t="str">
            <v>-</v>
          </cell>
          <cell r="AV158" t="str">
            <v>-</v>
          </cell>
          <cell r="AW158" t="str">
            <v>-</v>
          </cell>
          <cell r="AX158" t="str">
            <v>-</v>
          </cell>
          <cell r="AY158" t="str">
            <v>-</v>
          </cell>
          <cell r="AZ158" t="str">
            <v>7105</v>
          </cell>
          <cell r="BA158" t="str">
            <v>-</v>
          </cell>
          <cell r="BB158" t="str">
            <v>-</v>
          </cell>
          <cell r="BC158" t="str">
            <v>-</v>
          </cell>
          <cell r="BD158" t="str">
            <v>-</v>
          </cell>
          <cell r="BE158" t="str">
            <v>-</v>
          </cell>
          <cell r="BF158" t="str">
            <v>-</v>
          </cell>
          <cell r="BG158" t="str">
            <v>14105</v>
          </cell>
          <cell r="BH158" t="str">
            <v>15100</v>
          </cell>
          <cell r="BI158" t="str">
            <v>16103</v>
          </cell>
          <cell r="BJ158" t="str">
            <v>-</v>
          </cell>
          <cell r="BK158" t="str">
            <v>-</v>
          </cell>
          <cell r="BL158" t="str">
            <v>-</v>
          </cell>
          <cell r="BM158" t="str">
            <v>20092</v>
          </cell>
          <cell r="BN158" t="str">
            <v>21093</v>
          </cell>
          <cell r="BO158" t="str">
            <v>-</v>
          </cell>
          <cell r="BP158" t="str">
            <v>-</v>
          </cell>
          <cell r="BQ158" t="str">
            <v>-</v>
          </cell>
          <cell r="BR158" t="str">
            <v>-</v>
          </cell>
          <cell r="BS158" t="str">
            <v>-</v>
          </cell>
          <cell r="BT158" t="str">
            <v>-</v>
          </cell>
          <cell r="BU158" t="str">
            <v>-</v>
          </cell>
          <cell r="BV158" t="str">
            <v>-</v>
          </cell>
          <cell r="BW158" t="str">
            <v>30092</v>
          </cell>
          <cell r="BX158">
            <v>31999</v>
          </cell>
          <cell r="BY158" t="str">
            <v>-</v>
          </cell>
          <cell r="CB158" t="str">
            <v>-</v>
          </cell>
          <cell r="CC158" t="str">
            <v>-</v>
          </cell>
          <cell r="CD158" t="str">
            <v>-</v>
          </cell>
          <cell r="CE158" t="str">
            <v>-</v>
          </cell>
          <cell r="CF158" t="str">
            <v>-</v>
          </cell>
          <cell r="CG158" t="str">
            <v>-</v>
          </cell>
          <cell r="CH158" t="str">
            <v>UNIÓN JUÁREZ</v>
          </cell>
          <cell r="CI158" t="str">
            <v>-</v>
          </cell>
          <cell r="CJ158" t="str">
            <v>-</v>
          </cell>
          <cell r="CK158" t="str">
            <v>-</v>
          </cell>
          <cell r="CL158" t="str">
            <v>-</v>
          </cell>
          <cell r="CM158" t="str">
            <v>-</v>
          </cell>
          <cell r="CN158" t="str">
            <v>-</v>
          </cell>
          <cell r="CO158" t="str">
            <v>TOTOTLÁN</v>
          </cell>
          <cell r="CP158" t="str">
            <v>TEZOYUCA</v>
          </cell>
          <cell r="CQ158" t="str">
            <v>VENUSTIANO CARRANZA</v>
          </cell>
          <cell r="CR158" t="str">
            <v>-</v>
          </cell>
          <cell r="CS158" t="str">
            <v>-</v>
          </cell>
          <cell r="CT158" t="str">
            <v>-</v>
          </cell>
          <cell r="CU158" t="str">
            <v>SAN ANDRÉS IXTLAHUACA</v>
          </cell>
          <cell r="CV158" t="str">
            <v>LAFRAGUA</v>
          </cell>
          <cell r="CW158" t="str">
            <v>-</v>
          </cell>
          <cell r="CX158" t="str">
            <v>-</v>
          </cell>
          <cell r="CY158" t="str">
            <v>-</v>
          </cell>
          <cell r="CZ158" t="str">
            <v>-</v>
          </cell>
          <cell r="DB158" t="str">
            <v>-</v>
          </cell>
          <cell r="DC158" t="str">
            <v>-</v>
          </cell>
          <cell r="DD158" t="str">
            <v>-</v>
          </cell>
          <cell r="DE158" t="str">
            <v>XICO</v>
          </cell>
          <cell r="DF158" t="str">
            <v>NO IDENTIFICADO</v>
          </cell>
          <cell r="DG158" t="str">
            <v>-</v>
          </cell>
        </row>
        <row r="159">
          <cell r="AT159" t="str">
            <v>-</v>
          </cell>
          <cell r="AU159" t="str">
            <v>-</v>
          </cell>
          <cell r="AV159" t="str">
            <v>-</v>
          </cell>
          <cell r="AW159" t="str">
            <v>-</v>
          </cell>
          <cell r="AX159" t="str">
            <v>-</v>
          </cell>
          <cell r="AY159" t="str">
            <v>-</v>
          </cell>
          <cell r="AZ159" t="str">
            <v>7109</v>
          </cell>
          <cell r="BA159" t="str">
            <v>-</v>
          </cell>
          <cell r="BB159" t="str">
            <v>-</v>
          </cell>
          <cell r="BC159" t="str">
            <v>-</v>
          </cell>
          <cell r="BD159" t="str">
            <v>-</v>
          </cell>
          <cell r="BE159" t="str">
            <v>-</v>
          </cell>
          <cell r="BF159" t="str">
            <v>-</v>
          </cell>
          <cell r="BG159" t="str">
            <v>14106</v>
          </cell>
          <cell r="BH159" t="str">
            <v>15101</v>
          </cell>
          <cell r="BI159" t="str">
            <v>16104</v>
          </cell>
          <cell r="BJ159" t="str">
            <v>-</v>
          </cell>
          <cell r="BK159" t="str">
            <v>-</v>
          </cell>
          <cell r="BL159" t="str">
            <v>-</v>
          </cell>
          <cell r="BM159" t="str">
            <v>20093</v>
          </cell>
          <cell r="BN159" t="str">
            <v>21094</v>
          </cell>
          <cell r="BO159" t="str">
            <v>-</v>
          </cell>
          <cell r="BP159" t="str">
            <v>-</v>
          </cell>
          <cell r="BQ159" t="str">
            <v>-</v>
          </cell>
          <cell r="BR159" t="str">
            <v>-</v>
          </cell>
          <cell r="BS159" t="str">
            <v>-</v>
          </cell>
          <cell r="BT159" t="str">
            <v>-</v>
          </cell>
          <cell r="BU159" t="str">
            <v>-</v>
          </cell>
          <cell r="BV159" t="str">
            <v>-</v>
          </cell>
          <cell r="BW159" t="str">
            <v>30093</v>
          </cell>
          <cell r="BX159" t="str">
            <v>-</v>
          </cell>
          <cell r="BY159" t="str">
            <v>-</v>
          </cell>
          <cell r="CB159" t="str">
            <v>-</v>
          </cell>
          <cell r="CC159" t="str">
            <v>-</v>
          </cell>
          <cell r="CD159" t="str">
            <v>-</v>
          </cell>
          <cell r="CE159" t="str">
            <v>-</v>
          </cell>
          <cell r="CF159" t="str">
            <v>-</v>
          </cell>
          <cell r="CG159" t="str">
            <v>-</v>
          </cell>
          <cell r="CH159" t="str">
            <v>YAJALÓN</v>
          </cell>
          <cell r="CI159" t="str">
            <v>-</v>
          </cell>
          <cell r="CJ159" t="str">
            <v>-</v>
          </cell>
          <cell r="CK159" t="str">
            <v>-</v>
          </cell>
          <cell r="CL159" t="str">
            <v>-</v>
          </cell>
          <cell r="CM159" t="str">
            <v>-</v>
          </cell>
          <cell r="CN159" t="str">
            <v>-</v>
          </cell>
          <cell r="CO159" t="str">
            <v>TUXCACUESCO</v>
          </cell>
          <cell r="CP159" t="str">
            <v>TIANGUISTENCO</v>
          </cell>
          <cell r="CQ159" t="str">
            <v>VILLAMAR</v>
          </cell>
          <cell r="CR159" t="str">
            <v>-</v>
          </cell>
          <cell r="CS159" t="str">
            <v>-</v>
          </cell>
          <cell r="CT159" t="str">
            <v>-</v>
          </cell>
          <cell r="CU159" t="str">
            <v>SAN ANDRÉS LAGUNAS</v>
          </cell>
          <cell r="CV159" t="str">
            <v>LIBRES</v>
          </cell>
          <cell r="CW159" t="str">
            <v>-</v>
          </cell>
          <cell r="CX159" t="str">
            <v>-</v>
          </cell>
          <cell r="CY159" t="str">
            <v>-</v>
          </cell>
          <cell r="CZ159" t="str">
            <v>-</v>
          </cell>
          <cell r="DB159" t="str">
            <v>-</v>
          </cell>
          <cell r="DC159" t="str">
            <v>-</v>
          </cell>
          <cell r="DD159" t="str">
            <v>-</v>
          </cell>
          <cell r="DE159" t="str">
            <v>JILOTEPEC</v>
          </cell>
          <cell r="DF159" t="str">
            <v>-</v>
          </cell>
          <cell r="DG159" t="str">
            <v>-</v>
          </cell>
        </row>
        <row r="160">
          <cell r="AT160" t="str">
            <v>-</v>
          </cell>
          <cell r="AU160" t="str">
            <v>-</v>
          </cell>
          <cell r="AV160" t="str">
            <v>-</v>
          </cell>
          <cell r="AW160" t="str">
            <v>-</v>
          </cell>
          <cell r="AX160" t="str">
            <v>-</v>
          </cell>
          <cell r="AY160" t="str">
            <v>-</v>
          </cell>
          <cell r="AZ160" t="str">
            <v>7110</v>
          </cell>
          <cell r="BA160" t="str">
            <v>-</v>
          </cell>
          <cell r="BB160" t="str">
            <v>-</v>
          </cell>
          <cell r="BC160" t="str">
            <v>-</v>
          </cell>
          <cell r="BD160" t="str">
            <v>-</v>
          </cell>
          <cell r="BE160" t="str">
            <v>-</v>
          </cell>
          <cell r="BF160" t="str">
            <v>-</v>
          </cell>
          <cell r="BG160" t="str">
            <v>14107</v>
          </cell>
          <cell r="BH160" t="str">
            <v>15102</v>
          </cell>
          <cell r="BI160" t="str">
            <v>16105</v>
          </cell>
          <cell r="BJ160" t="str">
            <v>-</v>
          </cell>
          <cell r="BK160" t="str">
            <v>-</v>
          </cell>
          <cell r="BL160" t="str">
            <v>-</v>
          </cell>
          <cell r="BM160" t="str">
            <v>20094</v>
          </cell>
          <cell r="BN160" t="str">
            <v>21095</v>
          </cell>
          <cell r="BO160" t="str">
            <v>-</v>
          </cell>
          <cell r="BP160" t="str">
            <v>-</v>
          </cell>
          <cell r="BQ160" t="str">
            <v>-</v>
          </cell>
          <cell r="BR160" t="str">
            <v>-</v>
          </cell>
          <cell r="BS160" t="str">
            <v>-</v>
          </cell>
          <cell r="BT160" t="str">
            <v>-</v>
          </cell>
          <cell r="BU160" t="str">
            <v>-</v>
          </cell>
          <cell r="BV160" t="str">
            <v>-</v>
          </cell>
          <cell r="BW160" t="str">
            <v>30094</v>
          </cell>
          <cell r="BX160" t="str">
            <v>-</v>
          </cell>
          <cell r="BY160" t="str">
            <v>-</v>
          </cell>
          <cell r="CB160" t="str">
            <v>-</v>
          </cell>
          <cell r="CC160" t="str">
            <v>-</v>
          </cell>
          <cell r="CD160" t="str">
            <v>-</v>
          </cell>
          <cell r="CE160" t="str">
            <v>-</v>
          </cell>
          <cell r="CF160" t="str">
            <v>-</v>
          </cell>
          <cell r="CG160" t="str">
            <v>-</v>
          </cell>
          <cell r="CH160" t="str">
            <v>SAN LUCAS</v>
          </cell>
          <cell r="CI160" t="str">
            <v>-</v>
          </cell>
          <cell r="CJ160" t="str">
            <v>-</v>
          </cell>
          <cell r="CK160" t="str">
            <v>-</v>
          </cell>
          <cell r="CL160" t="str">
            <v>-</v>
          </cell>
          <cell r="CM160" t="str">
            <v>-</v>
          </cell>
          <cell r="CN160" t="str">
            <v>-</v>
          </cell>
          <cell r="CO160" t="str">
            <v>TUXCUECA</v>
          </cell>
          <cell r="CP160" t="str">
            <v>TIMILPAN</v>
          </cell>
          <cell r="CQ160" t="str">
            <v>VISTA HERMOSA</v>
          </cell>
          <cell r="CR160" t="str">
            <v>-</v>
          </cell>
          <cell r="CS160" t="str">
            <v>-</v>
          </cell>
          <cell r="CT160" t="str">
            <v>-</v>
          </cell>
          <cell r="CU160" t="str">
            <v>SAN ANDRÉS NUXIÑO</v>
          </cell>
          <cell r="CV160" t="str">
            <v>LA MAGDALENA TLATLAUQUITEPEC</v>
          </cell>
          <cell r="CW160" t="str">
            <v>-</v>
          </cell>
          <cell r="CX160" t="str">
            <v>-</v>
          </cell>
          <cell r="CY160" t="str">
            <v>-</v>
          </cell>
          <cell r="CZ160" t="str">
            <v>-</v>
          </cell>
          <cell r="DB160" t="str">
            <v>-</v>
          </cell>
          <cell r="DC160" t="str">
            <v>-</v>
          </cell>
          <cell r="DD160" t="str">
            <v>-</v>
          </cell>
          <cell r="DE160" t="str">
            <v>JUAN RODRÍGUEZ CLARA</v>
          </cell>
          <cell r="DF160" t="str">
            <v>-</v>
          </cell>
          <cell r="DG160" t="str">
            <v>-</v>
          </cell>
        </row>
        <row r="161">
          <cell r="AT161" t="str">
            <v>-</v>
          </cell>
          <cell r="AU161" t="str">
            <v>-</v>
          </cell>
          <cell r="AV161" t="str">
            <v>-</v>
          </cell>
          <cell r="AW161" t="str">
            <v>-</v>
          </cell>
          <cell r="AX161" t="str">
            <v>-</v>
          </cell>
          <cell r="AY161" t="str">
            <v>-</v>
          </cell>
          <cell r="AZ161" t="str">
            <v>7111</v>
          </cell>
          <cell r="BA161" t="str">
            <v>-</v>
          </cell>
          <cell r="BB161" t="str">
            <v>-</v>
          </cell>
          <cell r="BC161" t="str">
            <v>-</v>
          </cell>
          <cell r="BD161" t="str">
            <v>-</v>
          </cell>
          <cell r="BE161" t="str">
            <v>-</v>
          </cell>
          <cell r="BF161" t="str">
            <v>-</v>
          </cell>
          <cell r="BG161" t="str">
            <v>14108</v>
          </cell>
          <cell r="BH161" t="str">
            <v>15103</v>
          </cell>
          <cell r="BI161" t="str">
            <v>16106</v>
          </cell>
          <cell r="BJ161" t="str">
            <v>-</v>
          </cell>
          <cell r="BK161" t="str">
            <v>-</v>
          </cell>
          <cell r="BL161" t="str">
            <v>-</v>
          </cell>
          <cell r="BM161" t="str">
            <v>20095</v>
          </cell>
          <cell r="BN161" t="str">
            <v>21096</v>
          </cell>
          <cell r="BO161" t="str">
            <v>-</v>
          </cell>
          <cell r="BP161" t="str">
            <v>-</v>
          </cell>
          <cell r="BQ161" t="str">
            <v>-</v>
          </cell>
          <cell r="BR161" t="str">
            <v>-</v>
          </cell>
          <cell r="BS161" t="str">
            <v>-</v>
          </cell>
          <cell r="BT161" t="str">
            <v>-</v>
          </cell>
          <cell r="BU161" t="str">
            <v>-</v>
          </cell>
          <cell r="BV161" t="str">
            <v>-</v>
          </cell>
          <cell r="BW161" t="str">
            <v>30095</v>
          </cell>
          <cell r="BX161" t="str">
            <v>-</v>
          </cell>
          <cell r="BY161" t="str">
            <v>-</v>
          </cell>
          <cell r="CB161" t="str">
            <v>-</v>
          </cell>
          <cell r="CC161" t="str">
            <v>-</v>
          </cell>
          <cell r="CD161" t="str">
            <v>-</v>
          </cell>
          <cell r="CE161" t="str">
            <v>-</v>
          </cell>
          <cell r="CF161" t="str">
            <v>-</v>
          </cell>
          <cell r="CG161" t="str">
            <v>-</v>
          </cell>
          <cell r="CH161" t="str">
            <v>ZINACANTÁN</v>
          </cell>
          <cell r="CI161" t="str">
            <v>-</v>
          </cell>
          <cell r="CJ161" t="str">
            <v>-</v>
          </cell>
          <cell r="CK161" t="str">
            <v>-</v>
          </cell>
          <cell r="CL161" t="str">
            <v>-</v>
          </cell>
          <cell r="CM161" t="str">
            <v>-</v>
          </cell>
          <cell r="CN161" t="str">
            <v>-</v>
          </cell>
          <cell r="CO161" t="str">
            <v>TUXPAN</v>
          </cell>
          <cell r="CP161" t="str">
            <v>TLALMANALCO</v>
          </cell>
          <cell r="CQ161" t="str">
            <v>YURÉCUARO</v>
          </cell>
          <cell r="CR161" t="str">
            <v>-</v>
          </cell>
          <cell r="CS161" t="str">
            <v>-</v>
          </cell>
          <cell r="CT161" t="str">
            <v>-</v>
          </cell>
          <cell r="CU161" t="str">
            <v>SAN ANDRÉS PAXTLÁN</v>
          </cell>
          <cell r="CV161" t="str">
            <v>MAZAPILTEPEC DE JUÁREZ</v>
          </cell>
          <cell r="CW161" t="str">
            <v>-</v>
          </cell>
          <cell r="CX161" t="str">
            <v>-</v>
          </cell>
          <cell r="CY161" t="str">
            <v>-</v>
          </cell>
          <cell r="CZ161" t="str">
            <v>-</v>
          </cell>
          <cell r="DB161" t="str">
            <v>-</v>
          </cell>
          <cell r="DC161" t="str">
            <v>-</v>
          </cell>
          <cell r="DD161" t="str">
            <v>-</v>
          </cell>
          <cell r="DE161" t="str">
            <v>JUCHIQUE DE FERRER</v>
          </cell>
          <cell r="DF161" t="str">
            <v>-</v>
          </cell>
          <cell r="DG161" t="str">
            <v>-</v>
          </cell>
        </row>
        <row r="162">
          <cell r="AT162" t="str">
            <v>-</v>
          </cell>
          <cell r="AU162" t="str">
            <v>-</v>
          </cell>
          <cell r="AV162" t="str">
            <v>-</v>
          </cell>
          <cell r="AW162" t="str">
            <v>-</v>
          </cell>
          <cell r="AX162" t="str">
            <v>-</v>
          </cell>
          <cell r="AY162" t="str">
            <v>-</v>
          </cell>
          <cell r="AZ162" t="str">
            <v>7112</v>
          </cell>
          <cell r="BA162" t="str">
            <v>-</v>
          </cell>
          <cell r="BB162" t="str">
            <v>-</v>
          </cell>
          <cell r="BC162" t="str">
            <v>-</v>
          </cell>
          <cell r="BD162" t="str">
            <v>-</v>
          </cell>
          <cell r="BE162" t="str">
            <v>-</v>
          </cell>
          <cell r="BF162" t="str">
            <v>-</v>
          </cell>
          <cell r="BG162" t="str">
            <v>14109</v>
          </cell>
          <cell r="BH162" t="str">
            <v>15105</v>
          </cell>
          <cell r="BI162" t="str">
            <v>16109</v>
          </cell>
          <cell r="BJ162" t="str">
            <v>-</v>
          </cell>
          <cell r="BK162" t="str">
            <v>-</v>
          </cell>
          <cell r="BL162" t="str">
            <v>-</v>
          </cell>
          <cell r="BM162" t="str">
            <v>20096</v>
          </cell>
          <cell r="BN162" t="str">
            <v>21097</v>
          </cell>
          <cell r="BO162" t="str">
            <v>-</v>
          </cell>
          <cell r="BP162" t="str">
            <v>-</v>
          </cell>
          <cell r="BQ162" t="str">
            <v>-</v>
          </cell>
          <cell r="BR162" t="str">
            <v>-</v>
          </cell>
          <cell r="BS162" t="str">
            <v>-</v>
          </cell>
          <cell r="BT162" t="str">
            <v>-</v>
          </cell>
          <cell r="BU162" t="str">
            <v>-</v>
          </cell>
          <cell r="BV162" t="str">
            <v>-</v>
          </cell>
          <cell r="BW162" t="str">
            <v>30096</v>
          </cell>
          <cell r="BX162" t="str">
            <v>-</v>
          </cell>
          <cell r="BY162" t="str">
            <v>-</v>
          </cell>
          <cell r="CB162" t="str">
            <v>-</v>
          </cell>
          <cell r="CC162" t="str">
            <v>-</v>
          </cell>
          <cell r="CD162" t="str">
            <v>-</v>
          </cell>
          <cell r="CE162" t="str">
            <v>-</v>
          </cell>
          <cell r="CF162" t="str">
            <v>-</v>
          </cell>
          <cell r="CG162" t="str">
            <v>-</v>
          </cell>
          <cell r="CH162" t="str">
            <v>SAN JUAN CANCUC</v>
          </cell>
          <cell r="CI162" t="str">
            <v>-</v>
          </cell>
          <cell r="CJ162" t="str">
            <v>-</v>
          </cell>
          <cell r="CK162" t="str">
            <v>-</v>
          </cell>
          <cell r="CL162" t="str">
            <v>-</v>
          </cell>
          <cell r="CM162" t="str">
            <v>-</v>
          </cell>
          <cell r="CN162" t="str">
            <v>-</v>
          </cell>
          <cell r="CO162" t="str">
            <v>UNIÓN DE SAN ANTONIO</v>
          </cell>
          <cell r="CP162" t="str">
            <v>TLATLAYA</v>
          </cell>
          <cell r="CQ162" t="str">
            <v>ZINÁPARO</v>
          </cell>
          <cell r="CR162" t="str">
            <v>-</v>
          </cell>
          <cell r="CS162" t="str">
            <v>-</v>
          </cell>
          <cell r="CT162" t="str">
            <v>-</v>
          </cell>
          <cell r="CU162" t="str">
            <v>SAN ANDRÉS SINAXTLA</v>
          </cell>
          <cell r="CV162" t="str">
            <v>MIXTLA</v>
          </cell>
          <cell r="CW162" t="str">
            <v>-</v>
          </cell>
          <cell r="CX162" t="str">
            <v>-</v>
          </cell>
          <cell r="CY162" t="str">
            <v>-</v>
          </cell>
          <cell r="CZ162" t="str">
            <v>-</v>
          </cell>
          <cell r="DB162" t="str">
            <v>-</v>
          </cell>
          <cell r="DC162" t="str">
            <v>-</v>
          </cell>
          <cell r="DD162" t="str">
            <v>-</v>
          </cell>
          <cell r="DE162" t="str">
            <v>LANDERO Y COSS</v>
          </cell>
          <cell r="DF162" t="str">
            <v>-</v>
          </cell>
          <cell r="DG162" t="str">
            <v>-</v>
          </cell>
        </row>
        <row r="163">
          <cell r="AT163" t="str">
            <v>-</v>
          </cell>
          <cell r="AU163" t="str">
            <v>-</v>
          </cell>
          <cell r="AV163" t="str">
            <v>-</v>
          </cell>
          <cell r="AW163" t="str">
            <v>-</v>
          </cell>
          <cell r="AX163" t="str">
            <v>-</v>
          </cell>
          <cell r="AY163" t="str">
            <v>-</v>
          </cell>
          <cell r="AZ163" t="str">
            <v>7113</v>
          </cell>
          <cell r="BA163" t="str">
            <v>-</v>
          </cell>
          <cell r="BB163" t="str">
            <v>-</v>
          </cell>
          <cell r="BC163" t="str">
            <v>-</v>
          </cell>
          <cell r="BD163" t="str">
            <v>-</v>
          </cell>
          <cell r="BE163" t="str">
            <v>-</v>
          </cell>
          <cell r="BF163" t="str">
            <v>-</v>
          </cell>
          <cell r="BG163" t="str">
            <v>14110</v>
          </cell>
          <cell r="BH163" t="str">
            <v>15107</v>
          </cell>
          <cell r="BI163" t="str">
            <v>16111</v>
          </cell>
          <cell r="BJ163" t="str">
            <v>-</v>
          </cell>
          <cell r="BK163" t="str">
            <v>-</v>
          </cell>
          <cell r="BL163" t="str">
            <v>-</v>
          </cell>
          <cell r="BM163" t="str">
            <v>20097</v>
          </cell>
          <cell r="BN163" t="str">
            <v>21098</v>
          </cell>
          <cell r="BO163" t="str">
            <v>-</v>
          </cell>
          <cell r="BP163" t="str">
            <v>-</v>
          </cell>
          <cell r="BQ163" t="str">
            <v>-</v>
          </cell>
          <cell r="BR163" t="str">
            <v>-</v>
          </cell>
          <cell r="BS163" t="str">
            <v>-</v>
          </cell>
          <cell r="BT163" t="str">
            <v>-</v>
          </cell>
          <cell r="BU163" t="str">
            <v>-</v>
          </cell>
          <cell r="BV163" t="str">
            <v>-</v>
          </cell>
          <cell r="BW163" t="str">
            <v>30097</v>
          </cell>
          <cell r="BX163" t="str">
            <v>-</v>
          </cell>
          <cell r="BY163" t="str">
            <v>-</v>
          </cell>
          <cell r="CB163" t="str">
            <v>-</v>
          </cell>
          <cell r="CC163" t="str">
            <v>-</v>
          </cell>
          <cell r="CD163" t="str">
            <v>-</v>
          </cell>
          <cell r="CE163" t="str">
            <v>-</v>
          </cell>
          <cell r="CF163" t="str">
            <v>-</v>
          </cell>
          <cell r="CG163" t="str">
            <v>-</v>
          </cell>
          <cell r="CH163" t="str">
            <v>ALDAMA</v>
          </cell>
          <cell r="CI163" t="str">
            <v>-</v>
          </cell>
          <cell r="CJ163" t="str">
            <v>-</v>
          </cell>
          <cell r="CK163" t="str">
            <v>-</v>
          </cell>
          <cell r="CL163" t="str">
            <v>-</v>
          </cell>
          <cell r="CM163" t="str">
            <v>-</v>
          </cell>
          <cell r="CN163" t="str">
            <v>-</v>
          </cell>
          <cell r="CO163" t="str">
            <v>UNIÓN DE TULA</v>
          </cell>
          <cell r="CP163" t="str">
            <v>TONATICO</v>
          </cell>
          <cell r="CQ163" t="str">
            <v>ZIRACUARETIRO</v>
          </cell>
          <cell r="CR163" t="str">
            <v>-</v>
          </cell>
          <cell r="CS163" t="str">
            <v>-</v>
          </cell>
          <cell r="CT163" t="str">
            <v>-</v>
          </cell>
          <cell r="CU163" t="str">
            <v>SAN ANDRÉS SOLAGA</v>
          </cell>
          <cell r="CV163" t="str">
            <v>MOLCAXAC</v>
          </cell>
          <cell r="CW163" t="str">
            <v>-</v>
          </cell>
          <cell r="CX163" t="str">
            <v>-</v>
          </cell>
          <cell r="CY163" t="str">
            <v>-</v>
          </cell>
          <cell r="CZ163" t="str">
            <v>-</v>
          </cell>
          <cell r="DB163" t="str">
            <v>-</v>
          </cell>
          <cell r="DC163" t="str">
            <v>-</v>
          </cell>
          <cell r="DD163" t="str">
            <v>-</v>
          </cell>
          <cell r="DE163" t="str">
            <v>LERDO DE TEJADA</v>
          </cell>
          <cell r="DF163" t="str">
            <v>-</v>
          </cell>
          <cell r="DG163" t="str">
            <v>-</v>
          </cell>
        </row>
        <row r="164">
          <cell r="AT164" t="str">
            <v>-</v>
          </cell>
          <cell r="AU164" t="str">
            <v>-</v>
          </cell>
          <cell r="AV164" t="str">
            <v>-</v>
          </cell>
          <cell r="AW164" t="str">
            <v>-</v>
          </cell>
          <cell r="AX164" t="str">
            <v>-</v>
          </cell>
          <cell r="AY164" t="str">
            <v>-</v>
          </cell>
          <cell r="AZ164" t="str">
            <v>7114</v>
          </cell>
          <cell r="BA164" t="str">
            <v>-</v>
          </cell>
          <cell r="BB164" t="str">
            <v>-</v>
          </cell>
          <cell r="BC164" t="str">
            <v>-</v>
          </cell>
          <cell r="BD164" t="str">
            <v>-</v>
          </cell>
          <cell r="BE164" t="str">
            <v>-</v>
          </cell>
          <cell r="BF164" t="str">
            <v>-</v>
          </cell>
          <cell r="BG164" t="str">
            <v>14111</v>
          </cell>
          <cell r="BH164" t="str">
            <v>15108</v>
          </cell>
          <cell r="BI164" t="str">
            <v>16113</v>
          </cell>
          <cell r="BJ164" t="str">
            <v>-</v>
          </cell>
          <cell r="BK164" t="str">
            <v>-</v>
          </cell>
          <cell r="BL164" t="str">
            <v>-</v>
          </cell>
          <cell r="BM164" t="str">
            <v>20098</v>
          </cell>
          <cell r="BN164" t="str">
            <v>21099</v>
          </cell>
          <cell r="BO164" t="str">
            <v>-</v>
          </cell>
          <cell r="BP164" t="str">
            <v>-</v>
          </cell>
          <cell r="BQ164" t="str">
            <v>-</v>
          </cell>
          <cell r="BR164" t="str">
            <v>-</v>
          </cell>
          <cell r="BS164" t="str">
            <v>-</v>
          </cell>
          <cell r="BT164" t="str">
            <v>-</v>
          </cell>
          <cell r="BU164" t="str">
            <v>-</v>
          </cell>
          <cell r="BV164" t="str">
            <v>-</v>
          </cell>
          <cell r="BW164" t="str">
            <v>30098</v>
          </cell>
          <cell r="BX164" t="str">
            <v>-</v>
          </cell>
          <cell r="BY164" t="str">
            <v>-</v>
          </cell>
          <cell r="CB164" t="str">
            <v>-</v>
          </cell>
          <cell r="CC164" t="str">
            <v>-</v>
          </cell>
          <cell r="CD164" t="str">
            <v>-</v>
          </cell>
          <cell r="CE164" t="str">
            <v>-</v>
          </cell>
          <cell r="CF164" t="str">
            <v>-</v>
          </cell>
          <cell r="CG164" t="str">
            <v>-</v>
          </cell>
          <cell r="CH164" t="str">
            <v>BENEMÉRITO DE LAS AMÉRICAS</v>
          </cell>
          <cell r="CI164" t="str">
            <v>-</v>
          </cell>
          <cell r="CJ164" t="str">
            <v>-</v>
          </cell>
          <cell r="CK164" t="str">
            <v>-</v>
          </cell>
          <cell r="CL164" t="str">
            <v>-</v>
          </cell>
          <cell r="CM164" t="str">
            <v>-</v>
          </cell>
          <cell r="CN164" t="str">
            <v>-</v>
          </cell>
          <cell r="CO164" t="str">
            <v>VALLE DE GUADALUPE</v>
          </cell>
          <cell r="CP164" t="str">
            <v>TULTEPEC</v>
          </cell>
          <cell r="CQ164" t="str">
            <v>JOSÉ SIXTO VERDUZCO</v>
          </cell>
          <cell r="CR164" t="str">
            <v>-</v>
          </cell>
          <cell r="CS164" t="str">
            <v>-</v>
          </cell>
          <cell r="CT164" t="str">
            <v>-</v>
          </cell>
          <cell r="CU164" t="str">
            <v>SAN ANDRÉS TEOTILÁLPAM</v>
          </cell>
          <cell r="CV164" t="str">
            <v>CAÑADA MORELOS</v>
          </cell>
          <cell r="CW164" t="str">
            <v>-</v>
          </cell>
          <cell r="CX164" t="str">
            <v>-</v>
          </cell>
          <cell r="CY164" t="str">
            <v>-</v>
          </cell>
          <cell r="CZ164" t="str">
            <v>-</v>
          </cell>
          <cell r="DB164" t="str">
            <v>-</v>
          </cell>
          <cell r="DC164" t="str">
            <v>-</v>
          </cell>
          <cell r="DD164" t="str">
            <v>-</v>
          </cell>
          <cell r="DE164" t="str">
            <v>MAGDALENA</v>
          </cell>
          <cell r="DF164" t="str">
            <v>-</v>
          </cell>
          <cell r="DG164" t="str">
            <v>-</v>
          </cell>
        </row>
        <row r="165">
          <cell r="AT165" t="str">
            <v>-</v>
          </cell>
          <cell r="AU165" t="str">
            <v>-</v>
          </cell>
          <cell r="AV165" t="str">
            <v>-</v>
          </cell>
          <cell r="AW165" t="str">
            <v>-</v>
          </cell>
          <cell r="AX165" t="str">
            <v>-</v>
          </cell>
          <cell r="AY165" t="str">
            <v>-</v>
          </cell>
          <cell r="AZ165" t="str">
            <v>7115</v>
          </cell>
          <cell r="BA165" t="str">
            <v>-</v>
          </cell>
          <cell r="BB165" t="str">
            <v>-</v>
          </cell>
          <cell r="BC165" t="str">
            <v>-</v>
          </cell>
          <cell r="BD165" t="str">
            <v>-</v>
          </cell>
          <cell r="BE165" t="str">
            <v>-</v>
          </cell>
          <cell r="BF165" t="str">
            <v>-</v>
          </cell>
          <cell r="BG165" t="str">
            <v>14112</v>
          </cell>
          <cell r="BH165" t="str">
            <v>15110</v>
          </cell>
          <cell r="BI165">
            <v>16999</v>
          </cell>
          <cell r="BJ165" t="str">
            <v>-</v>
          </cell>
          <cell r="BK165" t="str">
            <v>-</v>
          </cell>
          <cell r="BL165" t="str">
            <v>-</v>
          </cell>
          <cell r="BM165" t="str">
            <v>20099</v>
          </cell>
          <cell r="BN165" t="str">
            <v>21100</v>
          </cell>
          <cell r="BO165" t="str">
            <v>-</v>
          </cell>
          <cell r="BP165" t="str">
            <v>-</v>
          </cell>
          <cell r="BQ165" t="str">
            <v>-</v>
          </cell>
          <cell r="BR165" t="str">
            <v>-</v>
          </cell>
          <cell r="BS165" t="str">
            <v>-</v>
          </cell>
          <cell r="BT165" t="str">
            <v>-</v>
          </cell>
          <cell r="BU165" t="str">
            <v>-</v>
          </cell>
          <cell r="BV165" t="str">
            <v>-</v>
          </cell>
          <cell r="BW165" t="str">
            <v>30099</v>
          </cell>
          <cell r="BX165" t="str">
            <v>-</v>
          </cell>
          <cell r="BY165" t="str">
            <v>-</v>
          </cell>
          <cell r="CB165" t="str">
            <v>-</v>
          </cell>
          <cell r="CC165" t="str">
            <v>-</v>
          </cell>
          <cell r="CD165" t="str">
            <v>-</v>
          </cell>
          <cell r="CE165" t="str">
            <v>-</v>
          </cell>
          <cell r="CF165" t="str">
            <v>-</v>
          </cell>
          <cell r="CG165" t="str">
            <v>-</v>
          </cell>
          <cell r="CH165" t="str">
            <v>MARAVILLA TENEJAPA</v>
          </cell>
          <cell r="CI165" t="str">
            <v>-</v>
          </cell>
          <cell r="CJ165" t="str">
            <v>-</v>
          </cell>
          <cell r="CK165" t="str">
            <v>-</v>
          </cell>
          <cell r="CL165" t="str">
            <v>-</v>
          </cell>
          <cell r="CM165" t="str">
            <v>-</v>
          </cell>
          <cell r="CN165" t="str">
            <v>-</v>
          </cell>
          <cell r="CO165" t="str">
            <v>VALLE DE JUÁREZ</v>
          </cell>
          <cell r="CP165" t="str">
            <v>VALLE DE BRAVO</v>
          </cell>
          <cell r="CQ165" t="str">
            <v>NO IDENTIFICADO</v>
          </cell>
          <cell r="CR165" t="str">
            <v>-</v>
          </cell>
          <cell r="CS165" t="str">
            <v>-</v>
          </cell>
          <cell r="CT165" t="str">
            <v>-</v>
          </cell>
          <cell r="CU165" t="str">
            <v>SAN ANDRÉS TEPETLAPA</v>
          </cell>
          <cell r="CV165" t="str">
            <v>NAUPAN</v>
          </cell>
          <cell r="CW165" t="str">
            <v>-</v>
          </cell>
          <cell r="CX165" t="str">
            <v>-</v>
          </cell>
          <cell r="CY165" t="str">
            <v>-</v>
          </cell>
          <cell r="CZ165" t="str">
            <v>-</v>
          </cell>
          <cell r="DB165" t="str">
            <v>-</v>
          </cell>
          <cell r="DC165" t="str">
            <v>-</v>
          </cell>
          <cell r="DD165" t="str">
            <v>-</v>
          </cell>
          <cell r="DE165" t="str">
            <v>MALTRATA</v>
          </cell>
          <cell r="DF165" t="str">
            <v>-</v>
          </cell>
          <cell r="DG165" t="str">
            <v>-</v>
          </cell>
        </row>
        <row r="166">
          <cell r="AT166" t="str">
            <v>-</v>
          </cell>
          <cell r="AU166" t="str">
            <v>-</v>
          </cell>
          <cell r="AV166" t="str">
            <v>-</v>
          </cell>
          <cell r="AW166" t="str">
            <v>-</v>
          </cell>
          <cell r="AX166" t="str">
            <v>-</v>
          </cell>
          <cell r="AY166" t="str">
            <v>-</v>
          </cell>
          <cell r="AZ166" t="str">
            <v>7116</v>
          </cell>
          <cell r="BA166" t="str">
            <v>-</v>
          </cell>
          <cell r="BB166" t="str">
            <v>-</v>
          </cell>
          <cell r="BC166" t="str">
            <v>-</v>
          </cell>
          <cell r="BD166" t="str">
            <v>-</v>
          </cell>
          <cell r="BE166" t="str">
            <v>-</v>
          </cell>
          <cell r="BF166" t="str">
            <v>-</v>
          </cell>
          <cell r="BG166" t="str">
            <v>14113</v>
          </cell>
          <cell r="BH166" t="str">
            <v>15111</v>
          </cell>
          <cell r="BI166" t="str">
            <v>-</v>
          </cell>
          <cell r="BJ166" t="str">
            <v>-</v>
          </cell>
          <cell r="BK166" t="str">
            <v>-</v>
          </cell>
          <cell r="BL166" t="str">
            <v>-</v>
          </cell>
          <cell r="BM166" t="str">
            <v>20100</v>
          </cell>
          <cell r="BN166" t="str">
            <v>21101</v>
          </cell>
          <cell r="BO166" t="str">
            <v>-</v>
          </cell>
          <cell r="BP166" t="str">
            <v>-</v>
          </cell>
          <cell r="BQ166" t="str">
            <v>-</v>
          </cell>
          <cell r="BR166" t="str">
            <v>-</v>
          </cell>
          <cell r="BS166" t="str">
            <v>-</v>
          </cell>
          <cell r="BT166" t="str">
            <v>-</v>
          </cell>
          <cell r="BU166" t="str">
            <v>-</v>
          </cell>
          <cell r="BV166" t="str">
            <v>-</v>
          </cell>
          <cell r="BW166" t="str">
            <v>30100</v>
          </cell>
          <cell r="BX166" t="str">
            <v>-</v>
          </cell>
          <cell r="BY166" t="str">
            <v>-</v>
          </cell>
          <cell r="CB166" t="str">
            <v>-</v>
          </cell>
          <cell r="CC166" t="str">
            <v>-</v>
          </cell>
          <cell r="CD166" t="str">
            <v>-</v>
          </cell>
          <cell r="CE166" t="str">
            <v>-</v>
          </cell>
          <cell r="CF166" t="str">
            <v>-</v>
          </cell>
          <cell r="CG166" t="str">
            <v>-</v>
          </cell>
          <cell r="CH166" t="str">
            <v>MARQUÉS DE COMILLAS</v>
          </cell>
          <cell r="CI166" t="str">
            <v>-</v>
          </cell>
          <cell r="CJ166" t="str">
            <v>-</v>
          </cell>
          <cell r="CK166" t="str">
            <v>-</v>
          </cell>
          <cell r="CL166" t="str">
            <v>-</v>
          </cell>
          <cell r="CM166" t="str">
            <v>-</v>
          </cell>
          <cell r="CN166" t="str">
            <v>-</v>
          </cell>
          <cell r="CO166" t="str">
            <v>SAN GABRIEL</v>
          </cell>
          <cell r="CP166" t="str">
            <v>VILLA DE ALLENDE</v>
          </cell>
          <cell r="CQ166" t="str">
            <v>-</v>
          </cell>
          <cell r="CR166" t="str">
            <v>-</v>
          </cell>
          <cell r="CS166" t="str">
            <v>-</v>
          </cell>
          <cell r="CT166" t="str">
            <v>-</v>
          </cell>
          <cell r="CU166" t="str">
            <v>SAN ANDRÉS YAÁ</v>
          </cell>
          <cell r="CV166" t="str">
            <v>NAUZONTLA</v>
          </cell>
          <cell r="CW166" t="str">
            <v>-</v>
          </cell>
          <cell r="CX166" t="str">
            <v>-</v>
          </cell>
          <cell r="CY166" t="str">
            <v>-</v>
          </cell>
          <cell r="CZ166" t="str">
            <v>-</v>
          </cell>
          <cell r="DB166" t="str">
            <v>-</v>
          </cell>
          <cell r="DC166" t="str">
            <v>-</v>
          </cell>
          <cell r="DD166" t="str">
            <v>-</v>
          </cell>
          <cell r="DE166" t="str">
            <v>MANLIO FABIO ALTAMIRANO</v>
          </cell>
          <cell r="DF166" t="str">
            <v>-</v>
          </cell>
          <cell r="DG166" t="str">
            <v>-</v>
          </cell>
        </row>
        <row r="167">
          <cell r="AT167" t="str">
            <v>-</v>
          </cell>
          <cell r="AU167" t="str">
            <v>-</v>
          </cell>
          <cell r="AV167" t="str">
            <v>-</v>
          </cell>
          <cell r="AW167" t="str">
            <v>-</v>
          </cell>
          <cell r="AX167" t="str">
            <v>-</v>
          </cell>
          <cell r="AY167" t="str">
            <v>-</v>
          </cell>
          <cell r="AZ167" t="str">
            <v>7117</v>
          </cell>
          <cell r="BA167" t="str">
            <v>-</v>
          </cell>
          <cell r="BB167" t="str">
            <v>-</v>
          </cell>
          <cell r="BC167" t="str">
            <v>-</v>
          </cell>
          <cell r="BD167" t="str">
            <v>-</v>
          </cell>
          <cell r="BE167" t="str">
            <v>-</v>
          </cell>
          <cell r="BF167" t="str">
            <v>-</v>
          </cell>
          <cell r="BG167" t="str">
            <v>14114</v>
          </cell>
          <cell r="BH167" t="str">
            <v>15112</v>
          </cell>
          <cell r="BI167" t="str">
            <v>-</v>
          </cell>
          <cell r="BJ167" t="str">
            <v>-</v>
          </cell>
          <cell r="BK167" t="str">
            <v>-</v>
          </cell>
          <cell r="BL167" t="str">
            <v>-</v>
          </cell>
          <cell r="BM167" t="str">
            <v>20101</v>
          </cell>
          <cell r="BN167" t="str">
            <v>21102</v>
          </cell>
          <cell r="BO167" t="str">
            <v>-</v>
          </cell>
          <cell r="BP167" t="str">
            <v>-</v>
          </cell>
          <cell r="BQ167" t="str">
            <v>-</v>
          </cell>
          <cell r="BR167" t="str">
            <v>-</v>
          </cell>
          <cell r="BS167" t="str">
            <v>-</v>
          </cell>
          <cell r="BT167" t="str">
            <v>-</v>
          </cell>
          <cell r="BU167" t="str">
            <v>-</v>
          </cell>
          <cell r="BV167" t="str">
            <v>-</v>
          </cell>
          <cell r="BW167" t="str">
            <v>30101</v>
          </cell>
          <cell r="BX167" t="str">
            <v>-</v>
          </cell>
          <cell r="BY167" t="str">
            <v>-</v>
          </cell>
          <cell r="CB167" t="str">
            <v>-</v>
          </cell>
          <cell r="CC167" t="str">
            <v>-</v>
          </cell>
          <cell r="CD167" t="str">
            <v>-</v>
          </cell>
          <cell r="CE167" t="str">
            <v>-</v>
          </cell>
          <cell r="CF167" t="str">
            <v>-</v>
          </cell>
          <cell r="CG167" t="str">
            <v>-</v>
          </cell>
          <cell r="CH167" t="str">
            <v>MONTECRISTO DE GUERRERO</v>
          </cell>
          <cell r="CI167" t="str">
            <v>-</v>
          </cell>
          <cell r="CJ167" t="str">
            <v>-</v>
          </cell>
          <cell r="CK167" t="str">
            <v>-</v>
          </cell>
          <cell r="CL167" t="str">
            <v>-</v>
          </cell>
          <cell r="CM167" t="str">
            <v>-</v>
          </cell>
          <cell r="CN167" t="str">
            <v>-</v>
          </cell>
          <cell r="CO167" t="str">
            <v>VILLA CORONA</v>
          </cell>
          <cell r="CP167" t="str">
            <v>VILLA DEL CARBÓN</v>
          </cell>
          <cell r="CQ167" t="str">
            <v>-</v>
          </cell>
          <cell r="CR167" t="str">
            <v>-</v>
          </cell>
          <cell r="CS167" t="str">
            <v>-</v>
          </cell>
          <cell r="CT167" t="str">
            <v>-</v>
          </cell>
          <cell r="CU167" t="str">
            <v>SAN ANDRÉS ZABACHE</v>
          </cell>
          <cell r="CV167" t="str">
            <v>NEALTICAN</v>
          </cell>
          <cell r="CW167" t="str">
            <v>-</v>
          </cell>
          <cell r="CX167" t="str">
            <v>-</v>
          </cell>
          <cell r="CY167" t="str">
            <v>-</v>
          </cell>
          <cell r="CZ167" t="str">
            <v>-</v>
          </cell>
          <cell r="DB167" t="str">
            <v>-</v>
          </cell>
          <cell r="DC167" t="str">
            <v>-</v>
          </cell>
          <cell r="DD167" t="str">
            <v>-</v>
          </cell>
          <cell r="DE167" t="str">
            <v>MARIANO ESCOBEDO</v>
          </cell>
          <cell r="DF167" t="str">
            <v>-</v>
          </cell>
          <cell r="DG167" t="str">
            <v>-</v>
          </cell>
        </row>
        <row r="168">
          <cell r="AT168" t="str">
            <v>-</v>
          </cell>
          <cell r="AU168" t="str">
            <v>-</v>
          </cell>
          <cell r="AV168" t="str">
            <v>-</v>
          </cell>
          <cell r="AW168" t="str">
            <v>-</v>
          </cell>
          <cell r="AX168" t="str">
            <v>-</v>
          </cell>
          <cell r="AY168" t="str">
            <v>-</v>
          </cell>
          <cell r="AZ168" t="str">
            <v>7118</v>
          </cell>
          <cell r="BA168" t="str">
            <v>-</v>
          </cell>
          <cell r="BB168" t="str">
            <v>-</v>
          </cell>
          <cell r="BC168" t="str">
            <v>-</v>
          </cell>
          <cell r="BD168" t="str">
            <v>-</v>
          </cell>
          <cell r="BE168" t="str">
            <v>-</v>
          </cell>
          <cell r="BF168" t="str">
            <v>-</v>
          </cell>
          <cell r="BG168" t="str">
            <v>14115</v>
          </cell>
          <cell r="BH168" t="str">
            <v>15113</v>
          </cell>
          <cell r="BI168" t="str">
            <v>-</v>
          </cell>
          <cell r="BJ168" t="str">
            <v>-</v>
          </cell>
          <cell r="BK168" t="str">
            <v>-</v>
          </cell>
          <cell r="BL168" t="str">
            <v>-</v>
          </cell>
          <cell r="BM168" t="str">
            <v>20102</v>
          </cell>
          <cell r="BN168" t="str">
            <v>21103</v>
          </cell>
          <cell r="BO168" t="str">
            <v>-</v>
          </cell>
          <cell r="BP168" t="str">
            <v>-</v>
          </cell>
          <cell r="BQ168" t="str">
            <v>-</v>
          </cell>
          <cell r="BR168" t="str">
            <v>-</v>
          </cell>
          <cell r="BS168" t="str">
            <v>-</v>
          </cell>
          <cell r="BT168" t="str">
            <v>-</v>
          </cell>
          <cell r="BU168" t="str">
            <v>-</v>
          </cell>
          <cell r="BV168" t="str">
            <v>-</v>
          </cell>
          <cell r="BW168" t="str">
            <v>30103</v>
          </cell>
          <cell r="BX168" t="str">
            <v>-</v>
          </cell>
          <cell r="BY168" t="str">
            <v>-</v>
          </cell>
          <cell r="CB168" t="str">
            <v>-</v>
          </cell>
          <cell r="CC168" t="str">
            <v>-</v>
          </cell>
          <cell r="CD168" t="str">
            <v>-</v>
          </cell>
          <cell r="CE168" t="str">
            <v>-</v>
          </cell>
          <cell r="CF168" t="str">
            <v>-</v>
          </cell>
          <cell r="CG168" t="str">
            <v>-</v>
          </cell>
          <cell r="CH168" t="str">
            <v>SAN ANDRÉS DURAZNAL</v>
          </cell>
          <cell r="CI168" t="str">
            <v>-</v>
          </cell>
          <cell r="CJ168" t="str">
            <v>-</v>
          </cell>
          <cell r="CK168" t="str">
            <v>-</v>
          </cell>
          <cell r="CL168" t="str">
            <v>-</v>
          </cell>
          <cell r="CM168" t="str">
            <v>-</v>
          </cell>
          <cell r="CN168" t="str">
            <v>-</v>
          </cell>
          <cell r="CO168" t="str">
            <v>VILLA GUERRERO</v>
          </cell>
          <cell r="CP168" t="str">
            <v>VILLA GUERRERO</v>
          </cell>
          <cell r="CQ168" t="str">
            <v>-</v>
          </cell>
          <cell r="CR168" t="str">
            <v>-</v>
          </cell>
          <cell r="CS168" t="str">
            <v>-</v>
          </cell>
          <cell r="CT168" t="str">
            <v>-</v>
          </cell>
          <cell r="CU168" t="str">
            <v>SAN ANDRÉS ZAUTLA</v>
          </cell>
          <cell r="CV168" t="str">
            <v>NICOLÁS BRAVO</v>
          </cell>
          <cell r="CW168" t="str">
            <v>-</v>
          </cell>
          <cell r="CX168" t="str">
            <v>-</v>
          </cell>
          <cell r="CY168" t="str">
            <v>-</v>
          </cell>
          <cell r="CZ168" t="str">
            <v>-</v>
          </cell>
          <cell r="DB168" t="str">
            <v>-</v>
          </cell>
          <cell r="DC168" t="str">
            <v>-</v>
          </cell>
          <cell r="DD168" t="str">
            <v>-</v>
          </cell>
          <cell r="DE168" t="str">
            <v>MECATLÁN</v>
          </cell>
          <cell r="DF168" t="str">
            <v>-</v>
          </cell>
          <cell r="DG168" t="str">
            <v>-</v>
          </cell>
        </row>
        <row r="169">
          <cell r="AT169" t="str">
            <v>-</v>
          </cell>
          <cell r="AU169" t="str">
            <v>-</v>
          </cell>
          <cell r="AV169" t="str">
            <v>-</v>
          </cell>
          <cell r="AW169" t="str">
            <v>-</v>
          </cell>
          <cell r="AX169" t="str">
            <v>-</v>
          </cell>
          <cell r="AY169" t="str">
            <v>-</v>
          </cell>
          <cell r="AZ169" t="str">
            <v>7119</v>
          </cell>
          <cell r="BA169" t="str">
            <v>-</v>
          </cell>
          <cell r="BB169" t="str">
            <v>-</v>
          </cell>
          <cell r="BC169" t="str">
            <v>-</v>
          </cell>
          <cell r="BD169" t="str">
            <v>-</v>
          </cell>
          <cell r="BE169" t="str">
            <v>-</v>
          </cell>
          <cell r="BF169" t="str">
            <v>-</v>
          </cell>
          <cell r="BG169" t="str">
            <v>14116</v>
          </cell>
          <cell r="BH169" t="str">
            <v>15114</v>
          </cell>
          <cell r="BI169" t="str">
            <v>-</v>
          </cell>
          <cell r="BJ169" t="str">
            <v>-</v>
          </cell>
          <cell r="BK169" t="str">
            <v>-</v>
          </cell>
          <cell r="BL169" t="str">
            <v>-</v>
          </cell>
          <cell r="BM169" t="str">
            <v>20103</v>
          </cell>
          <cell r="BN169" t="str">
            <v>21104</v>
          </cell>
          <cell r="BO169" t="str">
            <v>-</v>
          </cell>
          <cell r="BP169" t="str">
            <v>-</v>
          </cell>
          <cell r="BQ169" t="str">
            <v>-</v>
          </cell>
          <cell r="BR169" t="str">
            <v>-</v>
          </cell>
          <cell r="BS169" t="str">
            <v>-</v>
          </cell>
          <cell r="BT169" t="str">
            <v>-</v>
          </cell>
          <cell r="BU169" t="str">
            <v>-</v>
          </cell>
          <cell r="BV169" t="str">
            <v>-</v>
          </cell>
          <cell r="BW169" t="str">
            <v>30104</v>
          </cell>
          <cell r="BX169" t="str">
            <v>-</v>
          </cell>
          <cell r="BY169" t="str">
            <v>-</v>
          </cell>
          <cell r="CB169" t="str">
            <v>-</v>
          </cell>
          <cell r="CC169" t="str">
            <v>-</v>
          </cell>
          <cell r="CD169" t="str">
            <v>-</v>
          </cell>
          <cell r="CE169" t="str">
            <v>-</v>
          </cell>
          <cell r="CF169" t="str">
            <v>-</v>
          </cell>
          <cell r="CG169" t="str">
            <v>-</v>
          </cell>
          <cell r="CH169" t="str">
            <v>SANTIAGO EL PINAR</v>
          </cell>
          <cell r="CI169" t="str">
            <v>-</v>
          </cell>
          <cell r="CJ169" t="str">
            <v>-</v>
          </cell>
          <cell r="CK169" t="str">
            <v>-</v>
          </cell>
          <cell r="CL169" t="str">
            <v>-</v>
          </cell>
          <cell r="CM169" t="str">
            <v>-</v>
          </cell>
          <cell r="CN169" t="str">
            <v>-</v>
          </cell>
          <cell r="CO169" t="str">
            <v>VILLA HIDALGO</v>
          </cell>
          <cell r="CP169" t="str">
            <v>VILLA VICTORIA</v>
          </cell>
          <cell r="CQ169" t="str">
            <v>-</v>
          </cell>
          <cell r="CR169" t="str">
            <v>-</v>
          </cell>
          <cell r="CS169" t="str">
            <v>-</v>
          </cell>
          <cell r="CT169" t="str">
            <v>-</v>
          </cell>
          <cell r="CU169" t="str">
            <v>SAN ANTONINO CASTILLO VELASCO</v>
          </cell>
          <cell r="CV169" t="str">
            <v>NOPALUCAN</v>
          </cell>
          <cell r="CW169" t="str">
            <v>-</v>
          </cell>
          <cell r="CX169" t="str">
            <v>-</v>
          </cell>
          <cell r="CY169" t="str">
            <v>-</v>
          </cell>
          <cell r="CZ169" t="str">
            <v>-</v>
          </cell>
          <cell r="DB169" t="str">
            <v>-</v>
          </cell>
          <cell r="DC169" t="str">
            <v>-</v>
          </cell>
          <cell r="DD169" t="str">
            <v>-</v>
          </cell>
          <cell r="DE169" t="str">
            <v>MECAYAPAN</v>
          </cell>
          <cell r="DF169" t="str">
            <v>-</v>
          </cell>
          <cell r="DG169" t="str">
            <v>-</v>
          </cell>
        </row>
        <row r="170">
          <cell r="AT170" t="str">
            <v>-</v>
          </cell>
          <cell r="AU170" t="str">
            <v>-</v>
          </cell>
          <cell r="AV170" t="str">
            <v>-</v>
          </cell>
          <cell r="AW170" t="str">
            <v>-</v>
          </cell>
          <cell r="AX170" t="str">
            <v>-</v>
          </cell>
          <cell r="AY170" t="str">
            <v>-</v>
          </cell>
          <cell r="AZ170" t="str">
            <v>7120</v>
          </cell>
          <cell r="BA170" t="str">
            <v>-</v>
          </cell>
          <cell r="BB170" t="str">
            <v>-</v>
          </cell>
          <cell r="BC170" t="str">
            <v>-</v>
          </cell>
          <cell r="BD170" t="str">
            <v>-</v>
          </cell>
          <cell r="BE170" t="str">
            <v>-</v>
          </cell>
          <cell r="BF170" t="str">
            <v>-</v>
          </cell>
          <cell r="BG170" t="str">
            <v>14117</v>
          </cell>
          <cell r="BH170" t="str">
            <v>15115</v>
          </cell>
          <cell r="BI170" t="str">
            <v>-</v>
          </cell>
          <cell r="BJ170" t="str">
            <v>-</v>
          </cell>
          <cell r="BK170" t="str">
            <v>-</v>
          </cell>
          <cell r="BL170" t="str">
            <v>-</v>
          </cell>
          <cell r="BM170" t="str">
            <v>20104</v>
          </cell>
          <cell r="BN170" t="str">
            <v>21105</v>
          </cell>
          <cell r="BO170" t="str">
            <v>-</v>
          </cell>
          <cell r="BP170" t="str">
            <v>-</v>
          </cell>
          <cell r="BQ170" t="str">
            <v>-</v>
          </cell>
          <cell r="BR170" t="str">
            <v>-</v>
          </cell>
          <cell r="BS170" t="str">
            <v>-</v>
          </cell>
          <cell r="BT170" t="str">
            <v>-</v>
          </cell>
          <cell r="BU170" t="str">
            <v>-</v>
          </cell>
          <cell r="BV170" t="str">
            <v>-</v>
          </cell>
          <cell r="BW170" t="str">
            <v>30105</v>
          </cell>
          <cell r="BX170" t="str">
            <v>-</v>
          </cell>
          <cell r="BY170" t="str">
            <v>-</v>
          </cell>
          <cell r="CB170" t="str">
            <v>-</v>
          </cell>
          <cell r="CC170" t="str">
            <v>-</v>
          </cell>
          <cell r="CD170" t="str">
            <v>-</v>
          </cell>
          <cell r="CE170" t="str">
            <v>-</v>
          </cell>
          <cell r="CF170" t="str">
            <v>-</v>
          </cell>
          <cell r="CG170" t="str">
            <v>-</v>
          </cell>
          <cell r="CH170" t="str">
            <v>CAPITÁN LUIS ÁNGEL VIDAL</v>
          </cell>
          <cell r="CI170" t="str">
            <v>-</v>
          </cell>
          <cell r="CJ170" t="str">
            <v>-</v>
          </cell>
          <cell r="CK170" t="str">
            <v>-</v>
          </cell>
          <cell r="CL170" t="str">
            <v>-</v>
          </cell>
          <cell r="CM170" t="str">
            <v>-</v>
          </cell>
          <cell r="CN170" t="str">
            <v>-</v>
          </cell>
          <cell r="CO170" t="str">
            <v>CAÑADAS DE OBREGÓN</v>
          </cell>
          <cell r="CP170" t="str">
            <v>XONACATLÁN</v>
          </cell>
          <cell r="CQ170" t="str">
            <v>-</v>
          </cell>
          <cell r="CR170" t="str">
            <v>-</v>
          </cell>
          <cell r="CS170" t="str">
            <v>-</v>
          </cell>
          <cell r="CT170" t="str">
            <v>-</v>
          </cell>
          <cell r="CU170" t="str">
            <v>SAN ANTONINO EL ALTO</v>
          </cell>
          <cell r="CV170" t="str">
            <v>OCOTEPEC</v>
          </cell>
          <cell r="CW170" t="str">
            <v>-</v>
          </cell>
          <cell r="CX170" t="str">
            <v>-</v>
          </cell>
          <cell r="CY170" t="str">
            <v>-</v>
          </cell>
          <cell r="CZ170" t="str">
            <v>-</v>
          </cell>
          <cell r="DB170" t="str">
            <v>-</v>
          </cell>
          <cell r="DC170" t="str">
            <v>-</v>
          </cell>
          <cell r="DD170" t="str">
            <v>-</v>
          </cell>
          <cell r="DE170" t="str">
            <v>MEDELLÍN</v>
          </cell>
          <cell r="DF170" t="str">
            <v>-</v>
          </cell>
          <cell r="DG170" t="str">
            <v>-</v>
          </cell>
        </row>
        <row r="171">
          <cell r="AT171" t="str">
            <v>-</v>
          </cell>
          <cell r="AU171" t="str">
            <v>-</v>
          </cell>
          <cell r="AV171" t="str">
            <v>-</v>
          </cell>
          <cell r="AW171" t="str">
            <v>-</v>
          </cell>
          <cell r="AX171" t="str">
            <v>-</v>
          </cell>
          <cell r="AY171" t="str">
            <v>-</v>
          </cell>
          <cell r="AZ171" t="str">
            <v>7121</v>
          </cell>
          <cell r="BA171" t="str">
            <v>-</v>
          </cell>
          <cell r="BB171" t="str">
            <v>-</v>
          </cell>
          <cell r="BC171" t="str">
            <v>-</v>
          </cell>
          <cell r="BD171" t="str">
            <v>-</v>
          </cell>
          <cell r="BE171" t="str">
            <v>-</v>
          </cell>
          <cell r="BF171" t="str">
            <v>-</v>
          </cell>
          <cell r="BG171" t="str">
            <v>14118</v>
          </cell>
          <cell r="BH171" t="str">
            <v>15116</v>
          </cell>
          <cell r="BI171" t="str">
            <v>-</v>
          </cell>
          <cell r="BJ171" t="str">
            <v>-</v>
          </cell>
          <cell r="BK171" t="str">
            <v>-</v>
          </cell>
          <cell r="BL171" t="str">
            <v>-</v>
          </cell>
          <cell r="BM171" t="str">
            <v>20105</v>
          </cell>
          <cell r="BN171" t="str">
            <v>21106</v>
          </cell>
          <cell r="BO171" t="str">
            <v>-</v>
          </cell>
          <cell r="BP171" t="str">
            <v>-</v>
          </cell>
          <cell r="BQ171" t="str">
            <v>-</v>
          </cell>
          <cell r="BR171" t="str">
            <v>-</v>
          </cell>
          <cell r="BS171" t="str">
            <v>-</v>
          </cell>
          <cell r="BT171" t="str">
            <v>-</v>
          </cell>
          <cell r="BU171" t="str">
            <v>-</v>
          </cell>
          <cell r="BV171" t="str">
            <v>-</v>
          </cell>
          <cell r="BW171" t="str">
            <v>30106</v>
          </cell>
          <cell r="BX171" t="str">
            <v>-</v>
          </cell>
          <cell r="BY171" t="str">
            <v>-</v>
          </cell>
          <cell r="CB171" t="str">
            <v>-</v>
          </cell>
          <cell r="CC171" t="str">
            <v>-</v>
          </cell>
          <cell r="CD171" t="str">
            <v>-</v>
          </cell>
          <cell r="CE171" t="str">
            <v>-</v>
          </cell>
          <cell r="CF171" t="str">
            <v>-</v>
          </cell>
          <cell r="CG171" t="str">
            <v>-</v>
          </cell>
          <cell r="CH171" t="str">
            <v>RINCÓN CHAMULA SAN PEDRO</v>
          </cell>
          <cell r="CI171" t="str">
            <v>-</v>
          </cell>
          <cell r="CJ171" t="str">
            <v>-</v>
          </cell>
          <cell r="CK171" t="str">
            <v>-</v>
          </cell>
          <cell r="CL171" t="str">
            <v>-</v>
          </cell>
          <cell r="CM171" t="str">
            <v>-</v>
          </cell>
          <cell r="CN171" t="str">
            <v>-</v>
          </cell>
          <cell r="CO171" t="str">
            <v>YAHUALICA DE GONZÁLEZ GALLO</v>
          </cell>
          <cell r="CP171" t="str">
            <v>ZACAZONAPAN</v>
          </cell>
          <cell r="CQ171" t="str">
            <v>-</v>
          </cell>
          <cell r="CR171" t="str">
            <v>-</v>
          </cell>
          <cell r="CS171" t="str">
            <v>-</v>
          </cell>
          <cell r="CT171" t="str">
            <v>-</v>
          </cell>
          <cell r="CU171" t="str">
            <v>SAN ANTONINO MONTE VERDE</v>
          </cell>
          <cell r="CV171" t="str">
            <v>OCOYUCAN</v>
          </cell>
          <cell r="CW171" t="str">
            <v>-</v>
          </cell>
          <cell r="CX171" t="str">
            <v>-</v>
          </cell>
          <cell r="CY171" t="str">
            <v>-</v>
          </cell>
          <cell r="CZ171" t="str">
            <v>-</v>
          </cell>
          <cell r="DB171" t="str">
            <v>-</v>
          </cell>
          <cell r="DC171" t="str">
            <v>-</v>
          </cell>
          <cell r="DD171" t="str">
            <v>-</v>
          </cell>
          <cell r="DE171" t="str">
            <v>MIAHUATLÁN</v>
          </cell>
          <cell r="DF171" t="str">
            <v>-</v>
          </cell>
          <cell r="DG171" t="str">
            <v>-</v>
          </cell>
        </row>
        <row r="172">
          <cell r="AT172" t="str">
            <v>-</v>
          </cell>
          <cell r="AU172" t="str">
            <v>-</v>
          </cell>
          <cell r="AV172" t="str">
            <v>-</v>
          </cell>
          <cell r="AW172" t="str">
            <v>-</v>
          </cell>
          <cell r="AX172" t="str">
            <v>-</v>
          </cell>
          <cell r="AY172" t="str">
            <v>-</v>
          </cell>
          <cell r="AZ172" t="str">
            <v>7122</v>
          </cell>
          <cell r="BA172" t="str">
            <v>-</v>
          </cell>
          <cell r="BB172" t="str">
            <v>-</v>
          </cell>
          <cell r="BC172" t="str">
            <v>-</v>
          </cell>
          <cell r="BD172" t="str">
            <v>-</v>
          </cell>
          <cell r="BE172" t="str">
            <v>-</v>
          </cell>
          <cell r="BF172" t="str">
            <v>-</v>
          </cell>
          <cell r="BG172" t="str">
            <v>14119</v>
          </cell>
          <cell r="BH172" t="str">
            <v>15117</v>
          </cell>
          <cell r="BI172" t="str">
            <v>-</v>
          </cell>
          <cell r="BJ172" t="str">
            <v>-</v>
          </cell>
          <cell r="BK172" t="str">
            <v>-</v>
          </cell>
          <cell r="BL172" t="str">
            <v>-</v>
          </cell>
          <cell r="BM172" t="str">
            <v>20106</v>
          </cell>
          <cell r="BN172" t="str">
            <v>21107</v>
          </cell>
          <cell r="BO172" t="str">
            <v>-</v>
          </cell>
          <cell r="BP172" t="str">
            <v>-</v>
          </cell>
          <cell r="BQ172" t="str">
            <v>-</v>
          </cell>
          <cell r="BR172" t="str">
            <v>-</v>
          </cell>
          <cell r="BS172" t="str">
            <v>-</v>
          </cell>
          <cell r="BT172" t="str">
            <v>-</v>
          </cell>
          <cell r="BU172" t="str">
            <v>-</v>
          </cell>
          <cell r="BV172" t="str">
            <v>-</v>
          </cell>
          <cell r="BW172" t="str">
            <v>30107</v>
          </cell>
          <cell r="BX172" t="str">
            <v>-</v>
          </cell>
          <cell r="BY172" t="str">
            <v>-</v>
          </cell>
          <cell r="CB172" t="str">
            <v>-</v>
          </cell>
          <cell r="CC172" t="str">
            <v>-</v>
          </cell>
          <cell r="CD172" t="str">
            <v>-</v>
          </cell>
          <cell r="CE172" t="str">
            <v>-</v>
          </cell>
          <cell r="CF172" t="str">
            <v>-</v>
          </cell>
          <cell r="CG172" t="str">
            <v>-</v>
          </cell>
          <cell r="CH172" t="str">
            <v>EL PARRAL</v>
          </cell>
          <cell r="CI172" t="str">
            <v>-</v>
          </cell>
          <cell r="CJ172" t="str">
            <v>-</v>
          </cell>
          <cell r="CK172" t="str">
            <v>-</v>
          </cell>
          <cell r="CL172" t="str">
            <v>-</v>
          </cell>
          <cell r="CM172" t="str">
            <v>-</v>
          </cell>
          <cell r="CN172" t="str">
            <v>-</v>
          </cell>
          <cell r="CO172" t="str">
            <v>ZACOALCO DE TORRES</v>
          </cell>
          <cell r="CP172" t="str">
            <v>ZACUALPAN</v>
          </cell>
          <cell r="CQ172" t="str">
            <v>-</v>
          </cell>
          <cell r="CR172" t="str">
            <v>-</v>
          </cell>
          <cell r="CS172" t="str">
            <v>-</v>
          </cell>
          <cell r="CT172" t="str">
            <v>-</v>
          </cell>
          <cell r="CU172" t="str">
            <v>SAN ANTONIO ACUTLA</v>
          </cell>
          <cell r="CV172" t="str">
            <v>OLINTLA</v>
          </cell>
          <cell r="CW172" t="str">
            <v>-</v>
          </cell>
          <cell r="CX172" t="str">
            <v>-</v>
          </cell>
          <cell r="CY172" t="str">
            <v>-</v>
          </cell>
          <cell r="CZ172" t="str">
            <v>-</v>
          </cell>
          <cell r="DB172" t="str">
            <v>-</v>
          </cell>
          <cell r="DC172" t="str">
            <v>-</v>
          </cell>
          <cell r="DD172" t="str">
            <v>-</v>
          </cell>
          <cell r="DE172" t="str">
            <v>LAS MINAS</v>
          </cell>
          <cell r="DF172" t="str">
            <v>-</v>
          </cell>
          <cell r="DG172" t="str">
            <v>-</v>
          </cell>
        </row>
        <row r="173">
          <cell r="AT173" t="str">
            <v>-</v>
          </cell>
          <cell r="AU173" t="str">
            <v>-</v>
          </cell>
          <cell r="AV173" t="str">
            <v>-</v>
          </cell>
          <cell r="AW173" t="str">
            <v>-</v>
          </cell>
          <cell r="AX173" t="str">
            <v>-</v>
          </cell>
          <cell r="AY173" t="str">
            <v>-</v>
          </cell>
          <cell r="AZ173" t="str">
            <v>7123</v>
          </cell>
          <cell r="BA173" t="str">
            <v>-</v>
          </cell>
          <cell r="BB173" t="str">
            <v>-</v>
          </cell>
          <cell r="BC173" t="str">
            <v>-</v>
          </cell>
          <cell r="BD173" t="str">
            <v>-</v>
          </cell>
          <cell r="BE173" t="str">
            <v>-</v>
          </cell>
          <cell r="BF173" t="str">
            <v>-</v>
          </cell>
          <cell r="BG173" t="str">
            <v>14121</v>
          </cell>
          <cell r="BH173" t="str">
            <v>15119</v>
          </cell>
          <cell r="BI173" t="str">
            <v>-</v>
          </cell>
          <cell r="BJ173" t="str">
            <v>-</v>
          </cell>
          <cell r="BK173" t="str">
            <v>-</v>
          </cell>
          <cell r="BL173" t="str">
            <v>-</v>
          </cell>
          <cell r="BM173" t="str">
            <v>20107</v>
          </cell>
          <cell r="BN173" t="str">
            <v>21108</v>
          </cell>
          <cell r="BO173" t="str">
            <v>-</v>
          </cell>
          <cell r="BP173" t="str">
            <v>-</v>
          </cell>
          <cell r="BQ173" t="str">
            <v>-</v>
          </cell>
          <cell r="BR173" t="str">
            <v>-</v>
          </cell>
          <cell r="BS173" t="str">
            <v>-</v>
          </cell>
          <cell r="BT173" t="str">
            <v>-</v>
          </cell>
          <cell r="BU173" t="str">
            <v>-</v>
          </cell>
          <cell r="BV173" t="str">
            <v>-</v>
          </cell>
          <cell r="BW173" t="str">
            <v>30110</v>
          </cell>
          <cell r="BX173" t="str">
            <v>-</v>
          </cell>
          <cell r="BY173" t="str">
            <v>-</v>
          </cell>
          <cell r="CB173" t="str">
            <v>-</v>
          </cell>
          <cell r="CC173" t="str">
            <v>-</v>
          </cell>
          <cell r="CD173" t="str">
            <v>-</v>
          </cell>
          <cell r="CE173" t="str">
            <v>-</v>
          </cell>
          <cell r="CF173" t="str">
            <v>-</v>
          </cell>
          <cell r="CG173" t="str">
            <v>-</v>
          </cell>
          <cell r="CH173" t="str">
            <v>EMILIANO ZAPATA</v>
          </cell>
          <cell r="CI173" t="str">
            <v>-</v>
          </cell>
          <cell r="CJ173" t="str">
            <v>-</v>
          </cell>
          <cell r="CK173" t="str">
            <v>-</v>
          </cell>
          <cell r="CL173" t="str">
            <v>-</v>
          </cell>
          <cell r="CM173" t="str">
            <v>-</v>
          </cell>
          <cell r="CN173" t="str">
            <v>-</v>
          </cell>
          <cell r="CO173" t="str">
            <v>ZAPOTILTIC</v>
          </cell>
          <cell r="CP173" t="str">
            <v>ZUMPAHUACÁN</v>
          </cell>
          <cell r="CQ173" t="str">
            <v>-</v>
          </cell>
          <cell r="CR173" t="str">
            <v>-</v>
          </cell>
          <cell r="CS173" t="str">
            <v>-</v>
          </cell>
          <cell r="CT173" t="str">
            <v>-</v>
          </cell>
          <cell r="CU173" t="str">
            <v>SAN ANTONIO DE LA CAL</v>
          </cell>
          <cell r="CV173" t="str">
            <v>ORIENTAL</v>
          </cell>
          <cell r="CW173" t="str">
            <v>-</v>
          </cell>
          <cell r="CX173" t="str">
            <v>-</v>
          </cell>
          <cell r="CY173" t="str">
            <v>-</v>
          </cell>
          <cell r="CZ173" t="str">
            <v>-</v>
          </cell>
          <cell r="DB173" t="str">
            <v>-</v>
          </cell>
          <cell r="DC173" t="str">
            <v>-</v>
          </cell>
          <cell r="DD173" t="str">
            <v>-</v>
          </cell>
          <cell r="DE173" t="str">
            <v>MIXTLA DE ALTAMIRANO</v>
          </cell>
          <cell r="DF173" t="str">
            <v>-</v>
          </cell>
          <cell r="DG173" t="str">
            <v>-</v>
          </cell>
        </row>
        <row r="174">
          <cell r="AT174" t="str">
            <v>-</v>
          </cell>
          <cell r="AU174" t="str">
            <v>-</v>
          </cell>
          <cell r="AV174" t="str">
            <v>-</v>
          </cell>
          <cell r="AW174" t="str">
            <v>-</v>
          </cell>
          <cell r="AX174" t="str">
            <v>-</v>
          </cell>
          <cell r="AY174" t="str">
            <v>-</v>
          </cell>
          <cell r="AZ174" t="str">
            <v>7124</v>
          </cell>
          <cell r="BA174" t="str">
            <v>-</v>
          </cell>
          <cell r="BB174" t="str">
            <v>-</v>
          </cell>
          <cell r="BC174" t="str">
            <v>-</v>
          </cell>
          <cell r="BD174" t="str">
            <v>-</v>
          </cell>
          <cell r="BE174" t="str">
            <v>-</v>
          </cell>
          <cell r="BF174" t="str">
            <v>-</v>
          </cell>
          <cell r="BG174" t="str">
            <v>14122</v>
          </cell>
          <cell r="BH174" t="str">
            <v>15123</v>
          </cell>
          <cell r="BI174" t="str">
            <v>-</v>
          </cell>
          <cell r="BJ174" t="str">
            <v>-</v>
          </cell>
          <cell r="BK174" t="str">
            <v>-</v>
          </cell>
          <cell r="BL174" t="str">
            <v>-</v>
          </cell>
          <cell r="BM174" t="str">
            <v>20108</v>
          </cell>
          <cell r="BN174" t="str">
            <v>21109</v>
          </cell>
          <cell r="BO174" t="str">
            <v>-</v>
          </cell>
          <cell r="BP174" t="str">
            <v>-</v>
          </cell>
          <cell r="BQ174" t="str">
            <v>-</v>
          </cell>
          <cell r="BR174" t="str">
            <v>-</v>
          </cell>
          <cell r="BS174" t="str">
            <v>-</v>
          </cell>
          <cell r="BT174" t="str">
            <v>-</v>
          </cell>
          <cell r="BU174" t="str">
            <v>-</v>
          </cell>
          <cell r="BV174" t="str">
            <v>-</v>
          </cell>
          <cell r="BW174" t="str">
            <v>30111</v>
          </cell>
          <cell r="BX174" t="str">
            <v>-</v>
          </cell>
          <cell r="BY174" t="str">
            <v>-</v>
          </cell>
          <cell r="CB174" t="str">
            <v>-</v>
          </cell>
          <cell r="CC174" t="str">
            <v>-</v>
          </cell>
          <cell r="CD174" t="str">
            <v>-</v>
          </cell>
          <cell r="CE174" t="str">
            <v>-</v>
          </cell>
          <cell r="CF174" t="str">
            <v>-</v>
          </cell>
          <cell r="CG174" t="str">
            <v>-</v>
          </cell>
          <cell r="CH174" t="str">
            <v>MEZCALAPA</v>
          </cell>
          <cell r="CI174" t="str">
            <v>-</v>
          </cell>
          <cell r="CJ174" t="str">
            <v>-</v>
          </cell>
          <cell r="CK174" t="str">
            <v>-</v>
          </cell>
          <cell r="CL174" t="str">
            <v>-</v>
          </cell>
          <cell r="CM174" t="str">
            <v>-</v>
          </cell>
          <cell r="CN174" t="str">
            <v>-</v>
          </cell>
          <cell r="CO174" t="str">
            <v>ZAPOTITLÁN DE VADILLO</v>
          </cell>
          <cell r="CP174" t="str">
            <v>LUVIANOS</v>
          </cell>
          <cell r="CQ174" t="str">
            <v>-</v>
          </cell>
          <cell r="CR174" t="str">
            <v>-</v>
          </cell>
          <cell r="CS174" t="str">
            <v>-</v>
          </cell>
          <cell r="CT174" t="str">
            <v>-</v>
          </cell>
          <cell r="CU174" t="str">
            <v>SAN ANTONIO HUITEPEC</v>
          </cell>
          <cell r="CV174" t="str">
            <v>PAHUATLÁN</v>
          </cell>
          <cell r="CW174" t="str">
            <v>-</v>
          </cell>
          <cell r="CX174" t="str">
            <v>-</v>
          </cell>
          <cell r="CY174" t="str">
            <v>-</v>
          </cell>
          <cell r="CZ174" t="str">
            <v>-</v>
          </cell>
          <cell r="DB174" t="str">
            <v>-</v>
          </cell>
          <cell r="DC174" t="str">
            <v>-</v>
          </cell>
          <cell r="DD174" t="str">
            <v>-</v>
          </cell>
          <cell r="DE174" t="str">
            <v>MOLOACÁN</v>
          </cell>
          <cell r="DF174" t="str">
            <v>-</v>
          </cell>
          <cell r="DG174" t="str">
            <v>-</v>
          </cell>
        </row>
        <row r="175">
          <cell r="AT175" t="str">
            <v>-</v>
          </cell>
          <cell r="AU175" t="str">
            <v>-</v>
          </cell>
          <cell r="AV175" t="str">
            <v>-</v>
          </cell>
          <cell r="AW175" t="str">
            <v>-</v>
          </cell>
          <cell r="AX175" t="str">
            <v>-</v>
          </cell>
          <cell r="AY175" t="str">
            <v>-</v>
          </cell>
          <cell r="AZ175" t="str">
            <v>7125</v>
          </cell>
          <cell r="BA175" t="str">
            <v>-</v>
          </cell>
          <cell r="BB175" t="str">
            <v>-</v>
          </cell>
          <cell r="BC175" t="str">
            <v>-</v>
          </cell>
          <cell r="BD175" t="str">
            <v>-</v>
          </cell>
          <cell r="BE175" t="str">
            <v>-</v>
          </cell>
          <cell r="BF175" t="str">
            <v>-</v>
          </cell>
          <cell r="BG175" t="str">
            <v>14123</v>
          </cell>
          <cell r="BH175" t="str">
            <v>15124</v>
          </cell>
          <cell r="BI175" t="str">
            <v>-</v>
          </cell>
          <cell r="BJ175" t="str">
            <v>-</v>
          </cell>
          <cell r="BK175" t="str">
            <v>-</v>
          </cell>
          <cell r="BL175" t="str">
            <v>-</v>
          </cell>
          <cell r="BM175" t="str">
            <v>20109</v>
          </cell>
          <cell r="BN175" t="str">
            <v>21110</v>
          </cell>
          <cell r="BO175" t="str">
            <v>-</v>
          </cell>
          <cell r="BP175" t="str">
            <v>-</v>
          </cell>
          <cell r="BQ175" t="str">
            <v>-</v>
          </cell>
          <cell r="BR175" t="str">
            <v>-</v>
          </cell>
          <cell r="BS175" t="str">
            <v>-</v>
          </cell>
          <cell r="BT175" t="str">
            <v>-</v>
          </cell>
          <cell r="BU175" t="str">
            <v>-</v>
          </cell>
          <cell r="BV175" t="str">
            <v>-</v>
          </cell>
          <cell r="BW175" t="str">
            <v>30112</v>
          </cell>
          <cell r="BX175" t="str">
            <v>-</v>
          </cell>
          <cell r="BY175" t="str">
            <v>-</v>
          </cell>
          <cell r="CB175" t="str">
            <v>-</v>
          </cell>
          <cell r="CC175" t="str">
            <v>-</v>
          </cell>
          <cell r="CD175" t="str">
            <v>-</v>
          </cell>
          <cell r="CE175" t="str">
            <v>-</v>
          </cell>
          <cell r="CF175" t="str">
            <v>-</v>
          </cell>
          <cell r="CG175" t="str">
            <v>-</v>
          </cell>
          <cell r="CH175" t="str">
            <v>HONDURAS DE LA SIERRA</v>
          </cell>
          <cell r="CI175" t="str">
            <v>-</v>
          </cell>
          <cell r="CJ175" t="str">
            <v>-</v>
          </cell>
          <cell r="CK175" t="str">
            <v>-</v>
          </cell>
          <cell r="CL175" t="str">
            <v>-</v>
          </cell>
          <cell r="CM175" t="str">
            <v>-</v>
          </cell>
          <cell r="CN175" t="str">
            <v>-</v>
          </cell>
          <cell r="CO175" t="str">
            <v>ZAPOTLÁN DEL REY</v>
          </cell>
          <cell r="CP175" t="str">
            <v>SAN JOSÉ DEL RINCÓN</v>
          </cell>
          <cell r="CQ175" t="str">
            <v>-</v>
          </cell>
          <cell r="CR175" t="str">
            <v>-</v>
          </cell>
          <cell r="CS175" t="str">
            <v>-</v>
          </cell>
          <cell r="CT175" t="str">
            <v>-</v>
          </cell>
          <cell r="CU175" t="str">
            <v>SAN ANTONIO NANAHUATÍPAM</v>
          </cell>
          <cell r="CV175" t="str">
            <v>PALMAR DE BRAVO</v>
          </cell>
          <cell r="CW175" t="str">
            <v>-</v>
          </cell>
          <cell r="CX175" t="str">
            <v>-</v>
          </cell>
          <cell r="CY175" t="str">
            <v>-</v>
          </cell>
          <cell r="CZ175" t="str">
            <v>-</v>
          </cell>
          <cell r="DB175" t="str">
            <v>-</v>
          </cell>
          <cell r="DC175" t="str">
            <v>-</v>
          </cell>
          <cell r="DD175" t="str">
            <v>-</v>
          </cell>
          <cell r="DE175" t="str">
            <v>NAOLINCO</v>
          </cell>
          <cell r="DF175" t="str">
            <v>-</v>
          </cell>
          <cell r="DG175" t="str">
            <v>-</v>
          </cell>
        </row>
        <row r="176">
          <cell r="AT176" t="str">
            <v>-</v>
          </cell>
          <cell r="AU176" t="str">
            <v>-</v>
          </cell>
          <cell r="AV176" t="str">
            <v>-</v>
          </cell>
          <cell r="AW176" t="str">
            <v>-</v>
          </cell>
          <cell r="AX176" t="str">
            <v>-</v>
          </cell>
          <cell r="AY176" t="str">
            <v>-</v>
          </cell>
          <cell r="AZ176">
            <v>7999</v>
          </cell>
          <cell r="BA176" t="str">
            <v>-</v>
          </cell>
          <cell r="BB176" t="str">
            <v>-</v>
          </cell>
          <cell r="BC176" t="str">
            <v>-</v>
          </cell>
          <cell r="BD176" t="str">
            <v>-</v>
          </cell>
          <cell r="BE176" t="str">
            <v>-</v>
          </cell>
          <cell r="BF176" t="str">
            <v>-</v>
          </cell>
          <cell r="BG176" t="str">
            <v>14125</v>
          </cell>
          <cell r="BH176" t="str">
            <v>15125</v>
          </cell>
          <cell r="BI176" t="str">
            <v>-</v>
          </cell>
          <cell r="BJ176" t="str">
            <v>-</v>
          </cell>
          <cell r="BK176" t="str">
            <v>-</v>
          </cell>
          <cell r="BL176" t="str">
            <v>-</v>
          </cell>
          <cell r="BM176" t="str">
            <v>20110</v>
          </cell>
          <cell r="BN176" t="str">
            <v>21111</v>
          </cell>
          <cell r="BO176" t="str">
            <v>-</v>
          </cell>
          <cell r="BP176" t="str">
            <v>-</v>
          </cell>
          <cell r="BQ176" t="str">
            <v>-</v>
          </cell>
          <cell r="BR176" t="str">
            <v>-</v>
          </cell>
          <cell r="BS176" t="str">
            <v>-</v>
          </cell>
          <cell r="BT176" t="str">
            <v>-</v>
          </cell>
          <cell r="BU176" t="str">
            <v>-</v>
          </cell>
          <cell r="BV176" t="str">
            <v>-</v>
          </cell>
          <cell r="BW176" t="str">
            <v>30113</v>
          </cell>
          <cell r="BX176" t="str">
            <v>-</v>
          </cell>
          <cell r="BY176" t="str">
            <v>-</v>
          </cell>
          <cell r="CB176" t="str">
            <v>-</v>
          </cell>
          <cell r="CC176" t="str">
            <v>-</v>
          </cell>
          <cell r="CD176" t="str">
            <v>-</v>
          </cell>
          <cell r="CE176" t="str">
            <v>-</v>
          </cell>
          <cell r="CF176" t="str">
            <v>-</v>
          </cell>
          <cell r="CG176" t="str">
            <v>-</v>
          </cell>
          <cell r="CH176" t="str">
            <v>NO IDENTIFICADO</v>
          </cell>
          <cell r="CI176" t="str">
            <v>-</v>
          </cell>
          <cell r="CJ176" t="str">
            <v>-</v>
          </cell>
          <cell r="CK176" t="str">
            <v>-</v>
          </cell>
          <cell r="CL176" t="str">
            <v>-</v>
          </cell>
          <cell r="CM176" t="str">
            <v>-</v>
          </cell>
          <cell r="CN176" t="str">
            <v>-</v>
          </cell>
          <cell r="CO176" t="str">
            <v>SAN IGNACIO CERRO GORDO</v>
          </cell>
          <cell r="CP176" t="str">
            <v>TONANITLA</v>
          </cell>
          <cell r="CQ176" t="str">
            <v>-</v>
          </cell>
          <cell r="CR176" t="str">
            <v>-</v>
          </cell>
          <cell r="CS176" t="str">
            <v>-</v>
          </cell>
          <cell r="CT176" t="str">
            <v>-</v>
          </cell>
          <cell r="CU176" t="str">
            <v>SAN ANTONIO SINICAHUA</v>
          </cell>
          <cell r="CV176" t="str">
            <v>PANTEPEC</v>
          </cell>
          <cell r="CW176" t="str">
            <v>-</v>
          </cell>
          <cell r="CX176" t="str">
            <v>-</v>
          </cell>
          <cell r="CY176" t="str">
            <v>-</v>
          </cell>
          <cell r="CZ176" t="str">
            <v>-</v>
          </cell>
          <cell r="DB176" t="str">
            <v>-</v>
          </cell>
          <cell r="DC176" t="str">
            <v>-</v>
          </cell>
          <cell r="DD176" t="str">
            <v>-</v>
          </cell>
          <cell r="DE176" t="str">
            <v>NARANJAL</v>
          </cell>
          <cell r="DF176" t="str">
            <v>-</v>
          </cell>
          <cell r="DG176" t="str">
            <v>-</v>
          </cell>
        </row>
        <row r="177">
          <cell r="AT177" t="str">
            <v>-</v>
          </cell>
          <cell r="AU177" t="str">
            <v>-</v>
          </cell>
          <cell r="AV177" t="str">
            <v>-</v>
          </cell>
          <cell r="AW177" t="str">
            <v>-</v>
          </cell>
          <cell r="AX177" t="str">
            <v>-</v>
          </cell>
          <cell r="AY177" t="str">
            <v>-</v>
          </cell>
          <cell r="AZ177" t="str">
            <v>-</v>
          </cell>
          <cell r="BA177" t="str">
            <v>-</v>
          </cell>
          <cell r="BB177" t="str">
            <v>-</v>
          </cell>
          <cell r="BC177" t="str">
            <v>-</v>
          </cell>
          <cell r="BD177" t="str">
            <v>-</v>
          </cell>
          <cell r="BE177" t="str">
            <v>-</v>
          </cell>
          <cell r="BF177" t="str">
            <v>-</v>
          </cell>
          <cell r="BG177">
            <v>14999</v>
          </cell>
          <cell r="BH177">
            <v>15999</v>
          </cell>
          <cell r="BI177" t="str">
            <v>-</v>
          </cell>
          <cell r="BJ177" t="str">
            <v>-</v>
          </cell>
          <cell r="BK177" t="str">
            <v>-</v>
          </cell>
          <cell r="BL177" t="str">
            <v>-</v>
          </cell>
          <cell r="BM177" t="str">
            <v>20111</v>
          </cell>
          <cell r="BN177" t="str">
            <v>21112</v>
          </cell>
          <cell r="BO177" t="str">
            <v>-</v>
          </cell>
          <cell r="BP177" t="str">
            <v>-</v>
          </cell>
          <cell r="BQ177" t="str">
            <v>-</v>
          </cell>
          <cell r="BR177" t="str">
            <v>-</v>
          </cell>
          <cell r="BS177" t="str">
            <v>-</v>
          </cell>
          <cell r="BT177" t="str">
            <v>-</v>
          </cell>
          <cell r="BU177" t="str">
            <v>-</v>
          </cell>
          <cell r="BV177" t="str">
            <v>-</v>
          </cell>
          <cell r="BW177" t="str">
            <v>30114</v>
          </cell>
          <cell r="BX177" t="str">
            <v>-</v>
          </cell>
          <cell r="BY177" t="str">
            <v>-</v>
          </cell>
          <cell r="CB177" t="str">
            <v>-</v>
          </cell>
          <cell r="CC177" t="str">
            <v>-</v>
          </cell>
          <cell r="CD177" t="str">
            <v>-</v>
          </cell>
          <cell r="CE177" t="str">
            <v>-</v>
          </cell>
          <cell r="CF177" t="str">
            <v>-</v>
          </cell>
          <cell r="CG177" t="str">
            <v>-</v>
          </cell>
          <cell r="CH177" t="str">
            <v>-</v>
          </cell>
          <cell r="CI177" t="str">
            <v>-</v>
          </cell>
          <cell r="CJ177" t="str">
            <v>-</v>
          </cell>
          <cell r="CK177" t="str">
            <v>-</v>
          </cell>
          <cell r="CL177" t="str">
            <v>-</v>
          </cell>
          <cell r="CM177" t="str">
            <v>-</v>
          </cell>
          <cell r="CN177" t="str">
            <v>-</v>
          </cell>
          <cell r="CO177" t="str">
            <v>NO IDENTIFICADO</v>
          </cell>
          <cell r="CP177" t="str">
            <v>NO IDENTIFICADO</v>
          </cell>
          <cell r="CQ177" t="str">
            <v>-</v>
          </cell>
          <cell r="CR177" t="str">
            <v>-</v>
          </cell>
          <cell r="CS177" t="str">
            <v>-</v>
          </cell>
          <cell r="CT177" t="str">
            <v>-</v>
          </cell>
          <cell r="CU177" t="str">
            <v>SAN ANTONIO TEPETLAPA</v>
          </cell>
          <cell r="CV177" t="str">
            <v>PETLALCINGO</v>
          </cell>
          <cell r="CW177" t="str">
            <v>-</v>
          </cell>
          <cell r="CX177" t="str">
            <v>-</v>
          </cell>
          <cell r="CY177" t="str">
            <v>-</v>
          </cell>
          <cell r="CZ177" t="str">
            <v>-</v>
          </cell>
          <cell r="DB177" t="str">
            <v>-</v>
          </cell>
          <cell r="DC177" t="str">
            <v>-</v>
          </cell>
          <cell r="DD177" t="str">
            <v>-</v>
          </cell>
          <cell r="DE177" t="str">
            <v>NAUTLA</v>
          </cell>
          <cell r="DF177" t="str">
            <v>-</v>
          </cell>
          <cell r="DG177" t="str">
            <v>-</v>
          </cell>
        </row>
        <row r="178">
          <cell r="AT178" t="str">
            <v>-</v>
          </cell>
          <cell r="AU178" t="str">
            <v>-</v>
          </cell>
          <cell r="AV178" t="str">
            <v>-</v>
          </cell>
          <cell r="AW178" t="str">
            <v>-</v>
          </cell>
          <cell r="AX178" t="str">
            <v>-</v>
          </cell>
          <cell r="AY178" t="str">
            <v>-</v>
          </cell>
          <cell r="AZ178" t="str">
            <v>-</v>
          </cell>
          <cell r="BA178" t="str">
            <v>-</v>
          </cell>
          <cell r="BB178" t="str">
            <v>-</v>
          </cell>
          <cell r="BC178" t="str">
            <v>-</v>
          </cell>
          <cell r="BD178" t="str">
            <v>-</v>
          </cell>
          <cell r="BE178" t="str">
            <v>-</v>
          </cell>
          <cell r="BF178" t="str">
            <v>-</v>
          </cell>
          <cell r="BG178" t="str">
            <v>-</v>
          </cell>
          <cell r="BH178" t="str">
            <v>-</v>
          </cell>
          <cell r="BI178" t="str">
            <v>-</v>
          </cell>
          <cell r="BJ178" t="str">
            <v>-</v>
          </cell>
          <cell r="BK178" t="str">
            <v>-</v>
          </cell>
          <cell r="BL178" t="str">
            <v>-</v>
          </cell>
          <cell r="BM178" t="str">
            <v>20112</v>
          </cell>
          <cell r="BN178" t="str">
            <v>21113</v>
          </cell>
          <cell r="BO178" t="str">
            <v>-</v>
          </cell>
          <cell r="BP178" t="str">
            <v>-</v>
          </cell>
          <cell r="BQ178" t="str">
            <v>-</v>
          </cell>
          <cell r="BR178" t="str">
            <v>-</v>
          </cell>
          <cell r="BS178" t="str">
            <v>-</v>
          </cell>
          <cell r="BT178" t="str">
            <v>-</v>
          </cell>
          <cell r="BU178" t="str">
            <v>-</v>
          </cell>
          <cell r="BV178" t="str">
            <v>-</v>
          </cell>
          <cell r="BW178" t="str">
            <v>30115</v>
          </cell>
          <cell r="BX178" t="str">
            <v>-</v>
          </cell>
          <cell r="BY178" t="str">
            <v>-</v>
          </cell>
          <cell r="CB178" t="str">
            <v>-</v>
          </cell>
          <cell r="CC178" t="str">
            <v>-</v>
          </cell>
          <cell r="CD178" t="str">
            <v>-</v>
          </cell>
          <cell r="CE178" t="str">
            <v>-</v>
          </cell>
          <cell r="CF178" t="str">
            <v>-</v>
          </cell>
          <cell r="CG178" t="str">
            <v>-</v>
          </cell>
          <cell r="CH178" t="str">
            <v>-</v>
          </cell>
          <cell r="CI178" t="str">
            <v>-</v>
          </cell>
          <cell r="CJ178" t="str">
            <v>-</v>
          </cell>
          <cell r="CK178" t="str">
            <v>-</v>
          </cell>
          <cell r="CL178" t="str">
            <v>-</v>
          </cell>
          <cell r="CM178" t="str">
            <v>-</v>
          </cell>
          <cell r="CN178" t="str">
            <v>-</v>
          </cell>
          <cell r="CO178" t="str">
            <v>-</v>
          </cell>
          <cell r="CP178" t="str">
            <v>-</v>
          </cell>
          <cell r="CQ178" t="str">
            <v>-</v>
          </cell>
          <cell r="CR178" t="str">
            <v>-</v>
          </cell>
          <cell r="CS178" t="str">
            <v>-</v>
          </cell>
          <cell r="CT178" t="str">
            <v>-</v>
          </cell>
          <cell r="CU178" t="str">
            <v>SAN BALTAZAR CHICHICÁPAM</v>
          </cell>
          <cell r="CV178" t="str">
            <v>PIAXTLA</v>
          </cell>
          <cell r="CW178" t="str">
            <v>-</v>
          </cell>
          <cell r="CX178" t="str">
            <v>-</v>
          </cell>
          <cell r="CY178" t="str">
            <v>-</v>
          </cell>
          <cell r="CZ178" t="str">
            <v>-</v>
          </cell>
          <cell r="DB178" t="str">
            <v>-</v>
          </cell>
          <cell r="DC178" t="str">
            <v>-</v>
          </cell>
          <cell r="DD178" t="str">
            <v>-</v>
          </cell>
          <cell r="DE178" t="str">
            <v>NOGALES</v>
          </cell>
          <cell r="DF178" t="str">
            <v>-</v>
          </cell>
          <cell r="DG178" t="str">
            <v>-</v>
          </cell>
        </row>
        <row r="179">
          <cell r="AT179" t="str">
            <v>-</v>
          </cell>
          <cell r="AU179" t="str">
            <v>-</v>
          </cell>
          <cell r="AV179" t="str">
            <v>-</v>
          </cell>
          <cell r="AW179" t="str">
            <v>-</v>
          </cell>
          <cell r="AX179" t="str">
            <v>-</v>
          </cell>
          <cell r="AY179" t="str">
            <v>-</v>
          </cell>
          <cell r="AZ179" t="str">
            <v>-</v>
          </cell>
          <cell r="BA179" t="str">
            <v>-</v>
          </cell>
          <cell r="BB179" t="str">
            <v>-</v>
          </cell>
          <cell r="BC179" t="str">
            <v>-</v>
          </cell>
          <cell r="BD179" t="str">
            <v>-</v>
          </cell>
          <cell r="BE179" t="str">
            <v>-</v>
          </cell>
          <cell r="BF179" t="str">
            <v>-</v>
          </cell>
          <cell r="BG179" t="str">
            <v>-</v>
          </cell>
          <cell r="BH179" t="str">
            <v>-</v>
          </cell>
          <cell r="BI179" t="str">
            <v>-</v>
          </cell>
          <cell r="BJ179" t="str">
            <v>-</v>
          </cell>
          <cell r="BK179" t="str">
            <v>-</v>
          </cell>
          <cell r="BL179" t="str">
            <v>-</v>
          </cell>
          <cell r="BM179" t="str">
            <v>20113</v>
          </cell>
          <cell r="BN179" t="str">
            <v>21116</v>
          </cell>
          <cell r="BO179" t="str">
            <v>-</v>
          </cell>
          <cell r="BP179" t="str">
            <v>-</v>
          </cell>
          <cell r="BQ179" t="str">
            <v>-</v>
          </cell>
          <cell r="BR179" t="str">
            <v>-</v>
          </cell>
          <cell r="BS179" t="str">
            <v>-</v>
          </cell>
          <cell r="BT179" t="str">
            <v>-</v>
          </cell>
          <cell r="BU179" t="str">
            <v>-</v>
          </cell>
          <cell r="BV179" t="str">
            <v>-</v>
          </cell>
          <cell r="BW179" t="str">
            <v>30116</v>
          </cell>
          <cell r="BX179" t="str">
            <v>-</v>
          </cell>
          <cell r="BY179" t="str">
            <v>-</v>
          </cell>
          <cell r="CB179" t="str">
            <v>-</v>
          </cell>
          <cell r="CC179" t="str">
            <v>-</v>
          </cell>
          <cell r="CD179" t="str">
            <v>-</v>
          </cell>
          <cell r="CE179" t="str">
            <v>-</v>
          </cell>
          <cell r="CF179" t="str">
            <v>-</v>
          </cell>
          <cell r="CG179" t="str">
            <v>-</v>
          </cell>
          <cell r="CH179" t="str">
            <v>-</v>
          </cell>
          <cell r="CI179" t="str">
            <v>-</v>
          </cell>
          <cell r="CJ179" t="str">
            <v>-</v>
          </cell>
          <cell r="CK179" t="str">
            <v>-</v>
          </cell>
          <cell r="CL179" t="str">
            <v>-</v>
          </cell>
          <cell r="CM179" t="str">
            <v>-</v>
          </cell>
          <cell r="CN179" t="str">
            <v>-</v>
          </cell>
          <cell r="CO179" t="str">
            <v>-</v>
          </cell>
          <cell r="CP179" t="str">
            <v>-</v>
          </cell>
          <cell r="CQ179" t="str">
            <v>-</v>
          </cell>
          <cell r="CR179" t="str">
            <v>-</v>
          </cell>
          <cell r="CS179" t="str">
            <v>-</v>
          </cell>
          <cell r="CT179" t="str">
            <v>-</v>
          </cell>
          <cell r="CU179" t="str">
            <v>SAN BALTAZAR LOXICHA</v>
          </cell>
          <cell r="CV179" t="str">
            <v>QUIMIXTLÁN</v>
          </cell>
          <cell r="CW179" t="str">
            <v>-</v>
          </cell>
          <cell r="CX179" t="str">
            <v>-</v>
          </cell>
          <cell r="CY179" t="str">
            <v>-</v>
          </cell>
          <cell r="CZ179" t="str">
            <v>-</v>
          </cell>
          <cell r="DB179" t="str">
            <v>-</v>
          </cell>
          <cell r="DC179" t="str">
            <v>-</v>
          </cell>
          <cell r="DD179" t="str">
            <v>-</v>
          </cell>
          <cell r="DE179" t="str">
            <v>OLUTA</v>
          </cell>
          <cell r="DF179" t="str">
            <v>-</v>
          </cell>
          <cell r="DG179" t="str">
            <v>-</v>
          </cell>
        </row>
        <row r="180">
          <cell r="AT180" t="str">
            <v>-</v>
          </cell>
          <cell r="AU180" t="str">
            <v>-</v>
          </cell>
          <cell r="AV180" t="str">
            <v>-</v>
          </cell>
          <cell r="AW180" t="str">
            <v>-</v>
          </cell>
          <cell r="AX180" t="str">
            <v>-</v>
          </cell>
          <cell r="AY180" t="str">
            <v>-</v>
          </cell>
          <cell r="AZ180" t="str">
            <v>-</v>
          </cell>
          <cell r="BA180" t="str">
            <v>-</v>
          </cell>
          <cell r="BB180" t="str">
            <v>-</v>
          </cell>
          <cell r="BC180" t="str">
            <v>-</v>
          </cell>
          <cell r="BD180" t="str">
            <v>-</v>
          </cell>
          <cell r="BE180" t="str">
            <v>-</v>
          </cell>
          <cell r="BF180" t="str">
            <v>-</v>
          </cell>
          <cell r="BG180" t="str">
            <v>-</v>
          </cell>
          <cell r="BH180" t="str">
            <v>-</v>
          </cell>
          <cell r="BI180" t="str">
            <v>-</v>
          </cell>
          <cell r="BJ180" t="str">
            <v>-</v>
          </cell>
          <cell r="BK180" t="str">
            <v>-</v>
          </cell>
          <cell r="BL180" t="str">
            <v>-</v>
          </cell>
          <cell r="BM180" t="str">
            <v>20114</v>
          </cell>
          <cell r="BN180" t="str">
            <v>21117</v>
          </cell>
          <cell r="BO180" t="str">
            <v>-</v>
          </cell>
          <cell r="BP180" t="str">
            <v>-</v>
          </cell>
          <cell r="BQ180" t="str">
            <v>-</v>
          </cell>
          <cell r="BR180" t="str">
            <v>-</v>
          </cell>
          <cell r="BS180" t="str">
            <v>-</v>
          </cell>
          <cell r="BT180" t="str">
            <v>-</v>
          </cell>
          <cell r="BU180" t="str">
            <v>-</v>
          </cell>
          <cell r="BV180" t="str">
            <v>-</v>
          </cell>
          <cell r="BW180" t="str">
            <v>30117</v>
          </cell>
          <cell r="BX180" t="str">
            <v>-</v>
          </cell>
          <cell r="BY180" t="str">
            <v>-</v>
          </cell>
          <cell r="CB180" t="str">
            <v>-</v>
          </cell>
          <cell r="CC180" t="str">
            <v>-</v>
          </cell>
          <cell r="CD180" t="str">
            <v>-</v>
          </cell>
          <cell r="CE180" t="str">
            <v>-</v>
          </cell>
          <cell r="CF180" t="str">
            <v>-</v>
          </cell>
          <cell r="CG180" t="str">
            <v>-</v>
          </cell>
          <cell r="CH180" t="str">
            <v>-</v>
          </cell>
          <cell r="CI180" t="str">
            <v>-</v>
          </cell>
          <cell r="CJ180" t="str">
            <v>-</v>
          </cell>
          <cell r="CK180" t="str">
            <v>-</v>
          </cell>
          <cell r="CL180" t="str">
            <v>-</v>
          </cell>
          <cell r="CM180" t="str">
            <v>-</v>
          </cell>
          <cell r="CN180" t="str">
            <v>-</v>
          </cell>
          <cell r="CO180" t="str">
            <v>-</v>
          </cell>
          <cell r="CP180" t="str">
            <v>-</v>
          </cell>
          <cell r="CQ180" t="str">
            <v>-</v>
          </cell>
          <cell r="CR180" t="str">
            <v>-</v>
          </cell>
          <cell r="CS180" t="str">
            <v>-</v>
          </cell>
          <cell r="CT180" t="str">
            <v>-</v>
          </cell>
          <cell r="CU180" t="str">
            <v>SAN BALTAZAR YATZACHI EL BAJO</v>
          </cell>
          <cell r="CV180" t="str">
            <v>RAFAEL LARA GRAJALES</v>
          </cell>
          <cell r="CW180" t="str">
            <v>-</v>
          </cell>
          <cell r="CX180" t="str">
            <v>-</v>
          </cell>
          <cell r="CY180" t="str">
            <v>-</v>
          </cell>
          <cell r="CZ180" t="str">
            <v>-</v>
          </cell>
          <cell r="DB180" t="str">
            <v>-</v>
          </cell>
          <cell r="DC180" t="str">
            <v>-</v>
          </cell>
          <cell r="DD180" t="str">
            <v>-</v>
          </cell>
          <cell r="DE180" t="str">
            <v>OMEALCA</v>
          </cell>
          <cell r="DF180" t="str">
            <v>-</v>
          </cell>
          <cell r="DG180" t="str">
            <v>-</v>
          </cell>
        </row>
        <row r="181">
          <cell r="AT181" t="str">
            <v>-</v>
          </cell>
          <cell r="AU181" t="str">
            <v>-</v>
          </cell>
          <cell r="AV181" t="str">
            <v>-</v>
          </cell>
          <cell r="AW181" t="str">
            <v>-</v>
          </cell>
          <cell r="AX181" t="str">
            <v>-</v>
          </cell>
          <cell r="AY181" t="str">
            <v>-</v>
          </cell>
          <cell r="AZ181" t="str">
            <v>-</v>
          </cell>
          <cell r="BA181" t="str">
            <v>-</v>
          </cell>
          <cell r="BB181" t="str">
            <v>-</v>
          </cell>
          <cell r="BC181" t="str">
            <v>-</v>
          </cell>
          <cell r="BD181" t="str">
            <v>-</v>
          </cell>
          <cell r="BE181" t="str">
            <v>-</v>
          </cell>
          <cell r="BF181" t="str">
            <v>-</v>
          </cell>
          <cell r="BG181" t="str">
            <v>-</v>
          </cell>
          <cell r="BH181" t="str">
            <v>-</v>
          </cell>
          <cell r="BI181" t="str">
            <v>-</v>
          </cell>
          <cell r="BJ181" t="str">
            <v>-</v>
          </cell>
          <cell r="BK181" t="str">
            <v>-</v>
          </cell>
          <cell r="BL181" t="str">
            <v>-</v>
          </cell>
          <cell r="BM181" t="str">
            <v>20115</v>
          </cell>
          <cell r="BN181" t="str">
            <v>21118</v>
          </cell>
          <cell r="BO181" t="str">
            <v>-</v>
          </cell>
          <cell r="BP181" t="str">
            <v>-</v>
          </cell>
          <cell r="BQ181" t="str">
            <v>-</v>
          </cell>
          <cell r="BR181" t="str">
            <v>-</v>
          </cell>
          <cell r="BS181" t="str">
            <v>-</v>
          </cell>
          <cell r="BT181" t="str">
            <v>-</v>
          </cell>
          <cell r="BU181" t="str">
            <v>-</v>
          </cell>
          <cell r="BV181" t="str">
            <v>-</v>
          </cell>
          <cell r="BW181" t="str">
            <v>30119</v>
          </cell>
          <cell r="BX181" t="str">
            <v>-</v>
          </cell>
          <cell r="BY181" t="str">
            <v>-</v>
          </cell>
          <cell r="CB181" t="str">
            <v>-</v>
          </cell>
          <cell r="CC181" t="str">
            <v>-</v>
          </cell>
          <cell r="CD181" t="str">
            <v>-</v>
          </cell>
          <cell r="CE181" t="str">
            <v>-</v>
          </cell>
          <cell r="CF181" t="str">
            <v>-</v>
          </cell>
          <cell r="CG181" t="str">
            <v>-</v>
          </cell>
          <cell r="CH181" t="str">
            <v>-</v>
          </cell>
          <cell r="CI181" t="str">
            <v>-</v>
          </cell>
          <cell r="CJ181" t="str">
            <v>-</v>
          </cell>
          <cell r="CK181" t="str">
            <v>-</v>
          </cell>
          <cell r="CL181" t="str">
            <v>-</v>
          </cell>
          <cell r="CM181" t="str">
            <v>-</v>
          </cell>
          <cell r="CN181" t="str">
            <v>-</v>
          </cell>
          <cell r="CO181" t="str">
            <v>-</v>
          </cell>
          <cell r="CP181" t="str">
            <v>-</v>
          </cell>
          <cell r="CQ181" t="str">
            <v>-</v>
          </cell>
          <cell r="CR181" t="str">
            <v>-</v>
          </cell>
          <cell r="CS181" t="str">
            <v>-</v>
          </cell>
          <cell r="CT181" t="str">
            <v>-</v>
          </cell>
          <cell r="CU181" t="str">
            <v>SAN BARTOLO COYOTEPEC</v>
          </cell>
          <cell r="CV181" t="str">
            <v>LOS REYES DE JUÁREZ</v>
          </cell>
          <cell r="CW181" t="str">
            <v>-</v>
          </cell>
          <cell r="CX181" t="str">
            <v>-</v>
          </cell>
          <cell r="CY181" t="str">
            <v>-</v>
          </cell>
          <cell r="CZ181" t="str">
            <v>-</v>
          </cell>
          <cell r="DB181" t="str">
            <v>-</v>
          </cell>
          <cell r="DC181" t="str">
            <v>-</v>
          </cell>
          <cell r="DD181" t="str">
            <v>-</v>
          </cell>
          <cell r="DE181" t="str">
            <v>OTATITLÁN</v>
          </cell>
          <cell r="DF181" t="str">
            <v>-</v>
          </cell>
          <cell r="DG181" t="str">
            <v>-</v>
          </cell>
        </row>
        <row r="182">
          <cell r="AT182" t="str">
            <v>-</v>
          </cell>
          <cell r="AU182" t="str">
            <v>-</v>
          </cell>
          <cell r="AV182" t="str">
            <v>-</v>
          </cell>
          <cell r="AW182" t="str">
            <v>-</v>
          </cell>
          <cell r="AX182" t="str">
            <v>-</v>
          </cell>
          <cell r="AY182" t="str">
            <v>-</v>
          </cell>
          <cell r="AZ182" t="str">
            <v>-</v>
          </cell>
          <cell r="BA182" t="str">
            <v>-</v>
          </cell>
          <cell r="BB182" t="str">
            <v>-</v>
          </cell>
          <cell r="BC182" t="str">
            <v>-</v>
          </cell>
          <cell r="BD182" t="str">
            <v>-</v>
          </cell>
          <cell r="BE182" t="str">
            <v>-</v>
          </cell>
          <cell r="BF182" t="str">
            <v>-</v>
          </cell>
          <cell r="BG182" t="str">
            <v>-</v>
          </cell>
          <cell r="BH182" t="str">
            <v>-</v>
          </cell>
          <cell r="BI182" t="str">
            <v>-</v>
          </cell>
          <cell r="BJ182" t="str">
            <v>-</v>
          </cell>
          <cell r="BK182" t="str">
            <v>-</v>
          </cell>
          <cell r="BL182" t="str">
            <v>-</v>
          </cell>
          <cell r="BM182" t="str">
            <v>20116</v>
          </cell>
          <cell r="BN182" t="str">
            <v>21120</v>
          </cell>
          <cell r="BO182" t="str">
            <v>-</v>
          </cell>
          <cell r="BP182" t="str">
            <v>-</v>
          </cell>
          <cell r="BQ182" t="str">
            <v>-</v>
          </cell>
          <cell r="BR182" t="str">
            <v>-</v>
          </cell>
          <cell r="BS182" t="str">
            <v>-</v>
          </cell>
          <cell r="BT182" t="str">
            <v>-</v>
          </cell>
          <cell r="BU182" t="str">
            <v>-</v>
          </cell>
          <cell r="BV182" t="str">
            <v>-</v>
          </cell>
          <cell r="BW182" t="str">
            <v>30120</v>
          </cell>
          <cell r="BX182" t="str">
            <v>-</v>
          </cell>
          <cell r="BY182" t="str">
            <v>-</v>
          </cell>
          <cell r="CB182" t="str">
            <v>-</v>
          </cell>
          <cell r="CC182" t="str">
            <v>-</v>
          </cell>
          <cell r="CD182" t="str">
            <v>-</v>
          </cell>
          <cell r="CE182" t="str">
            <v>-</v>
          </cell>
          <cell r="CF182" t="str">
            <v>-</v>
          </cell>
          <cell r="CG182" t="str">
            <v>-</v>
          </cell>
          <cell r="CH182" t="str">
            <v>-</v>
          </cell>
          <cell r="CI182" t="str">
            <v>-</v>
          </cell>
          <cell r="CJ182" t="str">
            <v>-</v>
          </cell>
          <cell r="CK182" t="str">
            <v>-</v>
          </cell>
          <cell r="CL182" t="str">
            <v>-</v>
          </cell>
          <cell r="CM182" t="str">
            <v>-</v>
          </cell>
          <cell r="CN182" t="str">
            <v>-</v>
          </cell>
          <cell r="CO182" t="str">
            <v>-</v>
          </cell>
          <cell r="CP182" t="str">
            <v>-</v>
          </cell>
          <cell r="CQ182" t="str">
            <v>-</v>
          </cell>
          <cell r="CR182" t="str">
            <v>-</v>
          </cell>
          <cell r="CS182" t="str">
            <v>-</v>
          </cell>
          <cell r="CT182" t="str">
            <v>-</v>
          </cell>
          <cell r="CU182" t="str">
            <v>SAN BARTOLOMÉ AYAUTLA</v>
          </cell>
          <cell r="CV182" t="str">
            <v>SAN ANTONIO CAÑADA</v>
          </cell>
          <cell r="CW182" t="str">
            <v>-</v>
          </cell>
          <cell r="CX182" t="str">
            <v>-</v>
          </cell>
          <cell r="CY182" t="str">
            <v>-</v>
          </cell>
          <cell r="CZ182" t="str">
            <v>-</v>
          </cell>
          <cell r="DB182" t="str">
            <v>-</v>
          </cell>
          <cell r="DC182" t="str">
            <v>-</v>
          </cell>
          <cell r="DD182" t="str">
            <v>-</v>
          </cell>
          <cell r="DE182" t="str">
            <v>OTEAPAN</v>
          </cell>
          <cell r="DF182" t="str">
            <v>-</v>
          </cell>
          <cell r="DG182" t="str">
            <v>-</v>
          </cell>
        </row>
        <row r="183">
          <cell r="AT183" t="str">
            <v>-</v>
          </cell>
          <cell r="AU183" t="str">
            <v>-</v>
          </cell>
          <cell r="AV183" t="str">
            <v>-</v>
          </cell>
          <cell r="AW183" t="str">
            <v>-</v>
          </cell>
          <cell r="AX183" t="str">
            <v>-</v>
          </cell>
          <cell r="AY183" t="str">
            <v>-</v>
          </cell>
          <cell r="AZ183" t="str">
            <v>-</v>
          </cell>
          <cell r="BA183" t="str">
            <v>-</v>
          </cell>
          <cell r="BB183" t="str">
            <v>-</v>
          </cell>
          <cell r="BC183" t="str">
            <v>-</v>
          </cell>
          <cell r="BD183" t="str">
            <v>-</v>
          </cell>
          <cell r="BE183" t="str">
            <v>-</v>
          </cell>
          <cell r="BF183" t="str">
            <v>-</v>
          </cell>
          <cell r="BG183" t="str">
            <v>-</v>
          </cell>
          <cell r="BH183" t="str">
            <v>-</v>
          </cell>
          <cell r="BI183" t="str">
            <v>-</v>
          </cell>
          <cell r="BJ183" t="str">
            <v>-</v>
          </cell>
          <cell r="BK183" t="str">
            <v>-</v>
          </cell>
          <cell r="BL183" t="str">
            <v>-</v>
          </cell>
          <cell r="BM183" t="str">
            <v>20117</v>
          </cell>
          <cell r="BN183" t="str">
            <v>21121</v>
          </cell>
          <cell r="BO183" t="str">
            <v>-</v>
          </cell>
          <cell r="BP183" t="str">
            <v>-</v>
          </cell>
          <cell r="BQ183" t="str">
            <v>-</v>
          </cell>
          <cell r="BR183" t="str">
            <v>-</v>
          </cell>
          <cell r="BS183" t="str">
            <v>-</v>
          </cell>
          <cell r="BT183" t="str">
            <v>-</v>
          </cell>
          <cell r="BU183" t="str">
            <v>-</v>
          </cell>
          <cell r="BV183" t="str">
            <v>-</v>
          </cell>
          <cell r="BW183" t="str">
            <v>30121</v>
          </cell>
          <cell r="BX183" t="str">
            <v>-</v>
          </cell>
          <cell r="BY183" t="str">
            <v>-</v>
          </cell>
          <cell r="CB183" t="str">
            <v>-</v>
          </cell>
          <cell r="CC183" t="str">
            <v>-</v>
          </cell>
          <cell r="CD183" t="str">
            <v>-</v>
          </cell>
          <cell r="CE183" t="str">
            <v>-</v>
          </cell>
          <cell r="CF183" t="str">
            <v>-</v>
          </cell>
          <cell r="CG183" t="str">
            <v>-</v>
          </cell>
          <cell r="CH183" t="str">
            <v>-</v>
          </cell>
          <cell r="CI183" t="str">
            <v>-</v>
          </cell>
          <cell r="CJ183" t="str">
            <v>-</v>
          </cell>
          <cell r="CK183" t="str">
            <v>-</v>
          </cell>
          <cell r="CL183" t="str">
            <v>-</v>
          </cell>
          <cell r="CM183" t="str">
            <v>-</v>
          </cell>
          <cell r="CN183" t="str">
            <v>-</v>
          </cell>
          <cell r="CO183" t="str">
            <v>-</v>
          </cell>
          <cell r="CP183" t="str">
            <v>-</v>
          </cell>
          <cell r="CQ183" t="str">
            <v>-</v>
          </cell>
          <cell r="CR183" t="str">
            <v>-</v>
          </cell>
          <cell r="CS183" t="str">
            <v>-</v>
          </cell>
          <cell r="CT183" t="str">
            <v>-</v>
          </cell>
          <cell r="CU183" t="str">
            <v>SAN BARTOLOMÉ LOXICHA</v>
          </cell>
          <cell r="CV183" t="str">
            <v>SAN DIEGO LA MESA TOCHIMILTZINGO</v>
          </cell>
          <cell r="CW183" t="str">
            <v>-</v>
          </cell>
          <cell r="CX183" t="str">
            <v>-</v>
          </cell>
          <cell r="CY183" t="str">
            <v>-</v>
          </cell>
          <cell r="CZ183" t="str">
            <v>-</v>
          </cell>
          <cell r="DB183" t="str">
            <v>-</v>
          </cell>
          <cell r="DC183" t="str">
            <v>-</v>
          </cell>
          <cell r="DD183" t="str">
            <v>-</v>
          </cell>
          <cell r="DE183" t="str">
            <v>OZULUAMA DE MASCAREÑAS</v>
          </cell>
          <cell r="DF183" t="str">
            <v>-</v>
          </cell>
          <cell r="DG183" t="str">
            <v>-</v>
          </cell>
        </row>
        <row r="184">
          <cell r="AT184" t="str">
            <v>-</v>
          </cell>
          <cell r="AU184" t="str">
            <v>-</v>
          </cell>
          <cell r="AV184" t="str">
            <v>-</v>
          </cell>
          <cell r="AW184" t="str">
            <v>-</v>
          </cell>
          <cell r="AX184" t="str">
            <v>-</v>
          </cell>
          <cell r="AY184" t="str">
            <v>-</v>
          </cell>
          <cell r="AZ184" t="str">
            <v>-</v>
          </cell>
          <cell r="BA184" t="str">
            <v>-</v>
          </cell>
          <cell r="BB184" t="str">
            <v>-</v>
          </cell>
          <cell r="BC184" t="str">
            <v>-</v>
          </cell>
          <cell r="BD184" t="str">
            <v>-</v>
          </cell>
          <cell r="BE184" t="str">
            <v>-</v>
          </cell>
          <cell r="BF184" t="str">
            <v>-</v>
          </cell>
          <cell r="BG184" t="str">
            <v>-</v>
          </cell>
          <cell r="BH184" t="str">
            <v>-</v>
          </cell>
          <cell r="BI184" t="str">
            <v>-</v>
          </cell>
          <cell r="BJ184" t="str">
            <v>-</v>
          </cell>
          <cell r="BK184" t="str">
            <v>-</v>
          </cell>
          <cell r="BL184" t="str">
            <v>-</v>
          </cell>
          <cell r="BM184" t="str">
            <v>20118</v>
          </cell>
          <cell r="BN184" t="str">
            <v>21122</v>
          </cell>
          <cell r="BO184" t="str">
            <v>-</v>
          </cell>
          <cell r="BP184" t="str">
            <v>-</v>
          </cell>
          <cell r="BQ184" t="str">
            <v>-</v>
          </cell>
          <cell r="BR184" t="str">
            <v>-</v>
          </cell>
          <cell r="BS184" t="str">
            <v>-</v>
          </cell>
          <cell r="BT184" t="str">
            <v>-</v>
          </cell>
          <cell r="BU184" t="str">
            <v>-</v>
          </cell>
          <cell r="BV184" t="str">
            <v>-</v>
          </cell>
          <cell r="BW184" t="str">
            <v>30122</v>
          </cell>
          <cell r="BX184" t="str">
            <v>-</v>
          </cell>
          <cell r="BY184" t="str">
            <v>-</v>
          </cell>
          <cell r="CB184" t="str">
            <v>-</v>
          </cell>
          <cell r="CC184" t="str">
            <v>-</v>
          </cell>
          <cell r="CD184" t="str">
            <v>-</v>
          </cell>
          <cell r="CE184" t="str">
            <v>-</v>
          </cell>
          <cell r="CF184" t="str">
            <v>-</v>
          </cell>
          <cell r="CG184" t="str">
            <v>-</v>
          </cell>
          <cell r="CH184" t="str">
            <v>-</v>
          </cell>
          <cell r="CI184" t="str">
            <v>-</v>
          </cell>
          <cell r="CJ184" t="str">
            <v>-</v>
          </cell>
          <cell r="CK184" t="str">
            <v>-</v>
          </cell>
          <cell r="CL184" t="str">
            <v>-</v>
          </cell>
          <cell r="CM184" t="str">
            <v>-</v>
          </cell>
          <cell r="CN184" t="str">
            <v>-</v>
          </cell>
          <cell r="CO184" t="str">
            <v>-</v>
          </cell>
          <cell r="CP184" t="str">
            <v>-</v>
          </cell>
          <cell r="CQ184" t="str">
            <v>-</v>
          </cell>
          <cell r="CR184" t="str">
            <v>-</v>
          </cell>
          <cell r="CS184" t="str">
            <v>-</v>
          </cell>
          <cell r="CT184" t="str">
            <v>-</v>
          </cell>
          <cell r="CU184" t="str">
            <v>SAN BARTOLOMÉ QUIALANA</v>
          </cell>
          <cell r="CV184" t="str">
            <v>SAN FELIPE TEOTLALCINGO</v>
          </cell>
          <cell r="CW184" t="str">
            <v>-</v>
          </cell>
          <cell r="CX184" t="str">
            <v>-</v>
          </cell>
          <cell r="CY184" t="str">
            <v>-</v>
          </cell>
          <cell r="CZ184" t="str">
            <v>-</v>
          </cell>
          <cell r="DB184" t="str">
            <v>-</v>
          </cell>
          <cell r="DC184" t="str">
            <v>-</v>
          </cell>
          <cell r="DD184" t="str">
            <v>-</v>
          </cell>
          <cell r="DE184" t="str">
            <v>PAJAPAN</v>
          </cell>
          <cell r="DF184" t="str">
            <v>-</v>
          </cell>
          <cell r="DG184" t="str">
            <v>-</v>
          </cell>
        </row>
        <row r="185">
          <cell r="AT185" t="str">
            <v>-</v>
          </cell>
          <cell r="AU185" t="str">
            <v>-</v>
          </cell>
          <cell r="AV185" t="str">
            <v>-</v>
          </cell>
          <cell r="AW185" t="str">
            <v>-</v>
          </cell>
          <cell r="AX185" t="str">
            <v>-</v>
          </cell>
          <cell r="AY185" t="str">
            <v>-</v>
          </cell>
          <cell r="AZ185" t="str">
            <v>-</v>
          </cell>
          <cell r="BA185" t="str">
            <v>-</v>
          </cell>
          <cell r="BB185" t="str">
            <v>-</v>
          </cell>
          <cell r="BC185" t="str">
            <v>-</v>
          </cell>
          <cell r="BD185" t="str">
            <v>-</v>
          </cell>
          <cell r="BE185" t="str">
            <v>-</v>
          </cell>
          <cell r="BF185" t="str">
            <v>-</v>
          </cell>
          <cell r="BG185" t="str">
            <v>-</v>
          </cell>
          <cell r="BH185" t="str">
            <v>-</v>
          </cell>
          <cell r="BI185" t="str">
            <v>-</v>
          </cell>
          <cell r="BJ185" t="str">
            <v>-</v>
          </cell>
          <cell r="BK185" t="str">
            <v>-</v>
          </cell>
          <cell r="BL185" t="str">
            <v>-</v>
          </cell>
          <cell r="BM185" t="str">
            <v>20119</v>
          </cell>
          <cell r="BN185" t="str">
            <v>21123</v>
          </cell>
          <cell r="BO185" t="str">
            <v>-</v>
          </cell>
          <cell r="BP185" t="str">
            <v>-</v>
          </cell>
          <cell r="BQ185" t="str">
            <v>-</v>
          </cell>
          <cell r="BR185" t="str">
            <v>-</v>
          </cell>
          <cell r="BS185" t="str">
            <v>-</v>
          </cell>
          <cell r="BT185" t="str">
            <v>-</v>
          </cell>
          <cell r="BU185" t="str">
            <v>-</v>
          </cell>
          <cell r="BV185" t="str">
            <v>-</v>
          </cell>
          <cell r="BW185" t="str">
            <v>30125</v>
          </cell>
          <cell r="BX185" t="str">
            <v>-</v>
          </cell>
          <cell r="BY185" t="str">
            <v>-</v>
          </cell>
          <cell r="CB185" t="str">
            <v>-</v>
          </cell>
          <cell r="CC185" t="str">
            <v>-</v>
          </cell>
          <cell r="CD185" t="str">
            <v>-</v>
          </cell>
          <cell r="CE185" t="str">
            <v>-</v>
          </cell>
          <cell r="CF185" t="str">
            <v>-</v>
          </cell>
          <cell r="CG185" t="str">
            <v>-</v>
          </cell>
          <cell r="CH185" t="str">
            <v>-</v>
          </cell>
          <cell r="CI185" t="str">
            <v>-</v>
          </cell>
          <cell r="CJ185" t="str">
            <v>-</v>
          </cell>
          <cell r="CK185" t="str">
            <v>-</v>
          </cell>
          <cell r="CL185" t="str">
            <v>-</v>
          </cell>
          <cell r="CM185" t="str">
            <v>-</v>
          </cell>
          <cell r="CN185" t="str">
            <v>-</v>
          </cell>
          <cell r="CO185" t="str">
            <v>-</v>
          </cell>
          <cell r="CP185" t="str">
            <v>-</v>
          </cell>
          <cell r="CQ185" t="str">
            <v>-</v>
          </cell>
          <cell r="CR185" t="str">
            <v>-</v>
          </cell>
          <cell r="CS185" t="str">
            <v>-</v>
          </cell>
          <cell r="CT185" t="str">
            <v>-</v>
          </cell>
          <cell r="CU185" t="str">
            <v>SAN BARTOLOMÉ YUCUAÑE</v>
          </cell>
          <cell r="CV185" t="str">
            <v>SAN FELIPE TEPATLÁN</v>
          </cell>
          <cell r="CW185" t="str">
            <v>-</v>
          </cell>
          <cell r="CX185" t="str">
            <v>-</v>
          </cell>
          <cell r="CY185" t="str">
            <v>-</v>
          </cell>
          <cell r="CZ185" t="str">
            <v>-</v>
          </cell>
          <cell r="DB185" t="str">
            <v>-</v>
          </cell>
          <cell r="DC185" t="str">
            <v>-</v>
          </cell>
          <cell r="DD185" t="str">
            <v>-</v>
          </cell>
          <cell r="DE185" t="str">
            <v>PASO DEL MACHO</v>
          </cell>
          <cell r="DF185" t="str">
            <v>-</v>
          </cell>
          <cell r="DG185" t="str">
            <v>-</v>
          </cell>
        </row>
        <row r="186">
          <cell r="AT186" t="str">
            <v>-</v>
          </cell>
          <cell r="AU186" t="str">
            <v>-</v>
          </cell>
          <cell r="AV186" t="str">
            <v>-</v>
          </cell>
          <cell r="AW186" t="str">
            <v>-</v>
          </cell>
          <cell r="AX186" t="str">
            <v>-</v>
          </cell>
          <cell r="AY186" t="str">
            <v>-</v>
          </cell>
          <cell r="AZ186" t="str">
            <v>-</v>
          </cell>
          <cell r="BA186" t="str">
            <v>-</v>
          </cell>
          <cell r="BB186" t="str">
            <v>-</v>
          </cell>
          <cell r="BC186" t="str">
            <v>-</v>
          </cell>
          <cell r="BD186" t="str">
            <v>-</v>
          </cell>
          <cell r="BE186" t="str">
            <v>-</v>
          </cell>
          <cell r="BF186" t="str">
            <v>-</v>
          </cell>
          <cell r="BG186" t="str">
            <v>-</v>
          </cell>
          <cell r="BH186" t="str">
            <v>-</v>
          </cell>
          <cell r="BI186" t="str">
            <v>-</v>
          </cell>
          <cell r="BJ186" t="str">
            <v>-</v>
          </cell>
          <cell r="BK186" t="str">
            <v>-</v>
          </cell>
          <cell r="BL186" t="str">
            <v>-</v>
          </cell>
          <cell r="BM186" t="str">
            <v>20120</v>
          </cell>
          <cell r="BN186" t="str">
            <v>21124</v>
          </cell>
          <cell r="BO186" t="str">
            <v>-</v>
          </cell>
          <cell r="BP186" t="str">
            <v>-</v>
          </cell>
          <cell r="BQ186" t="str">
            <v>-</v>
          </cell>
          <cell r="BR186" t="str">
            <v>-</v>
          </cell>
          <cell r="BS186" t="str">
            <v>-</v>
          </cell>
          <cell r="BT186" t="str">
            <v>-</v>
          </cell>
          <cell r="BU186" t="str">
            <v>-</v>
          </cell>
          <cell r="BV186" t="str">
            <v>-</v>
          </cell>
          <cell r="BW186" t="str">
            <v>30126</v>
          </cell>
          <cell r="BX186" t="str">
            <v>-</v>
          </cell>
          <cell r="BY186" t="str">
            <v>-</v>
          </cell>
          <cell r="CB186" t="str">
            <v>-</v>
          </cell>
          <cell r="CC186" t="str">
            <v>-</v>
          </cell>
          <cell r="CD186" t="str">
            <v>-</v>
          </cell>
          <cell r="CE186" t="str">
            <v>-</v>
          </cell>
          <cell r="CF186" t="str">
            <v>-</v>
          </cell>
          <cell r="CG186" t="str">
            <v>-</v>
          </cell>
          <cell r="CH186" t="str">
            <v>-</v>
          </cell>
          <cell r="CI186" t="str">
            <v>-</v>
          </cell>
          <cell r="CJ186" t="str">
            <v>-</v>
          </cell>
          <cell r="CK186" t="str">
            <v>-</v>
          </cell>
          <cell r="CL186" t="str">
            <v>-</v>
          </cell>
          <cell r="CM186" t="str">
            <v>-</v>
          </cell>
          <cell r="CN186" t="str">
            <v>-</v>
          </cell>
          <cell r="CO186" t="str">
            <v>-</v>
          </cell>
          <cell r="CP186" t="str">
            <v>-</v>
          </cell>
          <cell r="CQ186" t="str">
            <v>-</v>
          </cell>
          <cell r="CR186" t="str">
            <v>-</v>
          </cell>
          <cell r="CS186" t="str">
            <v>-</v>
          </cell>
          <cell r="CT186" t="str">
            <v>-</v>
          </cell>
          <cell r="CU186" t="str">
            <v>SAN BARTOLOMÉ ZOOGOCHO</v>
          </cell>
          <cell r="CV186" t="str">
            <v>SAN GABRIEL CHILAC</v>
          </cell>
          <cell r="CW186" t="str">
            <v>-</v>
          </cell>
          <cell r="CX186" t="str">
            <v>-</v>
          </cell>
          <cell r="CY186" t="str">
            <v>-</v>
          </cell>
          <cell r="CZ186" t="str">
            <v>-</v>
          </cell>
          <cell r="DB186" t="str">
            <v>-</v>
          </cell>
          <cell r="DC186" t="str">
            <v>-</v>
          </cell>
          <cell r="DD186" t="str">
            <v>-</v>
          </cell>
          <cell r="DE186" t="str">
            <v>PASO DE OVEJAS</v>
          </cell>
          <cell r="DF186" t="str">
            <v>-</v>
          </cell>
          <cell r="DG186" t="str">
            <v>-</v>
          </cell>
        </row>
        <row r="187">
          <cell r="AT187" t="str">
            <v>-</v>
          </cell>
          <cell r="AU187" t="str">
            <v>-</v>
          </cell>
          <cell r="AV187" t="str">
            <v>-</v>
          </cell>
          <cell r="AW187" t="str">
            <v>-</v>
          </cell>
          <cell r="AX187" t="str">
            <v>-</v>
          </cell>
          <cell r="AY187" t="str">
            <v>-</v>
          </cell>
          <cell r="AZ187" t="str">
            <v>-</v>
          </cell>
          <cell r="BA187" t="str">
            <v>-</v>
          </cell>
          <cell r="BB187" t="str">
            <v>-</v>
          </cell>
          <cell r="BC187" t="str">
            <v>-</v>
          </cell>
          <cell r="BD187" t="str">
            <v>-</v>
          </cell>
          <cell r="BE187" t="str">
            <v>-</v>
          </cell>
          <cell r="BF187" t="str">
            <v>-</v>
          </cell>
          <cell r="BG187" t="str">
            <v>-</v>
          </cell>
          <cell r="BH187" t="str">
            <v>-</v>
          </cell>
          <cell r="BI187" t="str">
            <v>-</v>
          </cell>
          <cell r="BJ187" t="str">
            <v>-</v>
          </cell>
          <cell r="BK187" t="str">
            <v>-</v>
          </cell>
          <cell r="BL187" t="str">
            <v>-</v>
          </cell>
          <cell r="BM187" t="str">
            <v>20121</v>
          </cell>
          <cell r="BN187" t="str">
            <v>21125</v>
          </cell>
          <cell r="BO187" t="str">
            <v>-</v>
          </cell>
          <cell r="BP187" t="str">
            <v>-</v>
          </cell>
          <cell r="BQ187" t="str">
            <v>-</v>
          </cell>
          <cell r="BR187" t="str">
            <v>-</v>
          </cell>
          <cell r="BS187" t="str">
            <v>-</v>
          </cell>
          <cell r="BT187" t="str">
            <v>-</v>
          </cell>
          <cell r="BU187" t="str">
            <v>-</v>
          </cell>
          <cell r="BV187" t="str">
            <v>-</v>
          </cell>
          <cell r="BW187" t="str">
            <v>30127</v>
          </cell>
          <cell r="BX187" t="str">
            <v>-</v>
          </cell>
          <cell r="BY187" t="str">
            <v>-</v>
          </cell>
          <cell r="CB187" t="str">
            <v>-</v>
          </cell>
          <cell r="CC187" t="str">
            <v>-</v>
          </cell>
          <cell r="CD187" t="str">
            <v>-</v>
          </cell>
          <cell r="CE187" t="str">
            <v>-</v>
          </cell>
          <cell r="CF187" t="str">
            <v>-</v>
          </cell>
          <cell r="CG187" t="str">
            <v>-</v>
          </cell>
          <cell r="CH187" t="str">
            <v>-</v>
          </cell>
          <cell r="CI187" t="str">
            <v>-</v>
          </cell>
          <cell r="CJ187" t="str">
            <v>-</v>
          </cell>
          <cell r="CK187" t="str">
            <v>-</v>
          </cell>
          <cell r="CL187" t="str">
            <v>-</v>
          </cell>
          <cell r="CM187" t="str">
            <v>-</v>
          </cell>
          <cell r="CN187" t="str">
            <v>-</v>
          </cell>
          <cell r="CO187" t="str">
            <v>-</v>
          </cell>
          <cell r="CP187" t="str">
            <v>-</v>
          </cell>
          <cell r="CQ187" t="str">
            <v>-</v>
          </cell>
          <cell r="CR187" t="str">
            <v>-</v>
          </cell>
          <cell r="CS187" t="str">
            <v>-</v>
          </cell>
          <cell r="CT187" t="str">
            <v>-</v>
          </cell>
          <cell r="CU187" t="str">
            <v>SAN BARTOLO SOYALTEPEC</v>
          </cell>
          <cell r="CV187" t="str">
            <v>SAN GREGORIO ATZOMPA</v>
          </cell>
          <cell r="CW187" t="str">
            <v>-</v>
          </cell>
          <cell r="CX187" t="str">
            <v>-</v>
          </cell>
          <cell r="CY187" t="str">
            <v>-</v>
          </cell>
          <cell r="CZ187" t="str">
            <v>-</v>
          </cell>
          <cell r="DB187" t="str">
            <v>-</v>
          </cell>
          <cell r="DC187" t="str">
            <v>-</v>
          </cell>
          <cell r="DD187" t="str">
            <v>-</v>
          </cell>
          <cell r="DE187" t="str">
            <v>LA PERLA</v>
          </cell>
          <cell r="DF187" t="str">
            <v>-</v>
          </cell>
          <cell r="DG187" t="str">
            <v>-</v>
          </cell>
        </row>
        <row r="188">
          <cell r="AT188" t="str">
            <v>-</v>
          </cell>
          <cell r="AU188" t="str">
            <v>-</v>
          </cell>
          <cell r="AV188" t="str">
            <v>-</v>
          </cell>
          <cell r="AW188" t="str">
            <v>-</v>
          </cell>
          <cell r="AX188" t="str">
            <v>-</v>
          </cell>
          <cell r="AY188" t="str">
            <v>-</v>
          </cell>
          <cell r="AZ188" t="str">
            <v>-</v>
          </cell>
          <cell r="BA188" t="str">
            <v>-</v>
          </cell>
          <cell r="BB188" t="str">
            <v>-</v>
          </cell>
          <cell r="BC188" t="str">
            <v>-</v>
          </cell>
          <cell r="BD188" t="str">
            <v>-</v>
          </cell>
          <cell r="BE188" t="str">
            <v>-</v>
          </cell>
          <cell r="BF188" t="str">
            <v>-</v>
          </cell>
          <cell r="BG188" t="str">
            <v>-</v>
          </cell>
          <cell r="BH188" t="str">
            <v>-</v>
          </cell>
          <cell r="BI188" t="str">
            <v>-</v>
          </cell>
          <cell r="BJ188" t="str">
            <v>-</v>
          </cell>
          <cell r="BK188" t="str">
            <v>-</v>
          </cell>
          <cell r="BL188" t="str">
            <v>-</v>
          </cell>
          <cell r="BM188" t="str">
            <v>20122</v>
          </cell>
          <cell r="BN188" t="str">
            <v>21126</v>
          </cell>
          <cell r="BO188" t="str">
            <v>-</v>
          </cell>
          <cell r="BP188" t="str">
            <v>-</v>
          </cell>
          <cell r="BQ188" t="str">
            <v>-</v>
          </cell>
          <cell r="BR188" t="str">
            <v>-</v>
          </cell>
          <cell r="BS188" t="str">
            <v>-</v>
          </cell>
          <cell r="BT188" t="str">
            <v>-</v>
          </cell>
          <cell r="BU188" t="str">
            <v>-</v>
          </cell>
          <cell r="BV188" t="str">
            <v>-</v>
          </cell>
          <cell r="BW188" t="str">
            <v>30129</v>
          </cell>
          <cell r="BX188" t="str">
            <v>-</v>
          </cell>
          <cell r="BY188" t="str">
            <v>-</v>
          </cell>
          <cell r="CB188" t="str">
            <v>-</v>
          </cell>
          <cell r="CC188" t="str">
            <v>-</v>
          </cell>
          <cell r="CD188" t="str">
            <v>-</v>
          </cell>
          <cell r="CE188" t="str">
            <v>-</v>
          </cell>
          <cell r="CF188" t="str">
            <v>-</v>
          </cell>
          <cell r="CG188" t="str">
            <v>-</v>
          </cell>
          <cell r="CH188" t="str">
            <v>-</v>
          </cell>
          <cell r="CI188" t="str">
            <v>-</v>
          </cell>
          <cell r="CJ188" t="str">
            <v>-</v>
          </cell>
          <cell r="CK188" t="str">
            <v>-</v>
          </cell>
          <cell r="CL188" t="str">
            <v>-</v>
          </cell>
          <cell r="CM188" t="str">
            <v>-</v>
          </cell>
          <cell r="CN188" t="str">
            <v>-</v>
          </cell>
          <cell r="CO188" t="str">
            <v>-</v>
          </cell>
          <cell r="CP188" t="str">
            <v>-</v>
          </cell>
          <cell r="CQ188" t="str">
            <v>-</v>
          </cell>
          <cell r="CR188" t="str">
            <v>-</v>
          </cell>
          <cell r="CS188" t="str">
            <v>-</v>
          </cell>
          <cell r="CT188" t="str">
            <v>-</v>
          </cell>
          <cell r="CU188" t="str">
            <v>SAN BARTOLO YAUTEPEC</v>
          </cell>
          <cell r="CV188" t="str">
            <v>SAN JERÓNIMO TECUANIPAN</v>
          </cell>
          <cell r="CW188" t="str">
            <v>-</v>
          </cell>
          <cell r="CX188" t="str">
            <v>-</v>
          </cell>
          <cell r="CY188" t="str">
            <v>-</v>
          </cell>
          <cell r="CZ188" t="str">
            <v>-</v>
          </cell>
          <cell r="DB188" t="str">
            <v>-</v>
          </cell>
          <cell r="DC188" t="str">
            <v>-</v>
          </cell>
          <cell r="DD188" t="str">
            <v>-</v>
          </cell>
          <cell r="DE188" t="str">
            <v>PLATÓN SÁNCHEZ</v>
          </cell>
          <cell r="DF188" t="str">
            <v>-</v>
          </cell>
          <cell r="DG188" t="str">
            <v>-</v>
          </cell>
        </row>
        <row r="189">
          <cell r="AT189" t="str">
            <v>-</v>
          </cell>
          <cell r="AU189" t="str">
            <v>-</v>
          </cell>
          <cell r="AV189" t="str">
            <v>-</v>
          </cell>
          <cell r="AW189" t="str">
            <v>-</v>
          </cell>
          <cell r="AX189" t="str">
            <v>-</v>
          </cell>
          <cell r="AY189" t="str">
            <v>-</v>
          </cell>
          <cell r="AZ189" t="str">
            <v>-</v>
          </cell>
          <cell r="BA189" t="str">
            <v>-</v>
          </cell>
          <cell r="BB189" t="str">
            <v>-</v>
          </cell>
          <cell r="BC189" t="str">
            <v>-</v>
          </cell>
          <cell r="BD189" t="str">
            <v>-</v>
          </cell>
          <cell r="BE189" t="str">
            <v>-</v>
          </cell>
          <cell r="BF189" t="str">
            <v>-</v>
          </cell>
          <cell r="BG189" t="str">
            <v>-</v>
          </cell>
          <cell r="BH189" t="str">
            <v>-</v>
          </cell>
          <cell r="BI189" t="str">
            <v>-</v>
          </cell>
          <cell r="BJ189" t="str">
            <v>-</v>
          </cell>
          <cell r="BK189" t="str">
            <v>-</v>
          </cell>
          <cell r="BL189" t="str">
            <v>-</v>
          </cell>
          <cell r="BM189" t="str">
            <v>20123</v>
          </cell>
          <cell r="BN189" t="str">
            <v>21127</v>
          </cell>
          <cell r="BO189" t="str">
            <v>-</v>
          </cell>
          <cell r="BP189" t="str">
            <v>-</v>
          </cell>
          <cell r="BQ189" t="str">
            <v>-</v>
          </cell>
          <cell r="BR189" t="str">
            <v>-</v>
          </cell>
          <cell r="BS189" t="str">
            <v>-</v>
          </cell>
          <cell r="BT189" t="str">
            <v>-</v>
          </cell>
          <cell r="BU189" t="str">
            <v>-</v>
          </cell>
          <cell r="BV189" t="str">
            <v>-</v>
          </cell>
          <cell r="BW189" t="str">
            <v>30130</v>
          </cell>
          <cell r="BX189" t="str">
            <v>-</v>
          </cell>
          <cell r="BY189" t="str">
            <v>-</v>
          </cell>
          <cell r="CB189" t="str">
            <v>-</v>
          </cell>
          <cell r="CC189" t="str">
            <v>-</v>
          </cell>
          <cell r="CD189" t="str">
            <v>-</v>
          </cell>
          <cell r="CE189" t="str">
            <v>-</v>
          </cell>
          <cell r="CF189" t="str">
            <v>-</v>
          </cell>
          <cell r="CG189" t="str">
            <v>-</v>
          </cell>
          <cell r="CH189" t="str">
            <v>-</v>
          </cell>
          <cell r="CI189" t="str">
            <v>-</v>
          </cell>
          <cell r="CJ189" t="str">
            <v>-</v>
          </cell>
          <cell r="CK189" t="str">
            <v>-</v>
          </cell>
          <cell r="CL189" t="str">
            <v>-</v>
          </cell>
          <cell r="CM189" t="str">
            <v>-</v>
          </cell>
          <cell r="CN189" t="str">
            <v>-</v>
          </cell>
          <cell r="CO189" t="str">
            <v>-</v>
          </cell>
          <cell r="CP189" t="str">
            <v>-</v>
          </cell>
          <cell r="CQ189" t="str">
            <v>-</v>
          </cell>
          <cell r="CR189" t="str">
            <v>-</v>
          </cell>
          <cell r="CS189" t="str">
            <v>-</v>
          </cell>
          <cell r="CT189" t="str">
            <v>-</v>
          </cell>
          <cell r="CU189" t="str">
            <v>SAN BERNARDO MIXTEPEC</v>
          </cell>
          <cell r="CV189" t="str">
            <v>SAN JERÓNIMO XAYACATLÁN</v>
          </cell>
          <cell r="CW189" t="str">
            <v>-</v>
          </cell>
          <cell r="CX189" t="str">
            <v>-</v>
          </cell>
          <cell r="CY189" t="str">
            <v>-</v>
          </cell>
          <cell r="CZ189" t="str">
            <v>-</v>
          </cell>
          <cell r="DB189" t="str">
            <v>-</v>
          </cell>
          <cell r="DC189" t="str">
            <v>-</v>
          </cell>
          <cell r="DD189" t="str">
            <v>-</v>
          </cell>
          <cell r="DE189" t="str">
            <v>PLAYA VICENTE</v>
          </cell>
          <cell r="DF189" t="str">
            <v>-</v>
          </cell>
          <cell r="DG189" t="str">
            <v>-</v>
          </cell>
        </row>
        <row r="190">
          <cell r="AT190" t="str">
            <v>-</v>
          </cell>
          <cell r="AU190" t="str">
            <v>-</v>
          </cell>
          <cell r="AV190" t="str">
            <v>-</v>
          </cell>
          <cell r="AW190" t="str">
            <v>-</v>
          </cell>
          <cell r="AX190" t="str">
            <v>-</v>
          </cell>
          <cell r="AY190" t="str">
            <v>-</v>
          </cell>
          <cell r="AZ190" t="str">
            <v>-</v>
          </cell>
          <cell r="BA190" t="str">
            <v>-</v>
          </cell>
          <cell r="BB190" t="str">
            <v>-</v>
          </cell>
          <cell r="BC190" t="str">
            <v>-</v>
          </cell>
          <cell r="BD190" t="str">
            <v>-</v>
          </cell>
          <cell r="BE190" t="str">
            <v>-</v>
          </cell>
          <cell r="BF190" t="str">
            <v>-</v>
          </cell>
          <cell r="BG190" t="str">
            <v>-</v>
          </cell>
          <cell r="BH190" t="str">
            <v>-</v>
          </cell>
          <cell r="BI190" t="str">
            <v>-</v>
          </cell>
          <cell r="BJ190" t="str">
            <v>-</v>
          </cell>
          <cell r="BK190" t="str">
            <v>-</v>
          </cell>
          <cell r="BL190" t="str">
            <v>-</v>
          </cell>
          <cell r="BM190" t="str">
            <v>20124</v>
          </cell>
          <cell r="BN190" t="str">
            <v>21128</v>
          </cell>
          <cell r="BO190" t="str">
            <v>-</v>
          </cell>
          <cell r="BP190" t="str">
            <v>-</v>
          </cell>
          <cell r="BQ190" t="str">
            <v>-</v>
          </cell>
          <cell r="BR190" t="str">
            <v>-</v>
          </cell>
          <cell r="BS190" t="str">
            <v>-</v>
          </cell>
          <cell r="BT190" t="str">
            <v>-</v>
          </cell>
          <cell r="BU190" t="str">
            <v>-</v>
          </cell>
          <cell r="BV190" t="str">
            <v>-</v>
          </cell>
          <cell r="BW190" t="str">
            <v>30132</v>
          </cell>
          <cell r="BX190" t="str">
            <v>-</v>
          </cell>
          <cell r="BY190" t="str">
            <v>-</v>
          </cell>
          <cell r="CB190" t="str">
            <v>-</v>
          </cell>
          <cell r="CC190" t="str">
            <v>-</v>
          </cell>
          <cell r="CD190" t="str">
            <v>-</v>
          </cell>
          <cell r="CE190" t="str">
            <v>-</v>
          </cell>
          <cell r="CF190" t="str">
            <v>-</v>
          </cell>
          <cell r="CG190" t="str">
            <v>-</v>
          </cell>
          <cell r="CH190" t="str">
            <v>-</v>
          </cell>
          <cell r="CI190" t="str">
            <v>-</v>
          </cell>
          <cell r="CJ190" t="str">
            <v>-</v>
          </cell>
          <cell r="CK190" t="str">
            <v>-</v>
          </cell>
          <cell r="CL190" t="str">
            <v>-</v>
          </cell>
          <cell r="CM190" t="str">
            <v>-</v>
          </cell>
          <cell r="CN190" t="str">
            <v>-</v>
          </cell>
          <cell r="CO190" t="str">
            <v>-</v>
          </cell>
          <cell r="CP190" t="str">
            <v>-</v>
          </cell>
          <cell r="CQ190" t="str">
            <v>-</v>
          </cell>
          <cell r="CR190" t="str">
            <v>-</v>
          </cell>
          <cell r="CS190" t="str">
            <v>-</v>
          </cell>
          <cell r="CT190" t="str">
            <v>-</v>
          </cell>
          <cell r="CU190" t="str">
            <v>SAN BLAS ATEMPA</v>
          </cell>
          <cell r="CV190" t="str">
            <v>SAN JOSÉ CHIAPA</v>
          </cell>
          <cell r="CW190" t="str">
            <v>-</v>
          </cell>
          <cell r="CX190" t="str">
            <v>-</v>
          </cell>
          <cell r="CY190" t="str">
            <v>-</v>
          </cell>
          <cell r="CZ190" t="str">
            <v>-</v>
          </cell>
          <cell r="DB190" t="str">
            <v>-</v>
          </cell>
          <cell r="DC190" t="str">
            <v>-</v>
          </cell>
          <cell r="DD190" t="str">
            <v>-</v>
          </cell>
          <cell r="DE190" t="str">
            <v>LAS VIGAS DE RAMÍREZ</v>
          </cell>
          <cell r="DF190" t="str">
            <v>-</v>
          </cell>
          <cell r="DG190" t="str">
            <v>-</v>
          </cell>
        </row>
        <row r="191">
          <cell r="AT191" t="str">
            <v>-</v>
          </cell>
          <cell r="AU191" t="str">
            <v>-</v>
          </cell>
          <cell r="AV191" t="str">
            <v>-</v>
          </cell>
          <cell r="AW191" t="str">
            <v>-</v>
          </cell>
          <cell r="AX191" t="str">
            <v>-</v>
          </cell>
          <cell r="AY191" t="str">
            <v>-</v>
          </cell>
          <cell r="AZ191" t="str">
            <v>-</v>
          </cell>
          <cell r="BA191" t="str">
            <v>-</v>
          </cell>
          <cell r="BB191" t="str">
            <v>-</v>
          </cell>
          <cell r="BC191" t="str">
            <v>-</v>
          </cell>
          <cell r="BD191" t="str">
            <v>-</v>
          </cell>
          <cell r="BE191" t="str">
            <v>-</v>
          </cell>
          <cell r="BF191" t="str">
            <v>-</v>
          </cell>
          <cell r="BG191" t="str">
            <v>-</v>
          </cell>
          <cell r="BH191" t="str">
            <v>-</v>
          </cell>
          <cell r="BI191" t="str">
            <v>-</v>
          </cell>
          <cell r="BJ191" t="str">
            <v>-</v>
          </cell>
          <cell r="BK191" t="str">
            <v>-</v>
          </cell>
          <cell r="BL191" t="str">
            <v>-</v>
          </cell>
          <cell r="BM191" t="str">
            <v>20125</v>
          </cell>
          <cell r="BN191" t="str">
            <v>21129</v>
          </cell>
          <cell r="BO191" t="str">
            <v>-</v>
          </cell>
          <cell r="BP191" t="str">
            <v>-</v>
          </cell>
          <cell r="BQ191" t="str">
            <v>-</v>
          </cell>
          <cell r="BR191" t="str">
            <v>-</v>
          </cell>
          <cell r="BS191" t="str">
            <v>-</v>
          </cell>
          <cell r="BT191" t="str">
            <v>-</v>
          </cell>
          <cell r="BU191" t="str">
            <v>-</v>
          </cell>
          <cell r="BV191" t="str">
            <v>-</v>
          </cell>
          <cell r="BW191" t="str">
            <v>30133</v>
          </cell>
          <cell r="BX191" t="str">
            <v>-</v>
          </cell>
          <cell r="BY191" t="str">
            <v>-</v>
          </cell>
          <cell r="CB191" t="str">
            <v>-</v>
          </cell>
          <cell r="CC191" t="str">
            <v>-</v>
          </cell>
          <cell r="CD191" t="str">
            <v>-</v>
          </cell>
          <cell r="CE191" t="str">
            <v>-</v>
          </cell>
          <cell r="CF191" t="str">
            <v>-</v>
          </cell>
          <cell r="CG191" t="str">
            <v>-</v>
          </cell>
          <cell r="CH191" t="str">
            <v>-</v>
          </cell>
          <cell r="CI191" t="str">
            <v>-</v>
          </cell>
          <cell r="CJ191" t="str">
            <v>-</v>
          </cell>
          <cell r="CK191" t="str">
            <v>-</v>
          </cell>
          <cell r="CL191" t="str">
            <v>-</v>
          </cell>
          <cell r="CM191" t="str">
            <v>-</v>
          </cell>
          <cell r="CN191" t="str">
            <v>-</v>
          </cell>
          <cell r="CO191" t="str">
            <v>-</v>
          </cell>
          <cell r="CP191" t="str">
            <v>-</v>
          </cell>
          <cell r="CQ191" t="str">
            <v>-</v>
          </cell>
          <cell r="CR191" t="str">
            <v>-</v>
          </cell>
          <cell r="CS191" t="str">
            <v>-</v>
          </cell>
          <cell r="CT191" t="str">
            <v>-</v>
          </cell>
          <cell r="CU191" t="str">
            <v>SAN CARLOS YAUTEPEC</v>
          </cell>
          <cell r="CV191" t="str">
            <v>SAN JOSÉ MIAHUATLÁN</v>
          </cell>
          <cell r="CW191" t="str">
            <v>-</v>
          </cell>
          <cell r="CX191" t="str">
            <v>-</v>
          </cell>
          <cell r="CY191" t="str">
            <v>-</v>
          </cell>
          <cell r="CZ191" t="str">
            <v>-</v>
          </cell>
          <cell r="DB191" t="str">
            <v>-</v>
          </cell>
          <cell r="DC191" t="str">
            <v>-</v>
          </cell>
          <cell r="DD191" t="str">
            <v>-</v>
          </cell>
          <cell r="DE191" t="str">
            <v>PUEBLO VIEJO</v>
          </cell>
          <cell r="DF191" t="str">
            <v>-</v>
          </cell>
          <cell r="DG191" t="str">
            <v>-</v>
          </cell>
        </row>
        <row r="192">
          <cell r="AT192" t="str">
            <v>-</v>
          </cell>
          <cell r="AU192" t="str">
            <v>-</v>
          </cell>
          <cell r="AV192" t="str">
            <v>-</v>
          </cell>
          <cell r="AW192" t="str">
            <v>-</v>
          </cell>
          <cell r="AX192" t="str">
            <v>-</v>
          </cell>
          <cell r="AY192" t="str">
            <v>-</v>
          </cell>
          <cell r="AZ192" t="str">
            <v>-</v>
          </cell>
          <cell r="BA192" t="str">
            <v>-</v>
          </cell>
          <cell r="BB192" t="str">
            <v>-</v>
          </cell>
          <cell r="BC192" t="str">
            <v>-</v>
          </cell>
          <cell r="BD192" t="str">
            <v>-</v>
          </cell>
          <cell r="BE192" t="str">
            <v>-</v>
          </cell>
          <cell r="BF192" t="str">
            <v>-</v>
          </cell>
          <cell r="BG192" t="str">
            <v>-</v>
          </cell>
          <cell r="BH192" t="str">
            <v>-</v>
          </cell>
          <cell r="BI192" t="str">
            <v>-</v>
          </cell>
          <cell r="BJ192" t="str">
            <v>-</v>
          </cell>
          <cell r="BK192" t="str">
            <v>-</v>
          </cell>
          <cell r="BL192" t="str">
            <v>-</v>
          </cell>
          <cell r="BM192" t="str">
            <v>20126</v>
          </cell>
          <cell r="BN192" t="str">
            <v>21130</v>
          </cell>
          <cell r="BO192" t="str">
            <v>-</v>
          </cell>
          <cell r="BP192" t="str">
            <v>-</v>
          </cell>
          <cell r="BQ192" t="str">
            <v>-</v>
          </cell>
          <cell r="BR192" t="str">
            <v>-</v>
          </cell>
          <cell r="BS192" t="str">
            <v>-</v>
          </cell>
          <cell r="BT192" t="str">
            <v>-</v>
          </cell>
          <cell r="BU192" t="str">
            <v>-</v>
          </cell>
          <cell r="BV192" t="str">
            <v>-</v>
          </cell>
          <cell r="BW192" t="str">
            <v>30134</v>
          </cell>
          <cell r="BX192" t="str">
            <v>-</v>
          </cell>
          <cell r="BY192" t="str">
            <v>-</v>
          </cell>
          <cell r="CB192" t="str">
            <v>-</v>
          </cell>
          <cell r="CC192" t="str">
            <v>-</v>
          </cell>
          <cell r="CD192" t="str">
            <v>-</v>
          </cell>
          <cell r="CE192" t="str">
            <v>-</v>
          </cell>
          <cell r="CF192" t="str">
            <v>-</v>
          </cell>
          <cell r="CG192" t="str">
            <v>-</v>
          </cell>
          <cell r="CH192" t="str">
            <v>-</v>
          </cell>
          <cell r="CI192" t="str">
            <v>-</v>
          </cell>
          <cell r="CJ192" t="str">
            <v>-</v>
          </cell>
          <cell r="CK192" t="str">
            <v>-</v>
          </cell>
          <cell r="CL192" t="str">
            <v>-</v>
          </cell>
          <cell r="CM192" t="str">
            <v>-</v>
          </cell>
          <cell r="CN192" t="str">
            <v>-</v>
          </cell>
          <cell r="CO192" t="str">
            <v>-</v>
          </cell>
          <cell r="CP192" t="str">
            <v>-</v>
          </cell>
          <cell r="CQ192" t="str">
            <v>-</v>
          </cell>
          <cell r="CR192" t="str">
            <v>-</v>
          </cell>
          <cell r="CS192" t="str">
            <v>-</v>
          </cell>
          <cell r="CT192" t="str">
            <v>-</v>
          </cell>
          <cell r="CU192" t="str">
            <v>SAN CRISTÓBAL AMATLÁN</v>
          </cell>
          <cell r="CV192" t="str">
            <v>SAN JUAN ATENCO</v>
          </cell>
          <cell r="CW192" t="str">
            <v>-</v>
          </cell>
          <cell r="CX192" t="str">
            <v>-</v>
          </cell>
          <cell r="CY192" t="str">
            <v>-</v>
          </cell>
          <cell r="CZ192" t="str">
            <v>-</v>
          </cell>
          <cell r="DB192" t="str">
            <v>-</v>
          </cell>
          <cell r="DC192" t="str">
            <v>-</v>
          </cell>
          <cell r="DD192" t="str">
            <v>-</v>
          </cell>
          <cell r="DE192" t="str">
            <v>PUENTE NACIONAL</v>
          </cell>
          <cell r="DF192" t="str">
            <v>-</v>
          </cell>
          <cell r="DG192" t="str">
            <v>-</v>
          </cell>
        </row>
        <row r="193">
          <cell r="AT193" t="str">
            <v>-</v>
          </cell>
          <cell r="AU193" t="str">
            <v>-</v>
          </cell>
          <cell r="AV193" t="str">
            <v>-</v>
          </cell>
          <cell r="AW193" t="str">
            <v>-</v>
          </cell>
          <cell r="AX193" t="str">
            <v>-</v>
          </cell>
          <cell r="AY193" t="str">
            <v>-</v>
          </cell>
          <cell r="AZ193" t="str">
            <v>-</v>
          </cell>
          <cell r="BA193" t="str">
            <v>-</v>
          </cell>
          <cell r="BB193" t="str">
            <v>-</v>
          </cell>
          <cell r="BC193" t="str">
            <v>-</v>
          </cell>
          <cell r="BD193" t="str">
            <v>-</v>
          </cell>
          <cell r="BE193" t="str">
            <v>-</v>
          </cell>
          <cell r="BF193" t="str">
            <v>-</v>
          </cell>
          <cell r="BG193" t="str">
            <v>-</v>
          </cell>
          <cell r="BH193" t="str">
            <v>-</v>
          </cell>
          <cell r="BI193" t="str">
            <v>-</v>
          </cell>
          <cell r="BJ193" t="str">
            <v>-</v>
          </cell>
          <cell r="BK193" t="str">
            <v>-</v>
          </cell>
          <cell r="BL193" t="str">
            <v>-</v>
          </cell>
          <cell r="BM193" t="str">
            <v>20127</v>
          </cell>
          <cell r="BN193" t="str">
            <v>21131</v>
          </cell>
          <cell r="BO193" t="str">
            <v>-</v>
          </cell>
          <cell r="BP193" t="str">
            <v>-</v>
          </cell>
          <cell r="BQ193" t="str">
            <v>-</v>
          </cell>
          <cell r="BR193" t="str">
            <v>-</v>
          </cell>
          <cell r="BS193" t="str">
            <v>-</v>
          </cell>
          <cell r="BT193" t="str">
            <v>-</v>
          </cell>
          <cell r="BU193" t="str">
            <v>-</v>
          </cell>
          <cell r="BV193" t="str">
            <v>-</v>
          </cell>
          <cell r="BW193" t="str">
            <v>30135</v>
          </cell>
          <cell r="BX193" t="str">
            <v>-</v>
          </cell>
          <cell r="BY193" t="str">
            <v>-</v>
          </cell>
          <cell r="CB193" t="str">
            <v>-</v>
          </cell>
          <cell r="CC193" t="str">
            <v>-</v>
          </cell>
          <cell r="CD193" t="str">
            <v>-</v>
          </cell>
          <cell r="CE193" t="str">
            <v>-</v>
          </cell>
          <cell r="CF193" t="str">
            <v>-</v>
          </cell>
          <cell r="CG193" t="str">
            <v>-</v>
          </cell>
          <cell r="CH193" t="str">
            <v>-</v>
          </cell>
          <cell r="CI193" t="str">
            <v>-</v>
          </cell>
          <cell r="CJ193" t="str">
            <v>-</v>
          </cell>
          <cell r="CK193" t="str">
            <v>-</v>
          </cell>
          <cell r="CL193" t="str">
            <v>-</v>
          </cell>
          <cell r="CM193" t="str">
            <v>-</v>
          </cell>
          <cell r="CN193" t="str">
            <v>-</v>
          </cell>
          <cell r="CO193" t="str">
            <v>-</v>
          </cell>
          <cell r="CP193" t="str">
            <v>-</v>
          </cell>
          <cell r="CQ193" t="str">
            <v>-</v>
          </cell>
          <cell r="CR193" t="str">
            <v>-</v>
          </cell>
          <cell r="CS193" t="str">
            <v>-</v>
          </cell>
          <cell r="CT193" t="str">
            <v>-</v>
          </cell>
          <cell r="CU193" t="str">
            <v>SAN CRISTÓBAL AMOLTEPEC</v>
          </cell>
          <cell r="CV193" t="str">
            <v>SAN JUAN ATZOMPA</v>
          </cell>
          <cell r="CW193" t="str">
            <v>-</v>
          </cell>
          <cell r="CX193" t="str">
            <v>-</v>
          </cell>
          <cell r="CY193" t="str">
            <v>-</v>
          </cell>
          <cell r="CZ193" t="str">
            <v>-</v>
          </cell>
          <cell r="DB193" t="str">
            <v>-</v>
          </cell>
          <cell r="DC193" t="str">
            <v>-</v>
          </cell>
          <cell r="DD193" t="str">
            <v>-</v>
          </cell>
          <cell r="DE193" t="str">
            <v>RAFAEL DELGADO</v>
          </cell>
          <cell r="DF193" t="str">
            <v>-</v>
          </cell>
          <cell r="DG193" t="str">
            <v>-</v>
          </cell>
        </row>
        <row r="194">
          <cell r="AT194" t="str">
            <v>-</v>
          </cell>
          <cell r="AU194" t="str">
            <v>-</v>
          </cell>
          <cell r="AV194" t="str">
            <v>-</v>
          </cell>
          <cell r="AW194" t="str">
            <v>-</v>
          </cell>
          <cell r="AX194" t="str">
            <v>-</v>
          </cell>
          <cell r="AY194" t="str">
            <v>-</v>
          </cell>
          <cell r="AZ194" t="str">
            <v>-</v>
          </cell>
          <cell r="BA194" t="str">
            <v>-</v>
          </cell>
          <cell r="BB194" t="str">
            <v>-</v>
          </cell>
          <cell r="BC194" t="str">
            <v>-</v>
          </cell>
          <cell r="BD194" t="str">
            <v>-</v>
          </cell>
          <cell r="BE194" t="str">
            <v>-</v>
          </cell>
          <cell r="BF194" t="str">
            <v>-</v>
          </cell>
          <cell r="BG194" t="str">
            <v>-</v>
          </cell>
          <cell r="BH194" t="str">
            <v>-</v>
          </cell>
          <cell r="BI194" t="str">
            <v>-</v>
          </cell>
          <cell r="BJ194" t="str">
            <v>-</v>
          </cell>
          <cell r="BK194" t="str">
            <v>-</v>
          </cell>
          <cell r="BL194" t="str">
            <v>-</v>
          </cell>
          <cell r="BM194" t="str">
            <v>20128</v>
          </cell>
          <cell r="BN194" t="str">
            <v>21133</v>
          </cell>
          <cell r="BO194" t="str">
            <v>-</v>
          </cell>
          <cell r="BP194" t="str">
            <v>-</v>
          </cell>
          <cell r="BQ194" t="str">
            <v>-</v>
          </cell>
          <cell r="BR194" t="str">
            <v>-</v>
          </cell>
          <cell r="BS194" t="str">
            <v>-</v>
          </cell>
          <cell r="BT194" t="str">
            <v>-</v>
          </cell>
          <cell r="BU194" t="str">
            <v>-</v>
          </cell>
          <cell r="BV194" t="str">
            <v>-</v>
          </cell>
          <cell r="BW194" t="str">
            <v>30136</v>
          </cell>
          <cell r="BX194" t="str">
            <v>-</v>
          </cell>
          <cell r="BY194" t="str">
            <v>-</v>
          </cell>
          <cell r="CB194" t="str">
            <v>-</v>
          </cell>
          <cell r="CC194" t="str">
            <v>-</v>
          </cell>
          <cell r="CD194" t="str">
            <v>-</v>
          </cell>
          <cell r="CE194" t="str">
            <v>-</v>
          </cell>
          <cell r="CF194" t="str">
            <v>-</v>
          </cell>
          <cell r="CG194" t="str">
            <v>-</v>
          </cell>
          <cell r="CH194" t="str">
            <v>-</v>
          </cell>
          <cell r="CI194" t="str">
            <v>-</v>
          </cell>
          <cell r="CJ194" t="str">
            <v>-</v>
          </cell>
          <cell r="CK194" t="str">
            <v>-</v>
          </cell>
          <cell r="CL194" t="str">
            <v>-</v>
          </cell>
          <cell r="CM194" t="str">
            <v>-</v>
          </cell>
          <cell r="CN194" t="str">
            <v>-</v>
          </cell>
          <cell r="CO194" t="str">
            <v>-</v>
          </cell>
          <cell r="CP194" t="str">
            <v>-</v>
          </cell>
          <cell r="CQ194" t="str">
            <v>-</v>
          </cell>
          <cell r="CR194" t="str">
            <v>-</v>
          </cell>
          <cell r="CS194" t="str">
            <v>-</v>
          </cell>
          <cell r="CT194" t="str">
            <v>-</v>
          </cell>
          <cell r="CU194" t="str">
            <v>SAN CRISTÓBAL LACHIRIOAG</v>
          </cell>
          <cell r="CV194" t="str">
            <v>SAN MARTÍN TOTOLTEPEC</v>
          </cell>
          <cell r="CW194" t="str">
            <v>-</v>
          </cell>
          <cell r="CX194" t="str">
            <v>-</v>
          </cell>
          <cell r="CY194" t="str">
            <v>-</v>
          </cell>
          <cell r="CZ194" t="str">
            <v>-</v>
          </cell>
          <cell r="DB194" t="str">
            <v>-</v>
          </cell>
          <cell r="DC194" t="str">
            <v>-</v>
          </cell>
          <cell r="DD194" t="str">
            <v>-</v>
          </cell>
          <cell r="DE194" t="str">
            <v>RAFAEL LUCIO</v>
          </cell>
          <cell r="DF194" t="str">
            <v>-</v>
          </cell>
          <cell r="DG194" t="str">
            <v>-</v>
          </cell>
        </row>
        <row r="195">
          <cell r="AT195" t="str">
            <v>-</v>
          </cell>
          <cell r="AU195" t="str">
            <v>-</v>
          </cell>
          <cell r="AV195" t="str">
            <v>-</v>
          </cell>
          <cell r="AW195" t="str">
            <v>-</v>
          </cell>
          <cell r="AX195" t="str">
            <v>-</v>
          </cell>
          <cell r="AY195" t="str">
            <v>-</v>
          </cell>
          <cell r="AZ195" t="str">
            <v>-</v>
          </cell>
          <cell r="BA195" t="str">
            <v>-</v>
          </cell>
          <cell r="BB195" t="str">
            <v>-</v>
          </cell>
          <cell r="BC195" t="str">
            <v>-</v>
          </cell>
          <cell r="BD195" t="str">
            <v>-</v>
          </cell>
          <cell r="BE195" t="str">
            <v>-</v>
          </cell>
          <cell r="BF195" t="str">
            <v>-</v>
          </cell>
          <cell r="BG195" t="str">
            <v>-</v>
          </cell>
          <cell r="BH195" t="str">
            <v>-</v>
          </cell>
          <cell r="BI195" t="str">
            <v>-</v>
          </cell>
          <cell r="BJ195" t="str">
            <v>-</v>
          </cell>
          <cell r="BK195" t="str">
            <v>-</v>
          </cell>
          <cell r="BL195" t="str">
            <v>-</v>
          </cell>
          <cell r="BM195" t="str">
            <v>20129</v>
          </cell>
          <cell r="BN195" t="str">
            <v>21134</v>
          </cell>
          <cell r="BO195" t="str">
            <v>-</v>
          </cell>
          <cell r="BP195" t="str">
            <v>-</v>
          </cell>
          <cell r="BQ195" t="str">
            <v>-</v>
          </cell>
          <cell r="BR195" t="str">
            <v>-</v>
          </cell>
          <cell r="BS195" t="str">
            <v>-</v>
          </cell>
          <cell r="BT195" t="str">
            <v>-</v>
          </cell>
          <cell r="BU195" t="str">
            <v>-</v>
          </cell>
          <cell r="BV195" t="str">
            <v>-</v>
          </cell>
          <cell r="BW195" t="str">
            <v>30137</v>
          </cell>
          <cell r="BX195" t="str">
            <v>-</v>
          </cell>
          <cell r="BY195" t="str">
            <v>-</v>
          </cell>
          <cell r="CB195" t="str">
            <v>-</v>
          </cell>
          <cell r="CC195" t="str">
            <v>-</v>
          </cell>
          <cell r="CD195" t="str">
            <v>-</v>
          </cell>
          <cell r="CE195" t="str">
            <v>-</v>
          </cell>
          <cell r="CF195" t="str">
            <v>-</v>
          </cell>
          <cell r="CG195" t="str">
            <v>-</v>
          </cell>
          <cell r="CH195" t="str">
            <v>-</v>
          </cell>
          <cell r="CI195" t="str">
            <v>-</v>
          </cell>
          <cell r="CJ195" t="str">
            <v>-</v>
          </cell>
          <cell r="CK195" t="str">
            <v>-</v>
          </cell>
          <cell r="CL195" t="str">
            <v>-</v>
          </cell>
          <cell r="CM195" t="str">
            <v>-</v>
          </cell>
          <cell r="CN195" t="str">
            <v>-</v>
          </cell>
          <cell r="CO195" t="str">
            <v>-</v>
          </cell>
          <cell r="CP195" t="str">
            <v>-</v>
          </cell>
          <cell r="CQ195" t="str">
            <v>-</v>
          </cell>
          <cell r="CR195" t="str">
            <v>-</v>
          </cell>
          <cell r="CS195" t="str">
            <v>-</v>
          </cell>
          <cell r="CT195" t="str">
            <v>-</v>
          </cell>
          <cell r="CU195" t="str">
            <v>SAN CRISTÓBAL SUCHIXTLAHUACA</v>
          </cell>
          <cell r="CV195" t="str">
            <v>SAN MATÍAS TLALANCALECA</v>
          </cell>
          <cell r="CW195" t="str">
            <v>-</v>
          </cell>
          <cell r="CX195" t="str">
            <v>-</v>
          </cell>
          <cell r="CY195" t="str">
            <v>-</v>
          </cell>
          <cell r="CZ195" t="str">
            <v>-</v>
          </cell>
          <cell r="DB195" t="str">
            <v>-</v>
          </cell>
          <cell r="DC195" t="str">
            <v>-</v>
          </cell>
          <cell r="DD195" t="str">
            <v>-</v>
          </cell>
          <cell r="DE195" t="str">
            <v>LOS REYES</v>
          </cell>
          <cell r="DF195" t="str">
            <v>-</v>
          </cell>
          <cell r="DG195" t="str">
            <v>-</v>
          </cell>
        </row>
        <row r="196">
          <cell r="AT196" t="str">
            <v>-</v>
          </cell>
          <cell r="AU196" t="str">
            <v>-</v>
          </cell>
          <cell r="AV196" t="str">
            <v>-</v>
          </cell>
          <cell r="AW196" t="str">
            <v>-</v>
          </cell>
          <cell r="AX196" t="str">
            <v>-</v>
          </cell>
          <cell r="AY196" t="str">
            <v>-</v>
          </cell>
          <cell r="AZ196" t="str">
            <v>-</v>
          </cell>
          <cell r="BA196" t="str">
            <v>-</v>
          </cell>
          <cell r="BB196" t="str">
            <v>-</v>
          </cell>
          <cell r="BC196" t="str">
            <v>-</v>
          </cell>
          <cell r="BD196" t="str">
            <v>-</v>
          </cell>
          <cell r="BE196" t="str">
            <v>-</v>
          </cell>
          <cell r="BF196" t="str">
            <v>-</v>
          </cell>
          <cell r="BG196" t="str">
            <v>-</v>
          </cell>
          <cell r="BH196" t="str">
            <v>-</v>
          </cell>
          <cell r="BI196" t="str">
            <v>-</v>
          </cell>
          <cell r="BJ196" t="str">
            <v>-</v>
          </cell>
          <cell r="BK196" t="str">
            <v>-</v>
          </cell>
          <cell r="BL196" t="str">
            <v>-</v>
          </cell>
          <cell r="BM196" t="str">
            <v>20130</v>
          </cell>
          <cell r="BN196" t="str">
            <v>21135</v>
          </cell>
          <cell r="BO196" t="str">
            <v>-</v>
          </cell>
          <cell r="BP196" t="str">
            <v>-</v>
          </cell>
          <cell r="BQ196" t="str">
            <v>-</v>
          </cell>
          <cell r="BR196" t="str">
            <v>-</v>
          </cell>
          <cell r="BS196" t="str">
            <v>-</v>
          </cell>
          <cell r="BT196" t="str">
            <v>-</v>
          </cell>
          <cell r="BU196" t="str">
            <v>-</v>
          </cell>
          <cell r="BV196" t="str">
            <v>-</v>
          </cell>
          <cell r="BW196" t="str">
            <v>30138</v>
          </cell>
          <cell r="BX196" t="str">
            <v>-</v>
          </cell>
          <cell r="BY196" t="str">
            <v>-</v>
          </cell>
          <cell r="CB196" t="str">
            <v>-</v>
          </cell>
          <cell r="CC196" t="str">
            <v>-</v>
          </cell>
          <cell r="CD196" t="str">
            <v>-</v>
          </cell>
          <cell r="CE196" t="str">
            <v>-</v>
          </cell>
          <cell r="CF196" t="str">
            <v>-</v>
          </cell>
          <cell r="CG196" t="str">
            <v>-</v>
          </cell>
          <cell r="CH196" t="str">
            <v>-</v>
          </cell>
          <cell r="CI196" t="str">
            <v>-</v>
          </cell>
          <cell r="CJ196" t="str">
            <v>-</v>
          </cell>
          <cell r="CK196" t="str">
            <v>-</v>
          </cell>
          <cell r="CL196" t="str">
            <v>-</v>
          </cell>
          <cell r="CM196" t="str">
            <v>-</v>
          </cell>
          <cell r="CN196" t="str">
            <v>-</v>
          </cell>
          <cell r="CO196" t="str">
            <v>-</v>
          </cell>
          <cell r="CP196" t="str">
            <v>-</v>
          </cell>
          <cell r="CQ196" t="str">
            <v>-</v>
          </cell>
          <cell r="CR196" t="str">
            <v>-</v>
          </cell>
          <cell r="CS196" t="str">
            <v>-</v>
          </cell>
          <cell r="CT196" t="str">
            <v>-</v>
          </cell>
          <cell r="CU196" t="str">
            <v>SAN DIONISIO DEL MAR</v>
          </cell>
          <cell r="CV196" t="str">
            <v>SAN MIGUEL IXITLÁN</v>
          </cell>
          <cell r="CW196" t="str">
            <v>-</v>
          </cell>
          <cell r="CX196" t="str">
            <v>-</v>
          </cell>
          <cell r="CY196" t="str">
            <v>-</v>
          </cell>
          <cell r="CZ196" t="str">
            <v>-</v>
          </cell>
          <cell r="DB196" t="str">
            <v>-</v>
          </cell>
          <cell r="DC196" t="str">
            <v>-</v>
          </cell>
          <cell r="DD196" t="str">
            <v>-</v>
          </cell>
          <cell r="DE196" t="str">
            <v>RÍO BLANCO</v>
          </cell>
          <cell r="DF196" t="str">
            <v>-</v>
          </cell>
          <cell r="DG196" t="str">
            <v>-</v>
          </cell>
        </row>
        <row r="197">
          <cell r="AT197" t="str">
            <v>-</v>
          </cell>
          <cell r="AU197" t="str">
            <v>-</v>
          </cell>
          <cell r="AV197" t="str">
            <v>-</v>
          </cell>
          <cell r="AW197" t="str">
            <v>-</v>
          </cell>
          <cell r="AX197" t="str">
            <v>-</v>
          </cell>
          <cell r="AY197" t="str">
            <v>-</v>
          </cell>
          <cell r="AZ197" t="str">
            <v>-</v>
          </cell>
          <cell r="BA197" t="str">
            <v>-</v>
          </cell>
          <cell r="BB197" t="str">
            <v>-</v>
          </cell>
          <cell r="BC197" t="str">
            <v>-</v>
          </cell>
          <cell r="BD197" t="str">
            <v>-</v>
          </cell>
          <cell r="BE197" t="str">
            <v>-</v>
          </cell>
          <cell r="BF197" t="str">
            <v>-</v>
          </cell>
          <cell r="BG197" t="str">
            <v>-</v>
          </cell>
          <cell r="BH197" t="str">
            <v>-</v>
          </cell>
          <cell r="BI197" t="str">
            <v>-</v>
          </cell>
          <cell r="BJ197" t="str">
            <v>-</v>
          </cell>
          <cell r="BK197" t="str">
            <v>-</v>
          </cell>
          <cell r="BL197" t="str">
            <v>-</v>
          </cell>
          <cell r="BM197" t="str">
            <v>20131</v>
          </cell>
          <cell r="BN197" t="str">
            <v>21136</v>
          </cell>
          <cell r="BO197" t="str">
            <v>-</v>
          </cell>
          <cell r="BP197" t="str">
            <v>-</v>
          </cell>
          <cell r="BQ197" t="str">
            <v>-</v>
          </cell>
          <cell r="BR197" t="str">
            <v>-</v>
          </cell>
          <cell r="BS197" t="str">
            <v>-</v>
          </cell>
          <cell r="BT197" t="str">
            <v>-</v>
          </cell>
          <cell r="BU197" t="str">
            <v>-</v>
          </cell>
          <cell r="BV197" t="str">
            <v>-</v>
          </cell>
          <cell r="BW197" t="str">
            <v>30139</v>
          </cell>
          <cell r="BX197" t="str">
            <v>-</v>
          </cell>
          <cell r="BY197" t="str">
            <v>-</v>
          </cell>
          <cell r="CB197" t="str">
            <v>-</v>
          </cell>
          <cell r="CC197" t="str">
            <v>-</v>
          </cell>
          <cell r="CD197" t="str">
            <v>-</v>
          </cell>
          <cell r="CE197" t="str">
            <v>-</v>
          </cell>
          <cell r="CF197" t="str">
            <v>-</v>
          </cell>
          <cell r="CG197" t="str">
            <v>-</v>
          </cell>
          <cell r="CH197" t="str">
            <v>-</v>
          </cell>
          <cell r="CI197" t="str">
            <v>-</v>
          </cell>
          <cell r="CJ197" t="str">
            <v>-</v>
          </cell>
          <cell r="CK197" t="str">
            <v>-</v>
          </cell>
          <cell r="CL197" t="str">
            <v>-</v>
          </cell>
          <cell r="CM197" t="str">
            <v>-</v>
          </cell>
          <cell r="CN197" t="str">
            <v>-</v>
          </cell>
          <cell r="CO197" t="str">
            <v>-</v>
          </cell>
          <cell r="CP197" t="str">
            <v>-</v>
          </cell>
          <cell r="CQ197" t="str">
            <v>-</v>
          </cell>
          <cell r="CR197" t="str">
            <v>-</v>
          </cell>
          <cell r="CS197" t="str">
            <v>-</v>
          </cell>
          <cell r="CT197" t="str">
            <v>-</v>
          </cell>
          <cell r="CU197" t="str">
            <v>SAN DIONISIO OCOTEPEC</v>
          </cell>
          <cell r="CV197" t="str">
            <v>SAN MIGUEL XOXTLA</v>
          </cell>
          <cell r="CW197" t="str">
            <v>-</v>
          </cell>
          <cell r="CX197" t="str">
            <v>-</v>
          </cell>
          <cell r="CY197" t="str">
            <v>-</v>
          </cell>
          <cell r="CZ197" t="str">
            <v>-</v>
          </cell>
          <cell r="DB197" t="str">
            <v>-</v>
          </cell>
          <cell r="DC197" t="str">
            <v>-</v>
          </cell>
          <cell r="DD197" t="str">
            <v>-</v>
          </cell>
          <cell r="DE197" t="str">
            <v>SALTABARRANCA</v>
          </cell>
          <cell r="DF197" t="str">
            <v>-</v>
          </cell>
          <cell r="DG197" t="str">
            <v>-</v>
          </cell>
        </row>
        <row r="198">
          <cell r="AT198" t="str">
            <v>-</v>
          </cell>
          <cell r="AU198" t="str">
            <v>-</v>
          </cell>
          <cell r="AV198" t="str">
            <v>-</v>
          </cell>
          <cell r="AW198" t="str">
            <v>-</v>
          </cell>
          <cell r="AX198" t="str">
            <v>-</v>
          </cell>
          <cell r="AY198" t="str">
            <v>-</v>
          </cell>
          <cell r="AZ198" t="str">
            <v>-</v>
          </cell>
          <cell r="BA198" t="str">
            <v>-</v>
          </cell>
          <cell r="BB198" t="str">
            <v>-</v>
          </cell>
          <cell r="BC198" t="str">
            <v>-</v>
          </cell>
          <cell r="BD198" t="str">
            <v>-</v>
          </cell>
          <cell r="BE198" t="str">
            <v>-</v>
          </cell>
          <cell r="BF198" t="str">
            <v>-</v>
          </cell>
          <cell r="BG198" t="str">
            <v>-</v>
          </cell>
          <cell r="BH198" t="str">
            <v>-</v>
          </cell>
          <cell r="BI198" t="str">
            <v>-</v>
          </cell>
          <cell r="BJ198" t="str">
            <v>-</v>
          </cell>
          <cell r="BK198" t="str">
            <v>-</v>
          </cell>
          <cell r="BL198" t="str">
            <v>-</v>
          </cell>
          <cell r="BM198" t="str">
            <v>20132</v>
          </cell>
          <cell r="BN198" t="str">
            <v>21137</v>
          </cell>
          <cell r="BO198" t="str">
            <v>-</v>
          </cell>
          <cell r="BP198" t="str">
            <v>-</v>
          </cell>
          <cell r="BQ198" t="str">
            <v>-</v>
          </cell>
          <cell r="BR198" t="str">
            <v>-</v>
          </cell>
          <cell r="BS198" t="str">
            <v>-</v>
          </cell>
          <cell r="BT198" t="str">
            <v>-</v>
          </cell>
          <cell r="BU198" t="str">
            <v>-</v>
          </cell>
          <cell r="BV198" t="str">
            <v>-</v>
          </cell>
          <cell r="BW198" t="str">
            <v>30140</v>
          </cell>
          <cell r="BX198" t="str">
            <v>-</v>
          </cell>
          <cell r="BY198" t="str">
            <v>-</v>
          </cell>
          <cell r="CB198" t="str">
            <v>-</v>
          </cell>
          <cell r="CC198" t="str">
            <v>-</v>
          </cell>
          <cell r="CD198" t="str">
            <v>-</v>
          </cell>
          <cell r="CE198" t="str">
            <v>-</v>
          </cell>
          <cell r="CF198" t="str">
            <v>-</v>
          </cell>
          <cell r="CG198" t="str">
            <v>-</v>
          </cell>
          <cell r="CH198" t="str">
            <v>-</v>
          </cell>
          <cell r="CI198" t="str">
            <v>-</v>
          </cell>
          <cell r="CJ198" t="str">
            <v>-</v>
          </cell>
          <cell r="CK198" t="str">
            <v>-</v>
          </cell>
          <cell r="CL198" t="str">
            <v>-</v>
          </cell>
          <cell r="CM198" t="str">
            <v>-</v>
          </cell>
          <cell r="CN198" t="str">
            <v>-</v>
          </cell>
          <cell r="CO198" t="str">
            <v>-</v>
          </cell>
          <cell r="CP198" t="str">
            <v>-</v>
          </cell>
          <cell r="CQ198" t="str">
            <v>-</v>
          </cell>
          <cell r="CR198" t="str">
            <v>-</v>
          </cell>
          <cell r="CS198" t="str">
            <v>-</v>
          </cell>
          <cell r="CT198" t="str">
            <v>-</v>
          </cell>
          <cell r="CU198" t="str">
            <v>SAN DIONISIO OCOTLÁN</v>
          </cell>
          <cell r="CV198" t="str">
            <v>SAN NICOLÁS BUENOS AIRES</v>
          </cell>
          <cell r="CW198" t="str">
            <v>-</v>
          </cell>
          <cell r="CX198" t="str">
            <v>-</v>
          </cell>
          <cell r="CY198" t="str">
            <v>-</v>
          </cell>
          <cell r="CZ198" t="str">
            <v>-</v>
          </cell>
          <cell r="DB198" t="str">
            <v>-</v>
          </cell>
          <cell r="DC198" t="str">
            <v>-</v>
          </cell>
          <cell r="DD198" t="str">
            <v>-</v>
          </cell>
          <cell r="DE198" t="str">
            <v>SAN ANDRÉS TENEJAPAN</v>
          </cell>
          <cell r="DF198" t="str">
            <v>-</v>
          </cell>
          <cell r="DG198" t="str">
            <v>-</v>
          </cell>
        </row>
        <row r="199">
          <cell r="AT199" t="str">
            <v>-</v>
          </cell>
          <cell r="AU199" t="str">
            <v>-</v>
          </cell>
          <cell r="AV199" t="str">
            <v>-</v>
          </cell>
          <cell r="AW199" t="str">
            <v>-</v>
          </cell>
          <cell r="AX199" t="str">
            <v>-</v>
          </cell>
          <cell r="AY199" t="str">
            <v>-</v>
          </cell>
          <cell r="AZ199" t="str">
            <v>-</v>
          </cell>
          <cell r="BA199" t="str">
            <v>-</v>
          </cell>
          <cell r="BB199" t="str">
            <v>-</v>
          </cell>
          <cell r="BC199" t="str">
            <v>-</v>
          </cell>
          <cell r="BD199" t="str">
            <v>-</v>
          </cell>
          <cell r="BE199" t="str">
            <v>-</v>
          </cell>
          <cell r="BF199" t="str">
            <v>-</v>
          </cell>
          <cell r="BG199" t="str">
            <v>-</v>
          </cell>
          <cell r="BH199" t="str">
            <v>-</v>
          </cell>
          <cell r="BI199" t="str">
            <v>-</v>
          </cell>
          <cell r="BJ199" t="str">
            <v>-</v>
          </cell>
          <cell r="BK199" t="str">
            <v>-</v>
          </cell>
          <cell r="BL199" t="str">
            <v>-</v>
          </cell>
          <cell r="BM199" t="str">
            <v>20133</v>
          </cell>
          <cell r="BN199" t="str">
            <v>21138</v>
          </cell>
          <cell r="BO199" t="str">
            <v>-</v>
          </cell>
          <cell r="BP199" t="str">
            <v>-</v>
          </cell>
          <cell r="BQ199" t="str">
            <v>-</v>
          </cell>
          <cell r="BR199" t="str">
            <v>-</v>
          </cell>
          <cell r="BS199" t="str">
            <v>-</v>
          </cell>
          <cell r="BT199" t="str">
            <v>-</v>
          </cell>
          <cell r="BU199" t="str">
            <v>-</v>
          </cell>
          <cell r="BV199" t="str">
            <v>-</v>
          </cell>
          <cell r="BW199" t="str">
            <v>30142</v>
          </cell>
          <cell r="BX199" t="str">
            <v>-</v>
          </cell>
          <cell r="BY199" t="str">
            <v>-</v>
          </cell>
          <cell r="CB199" t="str">
            <v>-</v>
          </cell>
          <cell r="CC199" t="str">
            <v>-</v>
          </cell>
          <cell r="CD199" t="str">
            <v>-</v>
          </cell>
          <cell r="CE199" t="str">
            <v>-</v>
          </cell>
          <cell r="CF199" t="str">
            <v>-</v>
          </cell>
          <cell r="CG199" t="str">
            <v>-</v>
          </cell>
          <cell r="CH199" t="str">
            <v>-</v>
          </cell>
          <cell r="CI199" t="str">
            <v>-</v>
          </cell>
          <cell r="CJ199" t="str">
            <v>-</v>
          </cell>
          <cell r="CK199" t="str">
            <v>-</v>
          </cell>
          <cell r="CL199" t="str">
            <v>-</v>
          </cell>
          <cell r="CM199" t="str">
            <v>-</v>
          </cell>
          <cell r="CN199" t="str">
            <v>-</v>
          </cell>
          <cell r="CO199" t="str">
            <v>-</v>
          </cell>
          <cell r="CP199" t="str">
            <v>-</v>
          </cell>
          <cell r="CQ199" t="str">
            <v>-</v>
          </cell>
          <cell r="CR199" t="str">
            <v>-</v>
          </cell>
          <cell r="CS199" t="str">
            <v>-</v>
          </cell>
          <cell r="CT199" t="str">
            <v>-</v>
          </cell>
          <cell r="CU199" t="str">
            <v>SAN ESTEBAN ATATLAHUCA</v>
          </cell>
          <cell r="CV199" t="str">
            <v>SAN NICOLÁS DE LOS RANCHOS</v>
          </cell>
          <cell r="CW199" t="str">
            <v>-</v>
          </cell>
          <cell r="CX199" t="str">
            <v>-</v>
          </cell>
          <cell r="CY199" t="str">
            <v>-</v>
          </cell>
          <cell r="CZ199" t="str">
            <v>-</v>
          </cell>
          <cell r="DB199" t="str">
            <v>-</v>
          </cell>
          <cell r="DC199" t="str">
            <v>-</v>
          </cell>
          <cell r="DD199" t="str">
            <v>-</v>
          </cell>
          <cell r="DE199" t="str">
            <v>SAN JUAN EVANGELISTA</v>
          </cell>
          <cell r="DF199" t="str">
            <v>-</v>
          </cell>
          <cell r="DG199" t="str">
            <v>-</v>
          </cell>
        </row>
        <row r="200">
          <cell r="AT200" t="str">
            <v>-</v>
          </cell>
          <cell r="AU200" t="str">
            <v>-</v>
          </cell>
          <cell r="AV200" t="str">
            <v>-</v>
          </cell>
          <cell r="AW200" t="str">
            <v>-</v>
          </cell>
          <cell r="AX200" t="str">
            <v>-</v>
          </cell>
          <cell r="AY200" t="str">
            <v>-</v>
          </cell>
          <cell r="AZ200" t="str">
            <v>-</v>
          </cell>
          <cell r="BA200" t="str">
            <v>-</v>
          </cell>
          <cell r="BB200" t="str">
            <v>-</v>
          </cell>
          <cell r="BC200" t="str">
            <v>-</v>
          </cell>
          <cell r="BD200" t="str">
            <v>-</v>
          </cell>
          <cell r="BE200" t="str">
            <v>-</v>
          </cell>
          <cell r="BF200" t="str">
            <v>-</v>
          </cell>
          <cell r="BG200" t="str">
            <v>-</v>
          </cell>
          <cell r="BH200" t="str">
            <v>-</v>
          </cell>
          <cell r="BI200" t="str">
            <v>-</v>
          </cell>
          <cell r="BJ200" t="str">
            <v>-</v>
          </cell>
          <cell r="BK200" t="str">
            <v>-</v>
          </cell>
          <cell r="BL200" t="str">
            <v>-</v>
          </cell>
          <cell r="BM200" t="str">
            <v>20134</v>
          </cell>
          <cell r="BN200" t="str">
            <v>21139</v>
          </cell>
          <cell r="BO200" t="str">
            <v>-</v>
          </cell>
          <cell r="BP200" t="str">
            <v>-</v>
          </cell>
          <cell r="BQ200" t="str">
            <v>-</v>
          </cell>
          <cell r="BR200" t="str">
            <v>-</v>
          </cell>
          <cell r="BS200" t="str">
            <v>-</v>
          </cell>
          <cell r="BT200" t="str">
            <v>-</v>
          </cell>
          <cell r="BU200" t="str">
            <v>-</v>
          </cell>
          <cell r="BV200" t="str">
            <v>-</v>
          </cell>
          <cell r="BW200" t="str">
            <v>30143</v>
          </cell>
          <cell r="BX200" t="str">
            <v>-</v>
          </cell>
          <cell r="BY200" t="str">
            <v>-</v>
          </cell>
          <cell r="CB200" t="str">
            <v>-</v>
          </cell>
          <cell r="CC200" t="str">
            <v>-</v>
          </cell>
          <cell r="CD200" t="str">
            <v>-</v>
          </cell>
          <cell r="CE200" t="str">
            <v>-</v>
          </cell>
          <cell r="CF200" t="str">
            <v>-</v>
          </cell>
          <cell r="CG200" t="str">
            <v>-</v>
          </cell>
          <cell r="CH200" t="str">
            <v>-</v>
          </cell>
          <cell r="CI200" t="str">
            <v>-</v>
          </cell>
          <cell r="CJ200" t="str">
            <v>-</v>
          </cell>
          <cell r="CK200" t="str">
            <v>-</v>
          </cell>
          <cell r="CL200" t="str">
            <v>-</v>
          </cell>
          <cell r="CM200" t="str">
            <v>-</v>
          </cell>
          <cell r="CN200" t="str">
            <v>-</v>
          </cell>
          <cell r="CO200" t="str">
            <v>-</v>
          </cell>
          <cell r="CP200" t="str">
            <v>-</v>
          </cell>
          <cell r="CQ200" t="str">
            <v>-</v>
          </cell>
          <cell r="CR200" t="str">
            <v>-</v>
          </cell>
          <cell r="CS200" t="str">
            <v>-</v>
          </cell>
          <cell r="CT200" t="str">
            <v>-</v>
          </cell>
          <cell r="CU200" t="str">
            <v>SAN FELIPE JALAPA DE DÍAZ</v>
          </cell>
          <cell r="CV200" t="str">
            <v>SAN PABLO ANICANO</v>
          </cell>
          <cell r="CW200" t="str">
            <v>-</v>
          </cell>
          <cell r="CX200" t="str">
            <v>-</v>
          </cell>
          <cell r="CY200" t="str">
            <v>-</v>
          </cell>
          <cell r="CZ200" t="str">
            <v>-</v>
          </cell>
          <cell r="DB200" t="str">
            <v>-</v>
          </cell>
          <cell r="DC200" t="str">
            <v>-</v>
          </cell>
          <cell r="DD200" t="str">
            <v>-</v>
          </cell>
          <cell r="DE200" t="str">
            <v>SANTIAGO TUXTLA</v>
          </cell>
          <cell r="DF200" t="str">
            <v>-</v>
          </cell>
          <cell r="DG200" t="str">
            <v>-</v>
          </cell>
        </row>
        <row r="201">
          <cell r="AT201" t="str">
            <v>-</v>
          </cell>
          <cell r="AU201" t="str">
            <v>-</v>
          </cell>
          <cell r="AV201" t="str">
            <v>-</v>
          </cell>
          <cell r="AW201" t="str">
            <v>-</v>
          </cell>
          <cell r="AX201" t="str">
            <v>-</v>
          </cell>
          <cell r="AY201" t="str">
            <v>-</v>
          </cell>
          <cell r="AZ201" t="str">
            <v>-</v>
          </cell>
          <cell r="BA201" t="str">
            <v>-</v>
          </cell>
          <cell r="BB201" t="str">
            <v>-</v>
          </cell>
          <cell r="BC201" t="str">
            <v>-</v>
          </cell>
          <cell r="BD201" t="str">
            <v>-</v>
          </cell>
          <cell r="BE201" t="str">
            <v>-</v>
          </cell>
          <cell r="BF201" t="str">
            <v>-</v>
          </cell>
          <cell r="BG201" t="str">
            <v>-</v>
          </cell>
          <cell r="BH201" t="str">
            <v>-</v>
          </cell>
          <cell r="BI201" t="str">
            <v>-</v>
          </cell>
          <cell r="BJ201" t="str">
            <v>-</v>
          </cell>
          <cell r="BK201" t="str">
            <v>-</v>
          </cell>
          <cell r="BL201" t="str">
            <v>-</v>
          </cell>
          <cell r="BM201" t="str">
            <v>20135</v>
          </cell>
          <cell r="BN201" t="str">
            <v>21141</v>
          </cell>
          <cell r="BO201" t="str">
            <v>-</v>
          </cell>
          <cell r="BP201" t="str">
            <v>-</v>
          </cell>
          <cell r="BQ201" t="str">
            <v>-</v>
          </cell>
          <cell r="BR201" t="str">
            <v>-</v>
          </cell>
          <cell r="BS201" t="str">
            <v>-</v>
          </cell>
          <cell r="BT201" t="str">
            <v>-</v>
          </cell>
          <cell r="BU201" t="str">
            <v>-</v>
          </cell>
          <cell r="BV201" t="str">
            <v>-</v>
          </cell>
          <cell r="BW201" t="str">
            <v>30144</v>
          </cell>
          <cell r="BX201" t="str">
            <v>-</v>
          </cell>
          <cell r="BY201" t="str">
            <v>-</v>
          </cell>
          <cell r="CB201" t="str">
            <v>-</v>
          </cell>
          <cell r="CC201" t="str">
            <v>-</v>
          </cell>
          <cell r="CD201" t="str">
            <v>-</v>
          </cell>
          <cell r="CE201" t="str">
            <v>-</v>
          </cell>
          <cell r="CF201" t="str">
            <v>-</v>
          </cell>
          <cell r="CG201" t="str">
            <v>-</v>
          </cell>
          <cell r="CH201" t="str">
            <v>-</v>
          </cell>
          <cell r="CI201" t="str">
            <v>-</v>
          </cell>
          <cell r="CJ201" t="str">
            <v>-</v>
          </cell>
          <cell r="CK201" t="str">
            <v>-</v>
          </cell>
          <cell r="CL201" t="str">
            <v>-</v>
          </cell>
          <cell r="CM201" t="str">
            <v>-</v>
          </cell>
          <cell r="CN201" t="str">
            <v>-</v>
          </cell>
          <cell r="CO201" t="str">
            <v>-</v>
          </cell>
          <cell r="CP201" t="str">
            <v>-</v>
          </cell>
          <cell r="CQ201" t="str">
            <v>-</v>
          </cell>
          <cell r="CR201" t="str">
            <v>-</v>
          </cell>
          <cell r="CS201" t="str">
            <v>-</v>
          </cell>
          <cell r="CT201" t="str">
            <v>-</v>
          </cell>
          <cell r="CU201" t="str">
            <v>SAN FELIPE TEJALÁPAM</v>
          </cell>
          <cell r="CV201" t="str">
            <v>SAN PEDRO YELOIXTLAHUACA</v>
          </cell>
          <cell r="CW201" t="str">
            <v>-</v>
          </cell>
          <cell r="CX201" t="str">
            <v>-</v>
          </cell>
          <cell r="CY201" t="str">
            <v>-</v>
          </cell>
          <cell r="CZ201" t="str">
            <v>-</v>
          </cell>
          <cell r="DB201" t="str">
            <v>-</v>
          </cell>
          <cell r="DC201" t="str">
            <v>-</v>
          </cell>
          <cell r="DD201" t="str">
            <v>-</v>
          </cell>
          <cell r="DE201" t="str">
            <v>SAYULA DE ALEMÁN</v>
          </cell>
          <cell r="DF201" t="str">
            <v>-</v>
          </cell>
          <cell r="DG201" t="str">
            <v>-</v>
          </cell>
        </row>
        <row r="202">
          <cell r="AT202" t="str">
            <v>-</v>
          </cell>
          <cell r="AU202" t="str">
            <v>-</v>
          </cell>
          <cell r="AV202" t="str">
            <v>-</v>
          </cell>
          <cell r="AW202" t="str">
            <v>-</v>
          </cell>
          <cell r="AX202" t="str">
            <v>-</v>
          </cell>
          <cell r="AY202" t="str">
            <v>-</v>
          </cell>
          <cell r="AZ202" t="str">
            <v>-</v>
          </cell>
          <cell r="BA202" t="str">
            <v>-</v>
          </cell>
          <cell r="BB202" t="str">
            <v>-</v>
          </cell>
          <cell r="BC202" t="str">
            <v>-</v>
          </cell>
          <cell r="BD202" t="str">
            <v>-</v>
          </cell>
          <cell r="BE202" t="str">
            <v>-</v>
          </cell>
          <cell r="BF202" t="str">
            <v>-</v>
          </cell>
          <cell r="BG202" t="str">
            <v>-</v>
          </cell>
          <cell r="BH202" t="str">
            <v>-</v>
          </cell>
          <cell r="BI202" t="str">
            <v>-</v>
          </cell>
          <cell r="BJ202" t="str">
            <v>-</v>
          </cell>
          <cell r="BK202" t="str">
            <v>-</v>
          </cell>
          <cell r="BL202" t="str">
            <v>-</v>
          </cell>
          <cell r="BM202" t="str">
            <v>20136</v>
          </cell>
          <cell r="BN202" t="str">
            <v>21142</v>
          </cell>
          <cell r="BO202" t="str">
            <v>-</v>
          </cell>
          <cell r="BP202" t="str">
            <v>-</v>
          </cell>
          <cell r="BQ202" t="str">
            <v>-</v>
          </cell>
          <cell r="BR202" t="str">
            <v>-</v>
          </cell>
          <cell r="BS202" t="str">
            <v>-</v>
          </cell>
          <cell r="BT202" t="str">
            <v>-</v>
          </cell>
          <cell r="BU202" t="str">
            <v>-</v>
          </cell>
          <cell r="BV202" t="str">
            <v>-</v>
          </cell>
          <cell r="BW202" t="str">
            <v>30145</v>
          </cell>
          <cell r="BX202" t="str">
            <v>-</v>
          </cell>
          <cell r="BY202" t="str">
            <v>-</v>
          </cell>
          <cell r="CB202" t="str">
            <v>-</v>
          </cell>
          <cell r="CC202" t="str">
            <v>-</v>
          </cell>
          <cell r="CD202" t="str">
            <v>-</v>
          </cell>
          <cell r="CE202" t="str">
            <v>-</v>
          </cell>
          <cell r="CF202" t="str">
            <v>-</v>
          </cell>
          <cell r="CG202" t="str">
            <v>-</v>
          </cell>
          <cell r="CH202" t="str">
            <v>-</v>
          </cell>
          <cell r="CI202" t="str">
            <v>-</v>
          </cell>
          <cell r="CJ202" t="str">
            <v>-</v>
          </cell>
          <cell r="CK202" t="str">
            <v>-</v>
          </cell>
          <cell r="CL202" t="str">
            <v>-</v>
          </cell>
          <cell r="CM202" t="str">
            <v>-</v>
          </cell>
          <cell r="CN202" t="str">
            <v>-</v>
          </cell>
          <cell r="CO202" t="str">
            <v>-</v>
          </cell>
          <cell r="CP202" t="str">
            <v>-</v>
          </cell>
          <cell r="CQ202" t="str">
            <v>-</v>
          </cell>
          <cell r="CR202" t="str">
            <v>-</v>
          </cell>
          <cell r="CS202" t="str">
            <v>-</v>
          </cell>
          <cell r="CT202" t="str">
            <v>-</v>
          </cell>
          <cell r="CU202" t="str">
            <v>SAN FELIPE USILA</v>
          </cell>
          <cell r="CV202" t="str">
            <v>SAN SALVADOR EL SECO</v>
          </cell>
          <cell r="CW202" t="str">
            <v>-</v>
          </cell>
          <cell r="CX202" t="str">
            <v>-</v>
          </cell>
          <cell r="CY202" t="str">
            <v>-</v>
          </cell>
          <cell r="CZ202" t="str">
            <v>-</v>
          </cell>
          <cell r="DB202" t="str">
            <v>-</v>
          </cell>
          <cell r="DC202" t="str">
            <v>-</v>
          </cell>
          <cell r="DD202" t="str">
            <v>-</v>
          </cell>
          <cell r="DE202" t="str">
            <v>SOCONUSCO</v>
          </cell>
          <cell r="DF202" t="str">
            <v>-</v>
          </cell>
          <cell r="DG202" t="str">
            <v>-</v>
          </cell>
        </row>
        <row r="203">
          <cell r="AT203" t="str">
            <v>-</v>
          </cell>
          <cell r="AU203" t="str">
            <v>-</v>
          </cell>
          <cell r="AV203" t="str">
            <v>-</v>
          </cell>
          <cell r="AW203" t="str">
            <v>-</v>
          </cell>
          <cell r="AX203" t="str">
            <v>-</v>
          </cell>
          <cell r="AY203" t="str">
            <v>-</v>
          </cell>
          <cell r="AZ203" t="str">
            <v>-</v>
          </cell>
          <cell r="BA203" t="str">
            <v>-</v>
          </cell>
          <cell r="BB203" t="str">
            <v>-</v>
          </cell>
          <cell r="BC203" t="str">
            <v>-</v>
          </cell>
          <cell r="BD203" t="str">
            <v>-</v>
          </cell>
          <cell r="BE203" t="str">
            <v>-</v>
          </cell>
          <cell r="BF203" t="str">
            <v>-</v>
          </cell>
          <cell r="BG203" t="str">
            <v>-</v>
          </cell>
          <cell r="BH203" t="str">
            <v>-</v>
          </cell>
          <cell r="BI203" t="str">
            <v>-</v>
          </cell>
          <cell r="BJ203" t="str">
            <v>-</v>
          </cell>
          <cell r="BK203" t="str">
            <v>-</v>
          </cell>
          <cell r="BL203" t="str">
            <v>-</v>
          </cell>
          <cell r="BM203" t="str">
            <v>20137</v>
          </cell>
          <cell r="BN203" t="str">
            <v>21143</v>
          </cell>
          <cell r="BO203" t="str">
            <v>-</v>
          </cell>
          <cell r="BP203" t="str">
            <v>-</v>
          </cell>
          <cell r="BQ203" t="str">
            <v>-</v>
          </cell>
          <cell r="BR203" t="str">
            <v>-</v>
          </cell>
          <cell r="BS203" t="str">
            <v>-</v>
          </cell>
          <cell r="BT203" t="str">
            <v>-</v>
          </cell>
          <cell r="BU203" t="str">
            <v>-</v>
          </cell>
          <cell r="BV203" t="str">
            <v>-</v>
          </cell>
          <cell r="BW203" t="str">
            <v>30146</v>
          </cell>
          <cell r="BX203" t="str">
            <v>-</v>
          </cell>
          <cell r="BY203" t="str">
            <v>-</v>
          </cell>
          <cell r="CB203" t="str">
            <v>-</v>
          </cell>
          <cell r="CC203" t="str">
            <v>-</v>
          </cell>
          <cell r="CD203" t="str">
            <v>-</v>
          </cell>
          <cell r="CE203" t="str">
            <v>-</v>
          </cell>
          <cell r="CF203" t="str">
            <v>-</v>
          </cell>
          <cell r="CG203" t="str">
            <v>-</v>
          </cell>
          <cell r="CH203" t="str">
            <v>-</v>
          </cell>
          <cell r="CI203" t="str">
            <v>-</v>
          </cell>
          <cell r="CJ203" t="str">
            <v>-</v>
          </cell>
          <cell r="CK203" t="str">
            <v>-</v>
          </cell>
          <cell r="CL203" t="str">
            <v>-</v>
          </cell>
          <cell r="CM203" t="str">
            <v>-</v>
          </cell>
          <cell r="CN203" t="str">
            <v>-</v>
          </cell>
          <cell r="CO203" t="str">
            <v>-</v>
          </cell>
          <cell r="CP203" t="str">
            <v>-</v>
          </cell>
          <cell r="CQ203" t="str">
            <v>-</v>
          </cell>
          <cell r="CR203" t="str">
            <v>-</v>
          </cell>
          <cell r="CS203" t="str">
            <v>-</v>
          </cell>
          <cell r="CT203" t="str">
            <v>-</v>
          </cell>
          <cell r="CU203" t="str">
            <v>SAN FRANCISCO CAHUACUÁ</v>
          </cell>
          <cell r="CV203" t="str">
            <v>SAN SALVADOR EL VERDE</v>
          </cell>
          <cell r="CW203" t="str">
            <v>-</v>
          </cell>
          <cell r="CX203" t="str">
            <v>-</v>
          </cell>
          <cell r="CY203" t="str">
            <v>-</v>
          </cell>
          <cell r="CZ203" t="str">
            <v>-</v>
          </cell>
          <cell r="DB203" t="str">
            <v>-</v>
          </cell>
          <cell r="DC203" t="str">
            <v>-</v>
          </cell>
          <cell r="DD203" t="str">
            <v>-</v>
          </cell>
          <cell r="DE203" t="str">
            <v>SOCHIAPA</v>
          </cell>
          <cell r="DF203" t="str">
            <v>-</v>
          </cell>
          <cell r="DG203" t="str">
            <v>-</v>
          </cell>
        </row>
        <row r="204">
          <cell r="AT204" t="str">
            <v>-</v>
          </cell>
          <cell r="AU204" t="str">
            <v>-</v>
          </cell>
          <cell r="AV204" t="str">
            <v>-</v>
          </cell>
          <cell r="AW204" t="str">
            <v>-</v>
          </cell>
          <cell r="AX204" t="str">
            <v>-</v>
          </cell>
          <cell r="AY204" t="str">
            <v>-</v>
          </cell>
          <cell r="AZ204" t="str">
            <v>-</v>
          </cell>
          <cell r="BA204" t="str">
            <v>-</v>
          </cell>
          <cell r="BB204" t="str">
            <v>-</v>
          </cell>
          <cell r="BC204" t="str">
            <v>-</v>
          </cell>
          <cell r="BD204" t="str">
            <v>-</v>
          </cell>
          <cell r="BE204" t="str">
            <v>-</v>
          </cell>
          <cell r="BF204" t="str">
            <v>-</v>
          </cell>
          <cell r="BG204" t="str">
            <v>-</v>
          </cell>
          <cell r="BH204" t="str">
            <v>-</v>
          </cell>
          <cell r="BI204" t="str">
            <v>-</v>
          </cell>
          <cell r="BJ204" t="str">
            <v>-</v>
          </cell>
          <cell r="BK204" t="str">
            <v>-</v>
          </cell>
          <cell r="BL204" t="str">
            <v>-</v>
          </cell>
          <cell r="BM204" t="str">
            <v>20138</v>
          </cell>
          <cell r="BN204" t="str">
            <v>21144</v>
          </cell>
          <cell r="BO204" t="str">
            <v>-</v>
          </cell>
          <cell r="BP204" t="str">
            <v>-</v>
          </cell>
          <cell r="BQ204" t="str">
            <v>-</v>
          </cell>
          <cell r="BR204" t="str">
            <v>-</v>
          </cell>
          <cell r="BS204" t="str">
            <v>-</v>
          </cell>
          <cell r="BT204" t="str">
            <v>-</v>
          </cell>
          <cell r="BU204" t="str">
            <v>-</v>
          </cell>
          <cell r="BV204" t="str">
            <v>-</v>
          </cell>
          <cell r="BW204" t="str">
            <v>30147</v>
          </cell>
          <cell r="BX204" t="str">
            <v>-</v>
          </cell>
          <cell r="BY204" t="str">
            <v>-</v>
          </cell>
          <cell r="CB204" t="str">
            <v>-</v>
          </cell>
          <cell r="CC204" t="str">
            <v>-</v>
          </cell>
          <cell r="CD204" t="str">
            <v>-</v>
          </cell>
          <cell r="CE204" t="str">
            <v>-</v>
          </cell>
          <cell r="CF204" t="str">
            <v>-</v>
          </cell>
          <cell r="CG204" t="str">
            <v>-</v>
          </cell>
          <cell r="CH204" t="str">
            <v>-</v>
          </cell>
          <cell r="CI204" t="str">
            <v>-</v>
          </cell>
          <cell r="CJ204" t="str">
            <v>-</v>
          </cell>
          <cell r="CK204" t="str">
            <v>-</v>
          </cell>
          <cell r="CL204" t="str">
            <v>-</v>
          </cell>
          <cell r="CM204" t="str">
            <v>-</v>
          </cell>
          <cell r="CN204" t="str">
            <v>-</v>
          </cell>
          <cell r="CO204" t="str">
            <v>-</v>
          </cell>
          <cell r="CP204" t="str">
            <v>-</v>
          </cell>
          <cell r="CQ204" t="str">
            <v>-</v>
          </cell>
          <cell r="CR204" t="str">
            <v>-</v>
          </cell>
          <cell r="CS204" t="str">
            <v>-</v>
          </cell>
          <cell r="CT204" t="str">
            <v>-</v>
          </cell>
          <cell r="CU204" t="str">
            <v>SAN FRANCISCO CAJONOS</v>
          </cell>
          <cell r="CV204" t="str">
            <v>SAN SALVADOR HUIXCOLOTLA</v>
          </cell>
          <cell r="CW204" t="str">
            <v>-</v>
          </cell>
          <cell r="CX204" t="str">
            <v>-</v>
          </cell>
          <cell r="CY204" t="str">
            <v>-</v>
          </cell>
          <cell r="CZ204" t="str">
            <v>-</v>
          </cell>
          <cell r="DB204" t="str">
            <v>-</v>
          </cell>
          <cell r="DC204" t="str">
            <v>-</v>
          </cell>
          <cell r="DD204" t="str">
            <v>-</v>
          </cell>
          <cell r="DE204" t="str">
            <v>SOLEDAD ATZOMPA</v>
          </cell>
          <cell r="DF204" t="str">
            <v>-</v>
          </cell>
          <cell r="DG204" t="str">
            <v>-</v>
          </cell>
        </row>
        <row r="205">
          <cell r="AT205" t="str">
            <v>-</v>
          </cell>
          <cell r="AU205" t="str">
            <v>-</v>
          </cell>
          <cell r="AV205" t="str">
            <v>-</v>
          </cell>
          <cell r="AW205" t="str">
            <v>-</v>
          </cell>
          <cell r="AX205" t="str">
            <v>-</v>
          </cell>
          <cell r="AY205" t="str">
            <v>-</v>
          </cell>
          <cell r="AZ205" t="str">
            <v>-</v>
          </cell>
          <cell r="BA205" t="str">
            <v>-</v>
          </cell>
          <cell r="BB205" t="str">
            <v>-</v>
          </cell>
          <cell r="BC205" t="str">
            <v>-</v>
          </cell>
          <cell r="BD205" t="str">
            <v>-</v>
          </cell>
          <cell r="BE205" t="str">
            <v>-</v>
          </cell>
          <cell r="BF205" t="str">
            <v>-</v>
          </cell>
          <cell r="BG205" t="str">
            <v>-</v>
          </cell>
          <cell r="BH205" t="str">
            <v>-</v>
          </cell>
          <cell r="BI205" t="str">
            <v>-</v>
          </cell>
          <cell r="BJ205" t="str">
            <v>-</v>
          </cell>
          <cell r="BK205" t="str">
            <v>-</v>
          </cell>
          <cell r="BL205" t="str">
            <v>-</v>
          </cell>
          <cell r="BM205" t="str">
            <v>20139</v>
          </cell>
          <cell r="BN205" t="str">
            <v>21145</v>
          </cell>
          <cell r="BO205" t="str">
            <v>-</v>
          </cell>
          <cell r="BP205" t="str">
            <v>-</v>
          </cell>
          <cell r="BQ205" t="str">
            <v>-</v>
          </cell>
          <cell r="BR205" t="str">
            <v>-</v>
          </cell>
          <cell r="BS205" t="str">
            <v>-</v>
          </cell>
          <cell r="BT205" t="str">
            <v>-</v>
          </cell>
          <cell r="BU205" t="str">
            <v>-</v>
          </cell>
          <cell r="BV205" t="str">
            <v>-</v>
          </cell>
          <cell r="BW205" t="str">
            <v>30148</v>
          </cell>
          <cell r="BX205" t="str">
            <v>-</v>
          </cell>
          <cell r="BY205" t="str">
            <v>-</v>
          </cell>
          <cell r="CB205" t="str">
            <v>-</v>
          </cell>
          <cell r="CC205" t="str">
            <v>-</v>
          </cell>
          <cell r="CD205" t="str">
            <v>-</v>
          </cell>
          <cell r="CE205" t="str">
            <v>-</v>
          </cell>
          <cell r="CF205" t="str">
            <v>-</v>
          </cell>
          <cell r="CG205" t="str">
            <v>-</v>
          </cell>
          <cell r="CH205" t="str">
            <v>-</v>
          </cell>
          <cell r="CI205" t="str">
            <v>-</v>
          </cell>
          <cell r="CJ205" t="str">
            <v>-</v>
          </cell>
          <cell r="CK205" t="str">
            <v>-</v>
          </cell>
          <cell r="CL205" t="str">
            <v>-</v>
          </cell>
          <cell r="CM205" t="str">
            <v>-</v>
          </cell>
          <cell r="CN205" t="str">
            <v>-</v>
          </cell>
          <cell r="CO205" t="str">
            <v>-</v>
          </cell>
          <cell r="CP205" t="str">
            <v>-</v>
          </cell>
          <cell r="CQ205" t="str">
            <v>-</v>
          </cell>
          <cell r="CR205" t="str">
            <v>-</v>
          </cell>
          <cell r="CS205" t="str">
            <v>-</v>
          </cell>
          <cell r="CT205" t="str">
            <v>-</v>
          </cell>
          <cell r="CU205" t="str">
            <v>SAN FRANCISCO CHAPULAPA</v>
          </cell>
          <cell r="CV205" t="str">
            <v>SAN SEBASTIÁN TLACOTEPEC</v>
          </cell>
          <cell r="CW205" t="str">
            <v>-</v>
          </cell>
          <cell r="CX205" t="str">
            <v>-</v>
          </cell>
          <cell r="CY205" t="str">
            <v>-</v>
          </cell>
          <cell r="CZ205" t="str">
            <v>-</v>
          </cell>
          <cell r="DB205" t="str">
            <v>-</v>
          </cell>
          <cell r="DC205" t="str">
            <v>-</v>
          </cell>
          <cell r="DD205" t="str">
            <v>-</v>
          </cell>
          <cell r="DE205" t="str">
            <v>SOLEDAD DE DOBLADO</v>
          </cell>
          <cell r="DF205" t="str">
            <v>-</v>
          </cell>
          <cell r="DG205" t="str">
            <v>-</v>
          </cell>
        </row>
        <row r="206">
          <cell r="AT206" t="str">
            <v>-</v>
          </cell>
          <cell r="AU206" t="str">
            <v>-</v>
          </cell>
          <cell r="AV206" t="str">
            <v>-</v>
          </cell>
          <cell r="AW206" t="str">
            <v>-</v>
          </cell>
          <cell r="AX206" t="str">
            <v>-</v>
          </cell>
          <cell r="AY206" t="str">
            <v>-</v>
          </cell>
          <cell r="AZ206" t="str">
            <v>-</v>
          </cell>
          <cell r="BA206" t="str">
            <v>-</v>
          </cell>
          <cell r="BB206" t="str">
            <v>-</v>
          </cell>
          <cell r="BC206" t="str">
            <v>-</v>
          </cell>
          <cell r="BD206" t="str">
            <v>-</v>
          </cell>
          <cell r="BE206" t="str">
            <v>-</v>
          </cell>
          <cell r="BF206" t="str">
            <v>-</v>
          </cell>
          <cell r="BG206" t="str">
            <v>-</v>
          </cell>
          <cell r="BH206" t="str">
            <v>-</v>
          </cell>
          <cell r="BI206" t="str">
            <v>-</v>
          </cell>
          <cell r="BJ206" t="str">
            <v>-</v>
          </cell>
          <cell r="BK206" t="str">
            <v>-</v>
          </cell>
          <cell r="BL206" t="str">
            <v>-</v>
          </cell>
          <cell r="BM206" t="str">
            <v>20140</v>
          </cell>
          <cell r="BN206" t="str">
            <v>21146</v>
          </cell>
          <cell r="BO206" t="str">
            <v>-</v>
          </cell>
          <cell r="BP206" t="str">
            <v>-</v>
          </cell>
          <cell r="BQ206" t="str">
            <v>-</v>
          </cell>
          <cell r="BR206" t="str">
            <v>-</v>
          </cell>
          <cell r="BS206" t="str">
            <v>-</v>
          </cell>
          <cell r="BT206" t="str">
            <v>-</v>
          </cell>
          <cell r="BU206" t="str">
            <v>-</v>
          </cell>
          <cell r="BV206" t="str">
            <v>-</v>
          </cell>
          <cell r="BW206" t="str">
            <v>30149</v>
          </cell>
          <cell r="BX206" t="str">
            <v>-</v>
          </cell>
          <cell r="BY206" t="str">
            <v>-</v>
          </cell>
          <cell r="CB206" t="str">
            <v>-</v>
          </cell>
          <cell r="CC206" t="str">
            <v>-</v>
          </cell>
          <cell r="CD206" t="str">
            <v>-</v>
          </cell>
          <cell r="CE206" t="str">
            <v>-</v>
          </cell>
          <cell r="CF206" t="str">
            <v>-</v>
          </cell>
          <cell r="CG206" t="str">
            <v>-</v>
          </cell>
          <cell r="CH206" t="str">
            <v>-</v>
          </cell>
          <cell r="CI206" t="str">
            <v>-</v>
          </cell>
          <cell r="CJ206" t="str">
            <v>-</v>
          </cell>
          <cell r="CK206" t="str">
            <v>-</v>
          </cell>
          <cell r="CL206" t="str">
            <v>-</v>
          </cell>
          <cell r="CM206" t="str">
            <v>-</v>
          </cell>
          <cell r="CN206" t="str">
            <v>-</v>
          </cell>
          <cell r="CO206" t="str">
            <v>-</v>
          </cell>
          <cell r="CP206" t="str">
            <v>-</v>
          </cell>
          <cell r="CQ206" t="str">
            <v>-</v>
          </cell>
          <cell r="CR206" t="str">
            <v>-</v>
          </cell>
          <cell r="CS206" t="str">
            <v>-</v>
          </cell>
          <cell r="CT206" t="str">
            <v>-</v>
          </cell>
          <cell r="CU206" t="str">
            <v>SAN FRANCISCO CHINDÚA</v>
          </cell>
          <cell r="CV206" t="str">
            <v>SANTA CATARINA TLALTEMPAN</v>
          </cell>
          <cell r="CW206" t="str">
            <v>-</v>
          </cell>
          <cell r="CX206" t="str">
            <v>-</v>
          </cell>
          <cell r="CY206" t="str">
            <v>-</v>
          </cell>
          <cell r="CZ206" t="str">
            <v>-</v>
          </cell>
          <cell r="DB206" t="str">
            <v>-</v>
          </cell>
          <cell r="DC206" t="str">
            <v>-</v>
          </cell>
          <cell r="DD206" t="str">
            <v>-</v>
          </cell>
          <cell r="DE206" t="str">
            <v>SOTEAPAN</v>
          </cell>
          <cell r="DF206" t="str">
            <v>-</v>
          </cell>
          <cell r="DG206" t="str">
            <v>-</v>
          </cell>
        </row>
        <row r="207">
          <cell r="AT207" t="str">
            <v>-</v>
          </cell>
          <cell r="AU207" t="str">
            <v>-</v>
          </cell>
          <cell r="AV207" t="str">
            <v>-</v>
          </cell>
          <cell r="AW207" t="str">
            <v>-</v>
          </cell>
          <cell r="AX207" t="str">
            <v>-</v>
          </cell>
          <cell r="AY207" t="str">
            <v>-</v>
          </cell>
          <cell r="AZ207" t="str">
            <v>-</v>
          </cell>
          <cell r="BA207" t="str">
            <v>-</v>
          </cell>
          <cell r="BB207" t="str">
            <v>-</v>
          </cell>
          <cell r="BC207" t="str">
            <v>-</v>
          </cell>
          <cell r="BD207" t="str">
            <v>-</v>
          </cell>
          <cell r="BE207" t="str">
            <v>-</v>
          </cell>
          <cell r="BF207" t="str">
            <v>-</v>
          </cell>
          <cell r="BG207" t="str">
            <v>-</v>
          </cell>
          <cell r="BH207" t="str">
            <v>-</v>
          </cell>
          <cell r="BI207" t="str">
            <v>-</v>
          </cell>
          <cell r="BJ207" t="str">
            <v>-</v>
          </cell>
          <cell r="BK207" t="str">
            <v>-</v>
          </cell>
          <cell r="BL207" t="str">
            <v>-</v>
          </cell>
          <cell r="BM207" t="str">
            <v>20141</v>
          </cell>
          <cell r="BN207" t="str">
            <v>21147</v>
          </cell>
          <cell r="BO207" t="str">
            <v>-</v>
          </cell>
          <cell r="BP207" t="str">
            <v>-</v>
          </cell>
          <cell r="BQ207" t="str">
            <v>-</v>
          </cell>
          <cell r="BR207" t="str">
            <v>-</v>
          </cell>
          <cell r="BS207" t="str">
            <v>-</v>
          </cell>
          <cell r="BT207" t="str">
            <v>-</v>
          </cell>
          <cell r="BU207" t="str">
            <v>-</v>
          </cell>
          <cell r="BV207" t="str">
            <v>-</v>
          </cell>
          <cell r="BW207" t="str">
            <v>30150</v>
          </cell>
          <cell r="BX207" t="str">
            <v>-</v>
          </cell>
          <cell r="BY207" t="str">
            <v>-</v>
          </cell>
          <cell r="CB207" t="str">
            <v>-</v>
          </cell>
          <cell r="CC207" t="str">
            <v>-</v>
          </cell>
          <cell r="CD207" t="str">
            <v>-</v>
          </cell>
          <cell r="CE207" t="str">
            <v>-</v>
          </cell>
          <cell r="CF207" t="str">
            <v>-</v>
          </cell>
          <cell r="CG207" t="str">
            <v>-</v>
          </cell>
          <cell r="CH207" t="str">
            <v>-</v>
          </cell>
          <cell r="CI207" t="str">
            <v>-</v>
          </cell>
          <cell r="CJ207" t="str">
            <v>-</v>
          </cell>
          <cell r="CK207" t="str">
            <v>-</v>
          </cell>
          <cell r="CL207" t="str">
            <v>-</v>
          </cell>
          <cell r="CM207" t="str">
            <v>-</v>
          </cell>
          <cell r="CN207" t="str">
            <v>-</v>
          </cell>
          <cell r="CO207" t="str">
            <v>-</v>
          </cell>
          <cell r="CP207" t="str">
            <v>-</v>
          </cell>
          <cell r="CQ207" t="str">
            <v>-</v>
          </cell>
          <cell r="CR207" t="str">
            <v>-</v>
          </cell>
          <cell r="CS207" t="str">
            <v>-</v>
          </cell>
          <cell r="CT207" t="str">
            <v>-</v>
          </cell>
          <cell r="CU207" t="str">
            <v>SAN FRANCISCO DEL MAR</v>
          </cell>
          <cell r="CV207" t="str">
            <v>SANTA INÉS AHUATEMPAN</v>
          </cell>
          <cell r="CW207" t="str">
            <v>-</v>
          </cell>
          <cell r="CX207" t="str">
            <v>-</v>
          </cell>
          <cell r="CY207" t="str">
            <v>-</v>
          </cell>
          <cell r="CZ207" t="str">
            <v>-</v>
          </cell>
          <cell r="DB207" t="str">
            <v>-</v>
          </cell>
          <cell r="DC207" t="str">
            <v>-</v>
          </cell>
          <cell r="DD207" t="str">
            <v>-</v>
          </cell>
          <cell r="DE207" t="str">
            <v>TAMALÍN</v>
          </cell>
          <cell r="DF207" t="str">
            <v>-</v>
          </cell>
          <cell r="DG207" t="str">
            <v>-</v>
          </cell>
        </row>
        <row r="208">
          <cell r="AT208" t="str">
            <v>-</v>
          </cell>
          <cell r="AU208" t="str">
            <v>-</v>
          </cell>
          <cell r="AV208" t="str">
            <v>-</v>
          </cell>
          <cell r="AW208" t="str">
            <v>-</v>
          </cell>
          <cell r="AX208" t="str">
            <v>-</v>
          </cell>
          <cell r="AY208" t="str">
            <v>-</v>
          </cell>
          <cell r="AZ208" t="str">
            <v>-</v>
          </cell>
          <cell r="BA208" t="str">
            <v>-</v>
          </cell>
          <cell r="BB208" t="str">
            <v>-</v>
          </cell>
          <cell r="BC208" t="str">
            <v>-</v>
          </cell>
          <cell r="BD208" t="str">
            <v>-</v>
          </cell>
          <cell r="BE208" t="str">
            <v>-</v>
          </cell>
          <cell r="BF208" t="str">
            <v>-</v>
          </cell>
          <cell r="BG208" t="str">
            <v>-</v>
          </cell>
          <cell r="BH208" t="str">
            <v>-</v>
          </cell>
          <cell r="BI208" t="str">
            <v>-</v>
          </cell>
          <cell r="BJ208" t="str">
            <v>-</v>
          </cell>
          <cell r="BK208" t="str">
            <v>-</v>
          </cell>
          <cell r="BL208" t="str">
            <v>-</v>
          </cell>
          <cell r="BM208" t="str">
            <v>20142</v>
          </cell>
          <cell r="BN208" t="str">
            <v>21148</v>
          </cell>
          <cell r="BO208" t="str">
            <v>-</v>
          </cell>
          <cell r="BP208" t="str">
            <v>-</v>
          </cell>
          <cell r="BQ208" t="str">
            <v>-</v>
          </cell>
          <cell r="BR208" t="str">
            <v>-</v>
          </cell>
          <cell r="BS208" t="str">
            <v>-</v>
          </cell>
          <cell r="BT208" t="str">
            <v>-</v>
          </cell>
          <cell r="BU208" t="str">
            <v>-</v>
          </cell>
          <cell r="BV208" t="str">
            <v>-</v>
          </cell>
          <cell r="BW208" t="str">
            <v>30151</v>
          </cell>
          <cell r="BX208" t="str">
            <v>-</v>
          </cell>
          <cell r="BY208" t="str">
            <v>-</v>
          </cell>
          <cell r="CB208" t="str">
            <v>-</v>
          </cell>
          <cell r="CC208" t="str">
            <v>-</v>
          </cell>
          <cell r="CD208" t="str">
            <v>-</v>
          </cell>
          <cell r="CE208" t="str">
            <v>-</v>
          </cell>
          <cell r="CF208" t="str">
            <v>-</v>
          </cell>
          <cell r="CG208" t="str">
            <v>-</v>
          </cell>
          <cell r="CH208" t="str">
            <v>-</v>
          </cell>
          <cell r="CI208" t="str">
            <v>-</v>
          </cell>
          <cell r="CJ208" t="str">
            <v>-</v>
          </cell>
          <cell r="CK208" t="str">
            <v>-</v>
          </cell>
          <cell r="CL208" t="str">
            <v>-</v>
          </cell>
          <cell r="CM208" t="str">
            <v>-</v>
          </cell>
          <cell r="CN208" t="str">
            <v>-</v>
          </cell>
          <cell r="CO208" t="str">
            <v>-</v>
          </cell>
          <cell r="CP208" t="str">
            <v>-</v>
          </cell>
          <cell r="CQ208" t="str">
            <v>-</v>
          </cell>
          <cell r="CR208" t="str">
            <v>-</v>
          </cell>
          <cell r="CS208" t="str">
            <v>-</v>
          </cell>
          <cell r="CT208" t="str">
            <v>-</v>
          </cell>
          <cell r="CU208" t="str">
            <v>SAN FRANCISCO HUEHUETLÁN</v>
          </cell>
          <cell r="CV208" t="str">
            <v>SANTA ISABEL CHOLULA</v>
          </cell>
          <cell r="CW208" t="str">
            <v>-</v>
          </cell>
          <cell r="CX208" t="str">
            <v>-</v>
          </cell>
          <cell r="CY208" t="str">
            <v>-</v>
          </cell>
          <cell r="CZ208" t="str">
            <v>-</v>
          </cell>
          <cell r="DB208" t="str">
            <v>-</v>
          </cell>
          <cell r="DC208" t="str">
            <v>-</v>
          </cell>
          <cell r="DD208" t="str">
            <v>-</v>
          </cell>
          <cell r="DE208" t="str">
            <v>TAMIAHUA</v>
          </cell>
          <cell r="DF208" t="str">
            <v>-</v>
          </cell>
          <cell r="DG208" t="str">
            <v>-</v>
          </cell>
        </row>
        <row r="209">
          <cell r="AT209" t="str">
            <v>-</v>
          </cell>
          <cell r="AU209" t="str">
            <v>-</v>
          </cell>
          <cell r="AV209" t="str">
            <v>-</v>
          </cell>
          <cell r="AW209" t="str">
            <v>-</v>
          </cell>
          <cell r="AX209" t="str">
            <v>-</v>
          </cell>
          <cell r="AY209" t="str">
            <v>-</v>
          </cell>
          <cell r="AZ209" t="str">
            <v>-</v>
          </cell>
          <cell r="BA209" t="str">
            <v>-</v>
          </cell>
          <cell r="BB209" t="str">
            <v>-</v>
          </cell>
          <cell r="BC209" t="str">
            <v>-</v>
          </cell>
          <cell r="BD209" t="str">
            <v>-</v>
          </cell>
          <cell r="BE209" t="str">
            <v>-</v>
          </cell>
          <cell r="BF209" t="str">
            <v>-</v>
          </cell>
          <cell r="BG209" t="str">
            <v>-</v>
          </cell>
          <cell r="BH209" t="str">
            <v>-</v>
          </cell>
          <cell r="BI209" t="str">
            <v>-</v>
          </cell>
          <cell r="BJ209" t="str">
            <v>-</v>
          </cell>
          <cell r="BK209" t="str">
            <v>-</v>
          </cell>
          <cell r="BL209" t="str">
            <v>-</v>
          </cell>
          <cell r="BM209" t="str">
            <v>20143</v>
          </cell>
          <cell r="BN209" t="str">
            <v>21149</v>
          </cell>
          <cell r="BO209" t="str">
            <v>-</v>
          </cell>
          <cell r="BP209" t="str">
            <v>-</v>
          </cell>
          <cell r="BQ209" t="str">
            <v>-</v>
          </cell>
          <cell r="BR209" t="str">
            <v>-</v>
          </cell>
          <cell r="BS209" t="str">
            <v>-</v>
          </cell>
          <cell r="BT209" t="str">
            <v>-</v>
          </cell>
          <cell r="BU209" t="str">
            <v>-</v>
          </cell>
          <cell r="BV209" t="str">
            <v>-</v>
          </cell>
          <cell r="BW209" t="str">
            <v>30152</v>
          </cell>
          <cell r="BX209" t="str">
            <v>-</v>
          </cell>
          <cell r="BY209" t="str">
            <v>-</v>
          </cell>
          <cell r="CB209" t="str">
            <v>-</v>
          </cell>
          <cell r="CC209" t="str">
            <v>-</v>
          </cell>
          <cell r="CD209" t="str">
            <v>-</v>
          </cell>
          <cell r="CE209" t="str">
            <v>-</v>
          </cell>
          <cell r="CF209" t="str">
            <v>-</v>
          </cell>
          <cell r="CG209" t="str">
            <v>-</v>
          </cell>
          <cell r="CH209" t="str">
            <v>-</v>
          </cell>
          <cell r="CI209" t="str">
            <v>-</v>
          </cell>
          <cell r="CJ209" t="str">
            <v>-</v>
          </cell>
          <cell r="CK209" t="str">
            <v>-</v>
          </cell>
          <cell r="CL209" t="str">
            <v>-</v>
          </cell>
          <cell r="CM209" t="str">
            <v>-</v>
          </cell>
          <cell r="CN209" t="str">
            <v>-</v>
          </cell>
          <cell r="CO209" t="str">
            <v>-</v>
          </cell>
          <cell r="CP209" t="str">
            <v>-</v>
          </cell>
          <cell r="CQ209" t="str">
            <v>-</v>
          </cell>
          <cell r="CR209" t="str">
            <v>-</v>
          </cell>
          <cell r="CS209" t="str">
            <v>-</v>
          </cell>
          <cell r="CT209" t="str">
            <v>-</v>
          </cell>
          <cell r="CU209" t="str">
            <v>SAN FRANCISCO IXHUATÁN</v>
          </cell>
          <cell r="CV209" t="str">
            <v>SANTIAGO MIAHUATLÁN</v>
          </cell>
          <cell r="CW209" t="str">
            <v>-</v>
          </cell>
          <cell r="CX209" t="str">
            <v>-</v>
          </cell>
          <cell r="CY209" t="str">
            <v>-</v>
          </cell>
          <cell r="CZ209" t="str">
            <v>-</v>
          </cell>
          <cell r="DB209" t="str">
            <v>-</v>
          </cell>
          <cell r="DC209" t="str">
            <v>-</v>
          </cell>
          <cell r="DD209" t="str">
            <v>-</v>
          </cell>
          <cell r="DE209" t="str">
            <v>TAMPICO ALTO</v>
          </cell>
          <cell r="DF209" t="str">
            <v>-</v>
          </cell>
          <cell r="DG209" t="str">
            <v>-</v>
          </cell>
        </row>
        <row r="210">
          <cell r="AT210" t="str">
            <v>-</v>
          </cell>
          <cell r="AU210" t="str">
            <v>-</v>
          </cell>
          <cell r="AV210" t="str">
            <v>-</v>
          </cell>
          <cell r="AW210" t="str">
            <v>-</v>
          </cell>
          <cell r="AX210" t="str">
            <v>-</v>
          </cell>
          <cell r="AY210" t="str">
            <v>-</v>
          </cell>
          <cell r="AZ210" t="str">
            <v>-</v>
          </cell>
          <cell r="BA210" t="str">
            <v>-</v>
          </cell>
          <cell r="BB210" t="str">
            <v>-</v>
          </cell>
          <cell r="BC210" t="str">
            <v>-</v>
          </cell>
          <cell r="BD210" t="str">
            <v>-</v>
          </cell>
          <cell r="BE210" t="str">
            <v>-</v>
          </cell>
          <cell r="BF210" t="str">
            <v>-</v>
          </cell>
          <cell r="BG210" t="str">
            <v>-</v>
          </cell>
          <cell r="BH210" t="str">
            <v>-</v>
          </cell>
          <cell r="BI210" t="str">
            <v>-</v>
          </cell>
          <cell r="BJ210" t="str">
            <v>-</v>
          </cell>
          <cell r="BK210" t="str">
            <v>-</v>
          </cell>
          <cell r="BL210" t="str">
            <v>-</v>
          </cell>
          <cell r="BM210" t="str">
            <v>20144</v>
          </cell>
          <cell r="BN210" t="str">
            <v>21150</v>
          </cell>
          <cell r="BO210" t="str">
            <v>-</v>
          </cell>
          <cell r="BP210" t="str">
            <v>-</v>
          </cell>
          <cell r="BQ210" t="str">
            <v>-</v>
          </cell>
          <cell r="BR210" t="str">
            <v>-</v>
          </cell>
          <cell r="BS210" t="str">
            <v>-</v>
          </cell>
          <cell r="BT210" t="str">
            <v>-</v>
          </cell>
          <cell r="BU210" t="str">
            <v>-</v>
          </cell>
          <cell r="BV210" t="str">
            <v>-</v>
          </cell>
          <cell r="BW210" t="str">
            <v>30153</v>
          </cell>
          <cell r="BX210" t="str">
            <v>-</v>
          </cell>
          <cell r="BY210" t="str">
            <v>-</v>
          </cell>
          <cell r="CB210" t="str">
            <v>-</v>
          </cell>
          <cell r="CC210" t="str">
            <v>-</v>
          </cell>
          <cell r="CD210" t="str">
            <v>-</v>
          </cell>
          <cell r="CE210" t="str">
            <v>-</v>
          </cell>
          <cell r="CF210" t="str">
            <v>-</v>
          </cell>
          <cell r="CG210" t="str">
            <v>-</v>
          </cell>
          <cell r="CH210" t="str">
            <v>-</v>
          </cell>
          <cell r="CI210" t="str">
            <v>-</v>
          </cell>
          <cell r="CJ210" t="str">
            <v>-</v>
          </cell>
          <cell r="CK210" t="str">
            <v>-</v>
          </cell>
          <cell r="CL210" t="str">
            <v>-</v>
          </cell>
          <cell r="CM210" t="str">
            <v>-</v>
          </cell>
          <cell r="CN210" t="str">
            <v>-</v>
          </cell>
          <cell r="CO210" t="str">
            <v>-</v>
          </cell>
          <cell r="CP210" t="str">
            <v>-</v>
          </cell>
          <cell r="CQ210" t="str">
            <v>-</v>
          </cell>
          <cell r="CR210" t="str">
            <v>-</v>
          </cell>
          <cell r="CS210" t="str">
            <v>-</v>
          </cell>
          <cell r="CT210" t="str">
            <v>-</v>
          </cell>
          <cell r="CU210" t="str">
            <v>SAN FRANCISCO JALTEPETONGO</v>
          </cell>
          <cell r="CV210" t="str">
            <v>HUEHUETLÁN EL GRANDE</v>
          </cell>
          <cell r="CW210" t="str">
            <v>-</v>
          </cell>
          <cell r="CX210" t="str">
            <v>-</v>
          </cell>
          <cell r="CY210" t="str">
            <v>-</v>
          </cell>
          <cell r="CZ210" t="str">
            <v>-</v>
          </cell>
          <cell r="DB210" t="str">
            <v>-</v>
          </cell>
          <cell r="DC210" t="str">
            <v>-</v>
          </cell>
          <cell r="DD210" t="str">
            <v>-</v>
          </cell>
          <cell r="DE210" t="str">
            <v>TANCOCO</v>
          </cell>
          <cell r="DF210" t="str">
            <v>-</v>
          </cell>
          <cell r="DG210" t="str">
            <v>-</v>
          </cell>
        </row>
        <row r="211">
          <cell r="AT211" t="str">
            <v>-</v>
          </cell>
          <cell r="AU211" t="str">
            <v>-</v>
          </cell>
          <cell r="AV211" t="str">
            <v>-</v>
          </cell>
          <cell r="AW211" t="str">
            <v>-</v>
          </cell>
          <cell r="AX211" t="str">
            <v>-</v>
          </cell>
          <cell r="AY211" t="str">
            <v>-</v>
          </cell>
          <cell r="AZ211" t="str">
            <v>-</v>
          </cell>
          <cell r="BA211" t="str">
            <v>-</v>
          </cell>
          <cell r="BB211" t="str">
            <v>-</v>
          </cell>
          <cell r="BC211" t="str">
            <v>-</v>
          </cell>
          <cell r="BD211" t="str">
            <v>-</v>
          </cell>
          <cell r="BE211" t="str">
            <v>-</v>
          </cell>
          <cell r="BF211" t="str">
            <v>-</v>
          </cell>
          <cell r="BG211" t="str">
            <v>-</v>
          </cell>
          <cell r="BH211" t="str">
            <v>-</v>
          </cell>
          <cell r="BI211" t="str">
            <v>-</v>
          </cell>
          <cell r="BJ211" t="str">
            <v>-</v>
          </cell>
          <cell r="BK211" t="str">
            <v>-</v>
          </cell>
          <cell r="BL211" t="str">
            <v>-</v>
          </cell>
          <cell r="BM211" t="str">
            <v>20145</v>
          </cell>
          <cell r="BN211" t="str">
            <v>21151</v>
          </cell>
          <cell r="BO211" t="str">
            <v>-</v>
          </cell>
          <cell r="BP211" t="str">
            <v>-</v>
          </cell>
          <cell r="BQ211" t="str">
            <v>-</v>
          </cell>
          <cell r="BR211" t="str">
            <v>-</v>
          </cell>
          <cell r="BS211" t="str">
            <v>-</v>
          </cell>
          <cell r="BT211" t="str">
            <v>-</v>
          </cell>
          <cell r="BU211" t="str">
            <v>-</v>
          </cell>
          <cell r="BV211" t="str">
            <v>-</v>
          </cell>
          <cell r="BW211" t="str">
            <v>30154</v>
          </cell>
          <cell r="BX211" t="str">
            <v>-</v>
          </cell>
          <cell r="BY211" t="str">
            <v>-</v>
          </cell>
          <cell r="CB211" t="str">
            <v>-</v>
          </cell>
          <cell r="CC211" t="str">
            <v>-</v>
          </cell>
          <cell r="CD211" t="str">
            <v>-</v>
          </cell>
          <cell r="CE211" t="str">
            <v>-</v>
          </cell>
          <cell r="CF211" t="str">
            <v>-</v>
          </cell>
          <cell r="CG211" t="str">
            <v>-</v>
          </cell>
          <cell r="CH211" t="str">
            <v>-</v>
          </cell>
          <cell r="CI211" t="str">
            <v>-</v>
          </cell>
          <cell r="CJ211" t="str">
            <v>-</v>
          </cell>
          <cell r="CK211" t="str">
            <v>-</v>
          </cell>
          <cell r="CL211" t="str">
            <v>-</v>
          </cell>
          <cell r="CM211" t="str">
            <v>-</v>
          </cell>
          <cell r="CN211" t="str">
            <v>-</v>
          </cell>
          <cell r="CO211" t="str">
            <v>-</v>
          </cell>
          <cell r="CP211" t="str">
            <v>-</v>
          </cell>
          <cell r="CQ211" t="str">
            <v>-</v>
          </cell>
          <cell r="CR211" t="str">
            <v>-</v>
          </cell>
          <cell r="CS211" t="str">
            <v>-</v>
          </cell>
          <cell r="CT211" t="str">
            <v>-</v>
          </cell>
          <cell r="CU211" t="str">
            <v>SAN FRANCISCO LACHIGOLÓ</v>
          </cell>
          <cell r="CV211" t="str">
            <v>SANTO TOMÁS HUEYOTLIPAN</v>
          </cell>
          <cell r="CW211" t="str">
            <v>-</v>
          </cell>
          <cell r="CX211" t="str">
            <v>-</v>
          </cell>
          <cell r="CY211" t="str">
            <v>-</v>
          </cell>
          <cell r="CZ211" t="str">
            <v>-</v>
          </cell>
          <cell r="DB211" t="str">
            <v>-</v>
          </cell>
          <cell r="DC211" t="str">
            <v>-</v>
          </cell>
          <cell r="DD211" t="str">
            <v>-</v>
          </cell>
          <cell r="DE211" t="str">
            <v>TANTIMA</v>
          </cell>
          <cell r="DF211" t="str">
            <v>-</v>
          </cell>
          <cell r="DG211" t="str">
            <v>-</v>
          </cell>
        </row>
        <row r="212">
          <cell r="AT212" t="str">
            <v>-</v>
          </cell>
          <cell r="AU212" t="str">
            <v>-</v>
          </cell>
          <cell r="AV212" t="str">
            <v>-</v>
          </cell>
          <cell r="AW212" t="str">
            <v>-</v>
          </cell>
          <cell r="AX212" t="str">
            <v>-</v>
          </cell>
          <cell r="AY212" t="str">
            <v>-</v>
          </cell>
          <cell r="AZ212" t="str">
            <v>-</v>
          </cell>
          <cell r="BA212" t="str">
            <v>-</v>
          </cell>
          <cell r="BB212" t="str">
            <v>-</v>
          </cell>
          <cell r="BC212" t="str">
            <v>-</v>
          </cell>
          <cell r="BD212" t="str">
            <v>-</v>
          </cell>
          <cell r="BE212" t="str">
            <v>-</v>
          </cell>
          <cell r="BF212" t="str">
            <v>-</v>
          </cell>
          <cell r="BG212" t="str">
            <v>-</v>
          </cell>
          <cell r="BH212" t="str">
            <v>-</v>
          </cell>
          <cell r="BI212" t="str">
            <v>-</v>
          </cell>
          <cell r="BJ212" t="str">
            <v>-</v>
          </cell>
          <cell r="BK212" t="str">
            <v>-</v>
          </cell>
          <cell r="BL212" t="str">
            <v>-</v>
          </cell>
          <cell r="BM212" t="str">
            <v>20146</v>
          </cell>
          <cell r="BN212" t="str">
            <v>21152</v>
          </cell>
          <cell r="BO212" t="str">
            <v>-</v>
          </cell>
          <cell r="BP212" t="str">
            <v>-</v>
          </cell>
          <cell r="BQ212" t="str">
            <v>-</v>
          </cell>
          <cell r="BR212" t="str">
            <v>-</v>
          </cell>
          <cell r="BS212" t="str">
            <v>-</v>
          </cell>
          <cell r="BT212" t="str">
            <v>-</v>
          </cell>
          <cell r="BU212" t="str">
            <v>-</v>
          </cell>
          <cell r="BV212" t="str">
            <v>-</v>
          </cell>
          <cell r="BW212" t="str">
            <v>30156</v>
          </cell>
          <cell r="BX212" t="str">
            <v>-</v>
          </cell>
          <cell r="BY212" t="str">
            <v>-</v>
          </cell>
          <cell r="CB212" t="str">
            <v>-</v>
          </cell>
          <cell r="CC212" t="str">
            <v>-</v>
          </cell>
          <cell r="CD212" t="str">
            <v>-</v>
          </cell>
          <cell r="CE212" t="str">
            <v>-</v>
          </cell>
          <cell r="CF212" t="str">
            <v>-</v>
          </cell>
          <cell r="CG212" t="str">
            <v>-</v>
          </cell>
          <cell r="CH212" t="str">
            <v>-</v>
          </cell>
          <cell r="CI212" t="str">
            <v>-</v>
          </cell>
          <cell r="CJ212" t="str">
            <v>-</v>
          </cell>
          <cell r="CK212" t="str">
            <v>-</v>
          </cell>
          <cell r="CL212" t="str">
            <v>-</v>
          </cell>
          <cell r="CM212" t="str">
            <v>-</v>
          </cell>
          <cell r="CN212" t="str">
            <v>-</v>
          </cell>
          <cell r="CO212" t="str">
            <v>-</v>
          </cell>
          <cell r="CP212" t="str">
            <v>-</v>
          </cell>
          <cell r="CQ212" t="str">
            <v>-</v>
          </cell>
          <cell r="CR212" t="str">
            <v>-</v>
          </cell>
          <cell r="CS212" t="str">
            <v>-</v>
          </cell>
          <cell r="CT212" t="str">
            <v>-</v>
          </cell>
          <cell r="CU212" t="str">
            <v>SAN FRANCISCO LOGUECHE</v>
          </cell>
          <cell r="CV212" t="str">
            <v>SOLTEPEC</v>
          </cell>
          <cell r="CW212" t="str">
            <v>-</v>
          </cell>
          <cell r="CX212" t="str">
            <v>-</v>
          </cell>
          <cell r="CY212" t="str">
            <v>-</v>
          </cell>
          <cell r="CZ212" t="str">
            <v>-</v>
          </cell>
          <cell r="DB212" t="str">
            <v>-</v>
          </cell>
          <cell r="DC212" t="str">
            <v>-</v>
          </cell>
          <cell r="DD212" t="str">
            <v>-</v>
          </cell>
          <cell r="DE212" t="str">
            <v>TATATILA</v>
          </cell>
          <cell r="DF212" t="str">
            <v>-</v>
          </cell>
          <cell r="DG212" t="str">
            <v>-</v>
          </cell>
        </row>
        <row r="213">
          <cell r="AT213" t="str">
            <v>-</v>
          </cell>
          <cell r="AU213" t="str">
            <v>-</v>
          </cell>
          <cell r="AV213" t="str">
            <v>-</v>
          </cell>
          <cell r="AW213" t="str">
            <v>-</v>
          </cell>
          <cell r="AX213" t="str">
            <v>-</v>
          </cell>
          <cell r="AY213" t="str">
            <v>-</v>
          </cell>
          <cell r="AZ213" t="str">
            <v>-</v>
          </cell>
          <cell r="BA213" t="str">
            <v>-</v>
          </cell>
          <cell r="BB213" t="str">
            <v>-</v>
          </cell>
          <cell r="BC213" t="str">
            <v>-</v>
          </cell>
          <cell r="BD213" t="str">
            <v>-</v>
          </cell>
          <cell r="BE213" t="str">
            <v>-</v>
          </cell>
          <cell r="BF213" t="str">
            <v>-</v>
          </cell>
          <cell r="BG213" t="str">
            <v>-</v>
          </cell>
          <cell r="BH213" t="str">
            <v>-</v>
          </cell>
          <cell r="BI213" t="str">
            <v>-</v>
          </cell>
          <cell r="BJ213" t="str">
            <v>-</v>
          </cell>
          <cell r="BK213" t="str">
            <v>-</v>
          </cell>
          <cell r="BL213" t="str">
            <v>-</v>
          </cell>
          <cell r="BM213" t="str">
            <v>20147</v>
          </cell>
          <cell r="BN213" t="str">
            <v>21153</v>
          </cell>
          <cell r="BO213" t="str">
            <v>-</v>
          </cell>
          <cell r="BP213" t="str">
            <v>-</v>
          </cell>
          <cell r="BQ213" t="str">
            <v>-</v>
          </cell>
          <cell r="BR213" t="str">
            <v>-</v>
          </cell>
          <cell r="BS213" t="str">
            <v>-</v>
          </cell>
          <cell r="BT213" t="str">
            <v>-</v>
          </cell>
          <cell r="BU213" t="str">
            <v>-</v>
          </cell>
          <cell r="BV213" t="str">
            <v>-</v>
          </cell>
          <cell r="BW213" t="str">
            <v>30157</v>
          </cell>
          <cell r="BX213" t="str">
            <v>-</v>
          </cell>
          <cell r="BY213" t="str">
            <v>-</v>
          </cell>
          <cell r="CB213" t="str">
            <v>-</v>
          </cell>
          <cell r="CC213" t="str">
            <v>-</v>
          </cell>
          <cell r="CD213" t="str">
            <v>-</v>
          </cell>
          <cell r="CE213" t="str">
            <v>-</v>
          </cell>
          <cell r="CF213" t="str">
            <v>-</v>
          </cell>
          <cell r="CG213" t="str">
            <v>-</v>
          </cell>
          <cell r="CH213" t="str">
            <v>-</v>
          </cell>
          <cell r="CI213" t="str">
            <v>-</v>
          </cell>
          <cell r="CJ213" t="str">
            <v>-</v>
          </cell>
          <cell r="CK213" t="str">
            <v>-</v>
          </cell>
          <cell r="CL213" t="str">
            <v>-</v>
          </cell>
          <cell r="CM213" t="str">
            <v>-</v>
          </cell>
          <cell r="CN213" t="str">
            <v>-</v>
          </cell>
          <cell r="CO213" t="str">
            <v>-</v>
          </cell>
          <cell r="CP213" t="str">
            <v>-</v>
          </cell>
          <cell r="CQ213" t="str">
            <v>-</v>
          </cell>
          <cell r="CR213" t="str">
            <v>-</v>
          </cell>
          <cell r="CS213" t="str">
            <v>-</v>
          </cell>
          <cell r="CT213" t="str">
            <v>-</v>
          </cell>
          <cell r="CU213" t="str">
            <v>SAN FRANCISCO NUXAÑO</v>
          </cell>
          <cell r="CV213" t="str">
            <v>TECALI DE HERRERA</v>
          </cell>
          <cell r="CW213" t="str">
            <v>-</v>
          </cell>
          <cell r="CX213" t="str">
            <v>-</v>
          </cell>
          <cell r="CY213" t="str">
            <v>-</v>
          </cell>
          <cell r="CZ213" t="str">
            <v>-</v>
          </cell>
          <cell r="DB213" t="str">
            <v>-</v>
          </cell>
          <cell r="DC213" t="str">
            <v>-</v>
          </cell>
          <cell r="DD213" t="str">
            <v>-</v>
          </cell>
          <cell r="DE213" t="str">
            <v>CASTILLO DE TEAYO</v>
          </cell>
          <cell r="DF213" t="str">
            <v>-</v>
          </cell>
          <cell r="DG213" t="str">
            <v>-</v>
          </cell>
        </row>
        <row r="214">
          <cell r="AT214" t="str">
            <v>-</v>
          </cell>
          <cell r="AU214" t="str">
            <v>-</v>
          </cell>
          <cell r="AV214" t="str">
            <v>-</v>
          </cell>
          <cell r="AW214" t="str">
            <v>-</v>
          </cell>
          <cell r="AX214" t="str">
            <v>-</v>
          </cell>
          <cell r="AY214" t="str">
            <v>-</v>
          </cell>
          <cell r="AZ214" t="str">
            <v>-</v>
          </cell>
          <cell r="BA214" t="str">
            <v>-</v>
          </cell>
          <cell r="BB214" t="str">
            <v>-</v>
          </cell>
          <cell r="BC214" t="str">
            <v>-</v>
          </cell>
          <cell r="BD214" t="str">
            <v>-</v>
          </cell>
          <cell r="BE214" t="str">
            <v>-</v>
          </cell>
          <cell r="BF214" t="str">
            <v>-</v>
          </cell>
          <cell r="BG214" t="str">
            <v>-</v>
          </cell>
          <cell r="BH214" t="str">
            <v>-</v>
          </cell>
          <cell r="BI214" t="str">
            <v>-</v>
          </cell>
          <cell r="BJ214" t="str">
            <v>-</v>
          </cell>
          <cell r="BK214" t="str">
            <v>-</v>
          </cell>
          <cell r="BL214" t="str">
            <v>-</v>
          </cell>
          <cell r="BM214" t="str">
            <v>20148</v>
          </cell>
          <cell r="BN214" t="str">
            <v>21155</v>
          </cell>
          <cell r="BO214" t="str">
            <v>-</v>
          </cell>
          <cell r="BP214" t="str">
            <v>-</v>
          </cell>
          <cell r="BQ214" t="str">
            <v>-</v>
          </cell>
          <cell r="BR214" t="str">
            <v>-</v>
          </cell>
          <cell r="BS214" t="str">
            <v>-</v>
          </cell>
          <cell r="BT214" t="str">
            <v>-</v>
          </cell>
          <cell r="BU214" t="str">
            <v>-</v>
          </cell>
          <cell r="BV214" t="str">
            <v>-</v>
          </cell>
          <cell r="BW214" t="str">
            <v>30158</v>
          </cell>
          <cell r="BX214" t="str">
            <v>-</v>
          </cell>
          <cell r="BY214" t="str">
            <v>-</v>
          </cell>
          <cell r="CB214" t="str">
            <v>-</v>
          </cell>
          <cell r="CC214" t="str">
            <v>-</v>
          </cell>
          <cell r="CD214" t="str">
            <v>-</v>
          </cell>
          <cell r="CE214" t="str">
            <v>-</v>
          </cell>
          <cell r="CF214" t="str">
            <v>-</v>
          </cell>
          <cell r="CG214" t="str">
            <v>-</v>
          </cell>
          <cell r="CH214" t="str">
            <v>-</v>
          </cell>
          <cell r="CI214" t="str">
            <v>-</v>
          </cell>
          <cell r="CJ214" t="str">
            <v>-</v>
          </cell>
          <cell r="CK214" t="str">
            <v>-</v>
          </cell>
          <cell r="CL214" t="str">
            <v>-</v>
          </cell>
          <cell r="CM214" t="str">
            <v>-</v>
          </cell>
          <cell r="CN214" t="str">
            <v>-</v>
          </cell>
          <cell r="CO214" t="str">
            <v>-</v>
          </cell>
          <cell r="CP214" t="str">
            <v>-</v>
          </cell>
          <cell r="CQ214" t="str">
            <v>-</v>
          </cell>
          <cell r="CR214" t="str">
            <v>-</v>
          </cell>
          <cell r="CS214" t="str">
            <v>-</v>
          </cell>
          <cell r="CT214" t="str">
            <v>-</v>
          </cell>
          <cell r="CU214" t="str">
            <v>SAN FRANCISCO OZOLOTEPEC</v>
          </cell>
          <cell r="CV214" t="str">
            <v>TECOMATLÁN</v>
          </cell>
          <cell r="CW214" t="str">
            <v>-</v>
          </cell>
          <cell r="CX214" t="str">
            <v>-</v>
          </cell>
          <cell r="CY214" t="str">
            <v>-</v>
          </cell>
          <cell r="CZ214" t="str">
            <v>-</v>
          </cell>
          <cell r="DB214" t="str">
            <v>-</v>
          </cell>
          <cell r="DC214" t="str">
            <v>-</v>
          </cell>
          <cell r="DD214" t="str">
            <v>-</v>
          </cell>
          <cell r="DE214" t="str">
            <v>TECOLUTLA</v>
          </cell>
          <cell r="DF214" t="str">
            <v>-</v>
          </cell>
          <cell r="DG214" t="str">
            <v>-</v>
          </cell>
        </row>
        <row r="215">
          <cell r="AT215" t="str">
            <v>-</v>
          </cell>
          <cell r="AU215" t="str">
            <v>-</v>
          </cell>
          <cell r="AV215" t="str">
            <v>-</v>
          </cell>
          <cell r="AW215" t="str">
            <v>-</v>
          </cell>
          <cell r="AX215" t="str">
            <v>-</v>
          </cell>
          <cell r="AY215" t="str">
            <v>-</v>
          </cell>
          <cell r="AZ215" t="str">
            <v>-</v>
          </cell>
          <cell r="BA215" t="str">
            <v>-</v>
          </cell>
          <cell r="BB215" t="str">
            <v>-</v>
          </cell>
          <cell r="BC215" t="str">
            <v>-</v>
          </cell>
          <cell r="BD215" t="str">
            <v>-</v>
          </cell>
          <cell r="BE215" t="str">
            <v>-</v>
          </cell>
          <cell r="BF215" t="str">
            <v>-</v>
          </cell>
          <cell r="BG215" t="str">
            <v>-</v>
          </cell>
          <cell r="BH215" t="str">
            <v>-</v>
          </cell>
          <cell r="BI215" t="str">
            <v>-</v>
          </cell>
          <cell r="BJ215" t="str">
            <v>-</v>
          </cell>
          <cell r="BK215" t="str">
            <v>-</v>
          </cell>
          <cell r="BL215" t="str">
            <v>-</v>
          </cell>
          <cell r="BM215" t="str">
            <v>20149</v>
          </cell>
          <cell r="BN215" t="str">
            <v>21157</v>
          </cell>
          <cell r="BO215" t="str">
            <v>-</v>
          </cell>
          <cell r="BP215" t="str">
            <v>-</v>
          </cell>
          <cell r="BQ215" t="str">
            <v>-</v>
          </cell>
          <cell r="BR215" t="str">
            <v>-</v>
          </cell>
          <cell r="BS215" t="str">
            <v>-</v>
          </cell>
          <cell r="BT215" t="str">
            <v>-</v>
          </cell>
          <cell r="BU215" t="str">
            <v>-</v>
          </cell>
          <cell r="BV215" t="str">
            <v>-</v>
          </cell>
          <cell r="BW215" t="str">
            <v>30159</v>
          </cell>
          <cell r="BX215" t="str">
            <v>-</v>
          </cell>
          <cell r="BY215" t="str">
            <v>-</v>
          </cell>
          <cell r="CB215" t="str">
            <v>-</v>
          </cell>
          <cell r="CC215" t="str">
            <v>-</v>
          </cell>
          <cell r="CD215" t="str">
            <v>-</v>
          </cell>
          <cell r="CE215" t="str">
            <v>-</v>
          </cell>
          <cell r="CF215" t="str">
            <v>-</v>
          </cell>
          <cell r="CG215" t="str">
            <v>-</v>
          </cell>
          <cell r="CH215" t="str">
            <v>-</v>
          </cell>
          <cell r="CI215" t="str">
            <v>-</v>
          </cell>
          <cell r="CJ215" t="str">
            <v>-</v>
          </cell>
          <cell r="CK215" t="str">
            <v>-</v>
          </cell>
          <cell r="CL215" t="str">
            <v>-</v>
          </cell>
          <cell r="CM215" t="str">
            <v>-</v>
          </cell>
          <cell r="CN215" t="str">
            <v>-</v>
          </cell>
          <cell r="CO215" t="str">
            <v>-</v>
          </cell>
          <cell r="CP215" t="str">
            <v>-</v>
          </cell>
          <cell r="CQ215" t="str">
            <v>-</v>
          </cell>
          <cell r="CR215" t="str">
            <v>-</v>
          </cell>
          <cell r="CS215" t="str">
            <v>-</v>
          </cell>
          <cell r="CT215" t="str">
            <v>-</v>
          </cell>
          <cell r="CU215" t="str">
            <v>SAN FRANCISCO SOLA</v>
          </cell>
          <cell r="CV215" t="str">
            <v>TEHUITZINGO</v>
          </cell>
          <cell r="CW215" t="str">
            <v>-</v>
          </cell>
          <cell r="CX215" t="str">
            <v>-</v>
          </cell>
          <cell r="CY215" t="str">
            <v>-</v>
          </cell>
          <cell r="CZ215" t="str">
            <v>-</v>
          </cell>
          <cell r="DB215" t="str">
            <v>-</v>
          </cell>
          <cell r="DC215" t="str">
            <v>-</v>
          </cell>
          <cell r="DD215" t="str">
            <v>-</v>
          </cell>
          <cell r="DE215" t="str">
            <v>TEHUIPANGO</v>
          </cell>
          <cell r="DF215" t="str">
            <v>-</v>
          </cell>
          <cell r="DG215" t="str">
            <v>-</v>
          </cell>
        </row>
        <row r="216">
          <cell r="AT216" t="str">
            <v>-</v>
          </cell>
          <cell r="AU216" t="str">
            <v>-</v>
          </cell>
          <cell r="AV216" t="str">
            <v>-</v>
          </cell>
          <cell r="AW216" t="str">
            <v>-</v>
          </cell>
          <cell r="AX216" t="str">
            <v>-</v>
          </cell>
          <cell r="AY216" t="str">
            <v>-</v>
          </cell>
          <cell r="AZ216" t="str">
            <v>-</v>
          </cell>
          <cell r="BA216" t="str">
            <v>-</v>
          </cell>
          <cell r="BB216" t="str">
            <v>-</v>
          </cell>
          <cell r="BC216" t="str">
            <v>-</v>
          </cell>
          <cell r="BD216" t="str">
            <v>-</v>
          </cell>
          <cell r="BE216" t="str">
            <v>-</v>
          </cell>
          <cell r="BF216" t="str">
            <v>-</v>
          </cell>
          <cell r="BG216" t="str">
            <v>-</v>
          </cell>
          <cell r="BH216" t="str">
            <v>-</v>
          </cell>
          <cell r="BI216" t="str">
            <v>-</v>
          </cell>
          <cell r="BJ216" t="str">
            <v>-</v>
          </cell>
          <cell r="BK216" t="str">
            <v>-</v>
          </cell>
          <cell r="BL216" t="str">
            <v>-</v>
          </cell>
          <cell r="BM216" t="str">
            <v>20150</v>
          </cell>
          <cell r="BN216" t="str">
            <v>21158</v>
          </cell>
          <cell r="BO216" t="str">
            <v>-</v>
          </cell>
          <cell r="BP216" t="str">
            <v>-</v>
          </cell>
          <cell r="BQ216" t="str">
            <v>-</v>
          </cell>
          <cell r="BR216" t="str">
            <v>-</v>
          </cell>
          <cell r="BS216" t="str">
            <v>-</v>
          </cell>
          <cell r="BT216" t="str">
            <v>-</v>
          </cell>
          <cell r="BU216" t="str">
            <v>-</v>
          </cell>
          <cell r="BV216" t="str">
            <v>-</v>
          </cell>
          <cell r="BW216" t="str">
            <v>30161</v>
          </cell>
          <cell r="BX216" t="str">
            <v>-</v>
          </cell>
          <cell r="BY216" t="str">
            <v>-</v>
          </cell>
          <cell r="CB216" t="str">
            <v>-</v>
          </cell>
          <cell r="CC216" t="str">
            <v>-</v>
          </cell>
          <cell r="CD216" t="str">
            <v>-</v>
          </cell>
          <cell r="CE216" t="str">
            <v>-</v>
          </cell>
          <cell r="CF216" t="str">
            <v>-</v>
          </cell>
          <cell r="CG216" t="str">
            <v>-</v>
          </cell>
          <cell r="CH216" t="str">
            <v>-</v>
          </cell>
          <cell r="CI216" t="str">
            <v>-</v>
          </cell>
          <cell r="CJ216" t="str">
            <v>-</v>
          </cell>
          <cell r="CK216" t="str">
            <v>-</v>
          </cell>
          <cell r="CL216" t="str">
            <v>-</v>
          </cell>
          <cell r="CM216" t="str">
            <v>-</v>
          </cell>
          <cell r="CN216" t="str">
            <v>-</v>
          </cell>
          <cell r="CO216" t="str">
            <v>-</v>
          </cell>
          <cell r="CP216" t="str">
            <v>-</v>
          </cell>
          <cell r="CQ216" t="str">
            <v>-</v>
          </cell>
          <cell r="CR216" t="str">
            <v>-</v>
          </cell>
          <cell r="CS216" t="str">
            <v>-</v>
          </cell>
          <cell r="CT216" t="str">
            <v>-</v>
          </cell>
          <cell r="CU216" t="str">
            <v>SAN FRANCISCO TELIXTLAHUACA</v>
          </cell>
          <cell r="CV216" t="str">
            <v>TENAMPULCO</v>
          </cell>
          <cell r="CW216" t="str">
            <v>-</v>
          </cell>
          <cell r="CX216" t="str">
            <v>-</v>
          </cell>
          <cell r="CY216" t="str">
            <v>-</v>
          </cell>
          <cell r="CZ216" t="str">
            <v>-</v>
          </cell>
          <cell r="DB216" t="str">
            <v>-</v>
          </cell>
          <cell r="DC216" t="str">
            <v>-</v>
          </cell>
          <cell r="DD216" t="str">
            <v>-</v>
          </cell>
          <cell r="DE216" t="str">
            <v>TEMPOAL</v>
          </cell>
          <cell r="DF216" t="str">
            <v>-</v>
          </cell>
          <cell r="DG216" t="str">
            <v>-</v>
          </cell>
        </row>
        <row r="217">
          <cell r="AT217" t="str">
            <v>-</v>
          </cell>
          <cell r="AU217" t="str">
            <v>-</v>
          </cell>
          <cell r="AV217" t="str">
            <v>-</v>
          </cell>
          <cell r="AW217" t="str">
            <v>-</v>
          </cell>
          <cell r="AX217" t="str">
            <v>-</v>
          </cell>
          <cell r="AY217" t="str">
            <v>-</v>
          </cell>
          <cell r="AZ217" t="str">
            <v>-</v>
          </cell>
          <cell r="BA217" t="str">
            <v>-</v>
          </cell>
          <cell r="BB217" t="str">
            <v>-</v>
          </cell>
          <cell r="BC217" t="str">
            <v>-</v>
          </cell>
          <cell r="BD217" t="str">
            <v>-</v>
          </cell>
          <cell r="BE217" t="str">
            <v>-</v>
          </cell>
          <cell r="BF217" t="str">
            <v>-</v>
          </cell>
          <cell r="BG217" t="str">
            <v>-</v>
          </cell>
          <cell r="BH217" t="str">
            <v>-</v>
          </cell>
          <cell r="BI217" t="str">
            <v>-</v>
          </cell>
          <cell r="BJ217" t="str">
            <v>-</v>
          </cell>
          <cell r="BK217" t="str">
            <v>-</v>
          </cell>
          <cell r="BL217" t="str">
            <v>-</v>
          </cell>
          <cell r="BM217" t="str">
            <v>20151</v>
          </cell>
          <cell r="BN217" t="str">
            <v>21159</v>
          </cell>
          <cell r="BO217" t="str">
            <v>-</v>
          </cell>
          <cell r="BP217" t="str">
            <v>-</v>
          </cell>
          <cell r="BQ217" t="str">
            <v>-</v>
          </cell>
          <cell r="BR217" t="str">
            <v>-</v>
          </cell>
          <cell r="BS217" t="str">
            <v>-</v>
          </cell>
          <cell r="BT217" t="str">
            <v>-</v>
          </cell>
          <cell r="BU217" t="str">
            <v>-</v>
          </cell>
          <cell r="BV217" t="str">
            <v>-</v>
          </cell>
          <cell r="BW217" t="str">
            <v>30162</v>
          </cell>
          <cell r="BX217" t="str">
            <v>-</v>
          </cell>
          <cell r="BY217" t="str">
            <v>-</v>
          </cell>
          <cell r="CB217" t="str">
            <v>-</v>
          </cell>
          <cell r="CC217" t="str">
            <v>-</v>
          </cell>
          <cell r="CD217" t="str">
            <v>-</v>
          </cell>
          <cell r="CE217" t="str">
            <v>-</v>
          </cell>
          <cell r="CF217" t="str">
            <v>-</v>
          </cell>
          <cell r="CG217" t="str">
            <v>-</v>
          </cell>
          <cell r="CH217" t="str">
            <v>-</v>
          </cell>
          <cell r="CI217" t="str">
            <v>-</v>
          </cell>
          <cell r="CJ217" t="str">
            <v>-</v>
          </cell>
          <cell r="CK217" t="str">
            <v>-</v>
          </cell>
          <cell r="CL217" t="str">
            <v>-</v>
          </cell>
          <cell r="CM217" t="str">
            <v>-</v>
          </cell>
          <cell r="CN217" t="str">
            <v>-</v>
          </cell>
          <cell r="CO217" t="str">
            <v>-</v>
          </cell>
          <cell r="CP217" t="str">
            <v>-</v>
          </cell>
          <cell r="CQ217" t="str">
            <v>-</v>
          </cell>
          <cell r="CR217" t="str">
            <v>-</v>
          </cell>
          <cell r="CS217" t="str">
            <v>-</v>
          </cell>
          <cell r="CT217" t="str">
            <v>-</v>
          </cell>
          <cell r="CU217" t="str">
            <v>SAN FRANCISCO TEOPAN</v>
          </cell>
          <cell r="CV217" t="str">
            <v>TEOPANTLÁN</v>
          </cell>
          <cell r="CW217" t="str">
            <v>-</v>
          </cell>
          <cell r="CX217" t="str">
            <v>-</v>
          </cell>
          <cell r="CY217" t="str">
            <v>-</v>
          </cell>
          <cell r="CZ217" t="str">
            <v>-</v>
          </cell>
          <cell r="DB217" t="str">
            <v>-</v>
          </cell>
          <cell r="DC217" t="str">
            <v>-</v>
          </cell>
          <cell r="DD217" t="str">
            <v>-</v>
          </cell>
          <cell r="DE217" t="str">
            <v>TENAMPA</v>
          </cell>
          <cell r="DF217" t="str">
            <v>-</v>
          </cell>
          <cell r="DG217" t="str">
            <v>-</v>
          </cell>
        </row>
        <row r="218">
          <cell r="AT218" t="str">
            <v>-</v>
          </cell>
          <cell r="AU218" t="str">
            <v>-</v>
          </cell>
          <cell r="AV218" t="str">
            <v>-</v>
          </cell>
          <cell r="AW218" t="str">
            <v>-</v>
          </cell>
          <cell r="AX218" t="str">
            <v>-</v>
          </cell>
          <cell r="AY218" t="str">
            <v>-</v>
          </cell>
          <cell r="AZ218" t="str">
            <v>-</v>
          </cell>
          <cell r="BA218" t="str">
            <v>-</v>
          </cell>
          <cell r="BB218" t="str">
            <v>-</v>
          </cell>
          <cell r="BC218" t="str">
            <v>-</v>
          </cell>
          <cell r="BD218" t="str">
            <v>-</v>
          </cell>
          <cell r="BE218" t="str">
            <v>-</v>
          </cell>
          <cell r="BF218" t="str">
            <v>-</v>
          </cell>
          <cell r="BG218" t="str">
            <v>-</v>
          </cell>
          <cell r="BH218" t="str">
            <v>-</v>
          </cell>
          <cell r="BI218" t="str">
            <v>-</v>
          </cell>
          <cell r="BJ218" t="str">
            <v>-</v>
          </cell>
          <cell r="BK218" t="str">
            <v>-</v>
          </cell>
          <cell r="BL218" t="str">
            <v>-</v>
          </cell>
          <cell r="BM218" t="str">
            <v>20152</v>
          </cell>
          <cell r="BN218" t="str">
            <v>21160</v>
          </cell>
          <cell r="BO218" t="str">
            <v>-</v>
          </cell>
          <cell r="BP218" t="str">
            <v>-</v>
          </cell>
          <cell r="BQ218" t="str">
            <v>-</v>
          </cell>
          <cell r="BR218" t="str">
            <v>-</v>
          </cell>
          <cell r="BS218" t="str">
            <v>-</v>
          </cell>
          <cell r="BT218" t="str">
            <v>-</v>
          </cell>
          <cell r="BU218" t="str">
            <v>-</v>
          </cell>
          <cell r="BV218" t="str">
            <v>-</v>
          </cell>
          <cell r="BW218" t="str">
            <v>30163</v>
          </cell>
          <cell r="BX218" t="str">
            <v>-</v>
          </cell>
          <cell r="BY218" t="str">
            <v>-</v>
          </cell>
          <cell r="CB218" t="str">
            <v>-</v>
          </cell>
          <cell r="CC218" t="str">
            <v>-</v>
          </cell>
          <cell r="CD218" t="str">
            <v>-</v>
          </cell>
          <cell r="CE218" t="str">
            <v>-</v>
          </cell>
          <cell r="CF218" t="str">
            <v>-</v>
          </cell>
          <cell r="CG218" t="str">
            <v>-</v>
          </cell>
          <cell r="CH218" t="str">
            <v>-</v>
          </cell>
          <cell r="CI218" t="str">
            <v>-</v>
          </cell>
          <cell r="CJ218" t="str">
            <v>-</v>
          </cell>
          <cell r="CK218" t="str">
            <v>-</v>
          </cell>
          <cell r="CL218" t="str">
            <v>-</v>
          </cell>
          <cell r="CM218" t="str">
            <v>-</v>
          </cell>
          <cell r="CN218" t="str">
            <v>-</v>
          </cell>
          <cell r="CO218" t="str">
            <v>-</v>
          </cell>
          <cell r="CP218" t="str">
            <v>-</v>
          </cell>
          <cell r="CQ218" t="str">
            <v>-</v>
          </cell>
          <cell r="CR218" t="str">
            <v>-</v>
          </cell>
          <cell r="CS218" t="str">
            <v>-</v>
          </cell>
          <cell r="CT218" t="str">
            <v>-</v>
          </cell>
          <cell r="CU218" t="str">
            <v>SAN FRANCISCO TLAPANCINGO</v>
          </cell>
          <cell r="CV218" t="str">
            <v>TEOTLALCO</v>
          </cell>
          <cell r="CW218" t="str">
            <v>-</v>
          </cell>
          <cell r="CX218" t="str">
            <v>-</v>
          </cell>
          <cell r="CY218" t="str">
            <v>-</v>
          </cell>
          <cell r="CZ218" t="str">
            <v>-</v>
          </cell>
          <cell r="DB218" t="str">
            <v>-</v>
          </cell>
          <cell r="DC218" t="str">
            <v>-</v>
          </cell>
          <cell r="DD218" t="str">
            <v>-</v>
          </cell>
          <cell r="DE218" t="str">
            <v>TENOCHTITLÁN</v>
          </cell>
          <cell r="DF218" t="str">
            <v>-</v>
          </cell>
          <cell r="DG218" t="str">
            <v>-</v>
          </cell>
        </row>
        <row r="219">
          <cell r="AT219" t="str">
            <v>-</v>
          </cell>
          <cell r="AU219" t="str">
            <v>-</v>
          </cell>
          <cell r="AV219" t="str">
            <v>-</v>
          </cell>
          <cell r="AW219" t="str">
            <v>-</v>
          </cell>
          <cell r="AX219" t="str">
            <v>-</v>
          </cell>
          <cell r="AY219" t="str">
            <v>-</v>
          </cell>
          <cell r="AZ219" t="str">
            <v>-</v>
          </cell>
          <cell r="BA219" t="str">
            <v>-</v>
          </cell>
          <cell r="BB219" t="str">
            <v>-</v>
          </cell>
          <cell r="BC219" t="str">
            <v>-</v>
          </cell>
          <cell r="BD219" t="str">
            <v>-</v>
          </cell>
          <cell r="BE219" t="str">
            <v>-</v>
          </cell>
          <cell r="BF219" t="str">
            <v>-</v>
          </cell>
          <cell r="BG219" t="str">
            <v>-</v>
          </cell>
          <cell r="BH219" t="str">
            <v>-</v>
          </cell>
          <cell r="BI219" t="str">
            <v>-</v>
          </cell>
          <cell r="BJ219" t="str">
            <v>-</v>
          </cell>
          <cell r="BK219" t="str">
            <v>-</v>
          </cell>
          <cell r="BL219" t="str">
            <v>-</v>
          </cell>
          <cell r="BM219" t="str">
            <v>20153</v>
          </cell>
          <cell r="BN219" t="str">
            <v>21161</v>
          </cell>
          <cell r="BO219" t="str">
            <v>-</v>
          </cell>
          <cell r="BP219" t="str">
            <v>-</v>
          </cell>
          <cell r="BQ219" t="str">
            <v>-</v>
          </cell>
          <cell r="BR219" t="str">
            <v>-</v>
          </cell>
          <cell r="BS219" t="str">
            <v>-</v>
          </cell>
          <cell r="BT219" t="str">
            <v>-</v>
          </cell>
          <cell r="BU219" t="str">
            <v>-</v>
          </cell>
          <cell r="BV219" t="str">
            <v>-</v>
          </cell>
          <cell r="BW219" t="str">
            <v>30164</v>
          </cell>
          <cell r="BX219" t="str">
            <v>-</v>
          </cell>
          <cell r="BY219" t="str">
            <v>-</v>
          </cell>
          <cell r="CB219" t="str">
            <v>-</v>
          </cell>
          <cell r="CC219" t="str">
            <v>-</v>
          </cell>
          <cell r="CD219" t="str">
            <v>-</v>
          </cell>
          <cell r="CE219" t="str">
            <v>-</v>
          </cell>
          <cell r="CF219" t="str">
            <v>-</v>
          </cell>
          <cell r="CG219" t="str">
            <v>-</v>
          </cell>
          <cell r="CH219" t="str">
            <v>-</v>
          </cell>
          <cell r="CI219" t="str">
            <v>-</v>
          </cell>
          <cell r="CJ219" t="str">
            <v>-</v>
          </cell>
          <cell r="CK219" t="str">
            <v>-</v>
          </cell>
          <cell r="CL219" t="str">
            <v>-</v>
          </cell>
          <cell r="CM219" t="str">
            <v>-</v>
          </cell>
          <cell r="CN219" t="str">
            <v>-</v>
          </cell>
          <cell r="CO219" t="str">
            <v>-</v>
          </cell>
          <cell r="CP219" t="str">
            <v>-</v>
          </cell>
          <cell r="CQ219" t="str">
            <v>-</v>
          </cell>
          <cell r="CR219" t="str">
            <v>-</v>
          </cell>
          <cell r="CS219" t="str">
            <v>-</v>
          </cell>
          <cell r="CT219" t="str">
            <v>-</v>
          </cell>
          <cell r="CU219" t="str">
            <v>SAN GABRIEL MIXTEPEC</v>
          </cell>
          <cell r="CV219" t="str">
            <v>TEPANCO DE LÓPEZ</v>
          </cell>
          <cell r="CW219" t="str">
            <v>-</v>
          </cell>
          <cell r="CX219" t="str">
            <v>-</v>
          </cell>
          <cell r="CY219" t="str">
            <v>-</v>
          </cell>
          <cell r="CZ219" t="str">
            <v>-</v>
          </cell>
          <cell r="DB219" t="str">
            <v>-</v>
          </cell>
          <cell r="DC219" t="str">
            <v>-</v>
          </cell>
          <cell r="DD219" t="str">
            <v>-</v>
          </cell>
          <cell r="DE219" t="str">
            <v>TEOCELO</v>
          </cell>
          <cell r="DF219" t="str">
            <v>-</v>
          </cell>
          <cell r="DG219" t="str">
            <v>-</v>
          </cell>
        </row>
        <row r="220">
          <cell r="AT220" t="str">
            <v>-</v>
          </cell>
          <cell r="AU220" t="str">
            <v>-</v>
          </cell>
          <cell r="AV220" t="str">
            <v>-</v>
          </cell>
          <cell r="AW220" t="str">
            <v>-</v>
          </cell>
          <cell r="AX220" t="str">
            <v>-</v>
          </cell>
          <cell r="AY220" t="str">
            <v>-</v>
          </cell>
          <cell r="AZ220" t="str">
            <v>-</v>
          </cell>
          <cell r="BA220" t="str">
            <v>-</v>
          </cell>
          <cell r="BB220" t="str">
            <v>-</v>
          </cell>
          <cell r="BC220" t="str">
            <v>-</v>
          </cell>
          <cell r="BD220" t="str">
            <v>-</v>
          </cell>
          <cell r="BE220" t="str">
            <v>-</v>
          </cell>
          <cell r="BF220" t="str">
            <v>-</v>
          </cell>
          <cell r="BG220" t="str">
            <v>-</v>
          </cell>
          <cell r="BH220" t="str">
            <v>-</v>
          </cell>
          <cell r="BI220" t="str">
            <v>-</v>
          </cell>
          <cell r="BJ220" t="str">
            <v>-</v>
          </cell>
          <cell r="BK220" t="str">
            <v>-</v>
          </cell>
          <cell r="BL220" t="str">
            <v>-</v>
          </cell>
          <cell r="BM220" t="str">
            <v>20154</v>
          </cell>
          <cell r="BN220" t="str">
            <v>21162</v>
          </cell>
          <cell r="BO220" t="str">
            <v>-</v>
          </cell>
          <cell r="BP220" t="str">
            <v>-</v>
          </cell>
          <cell r="BQ220" t="str">
            <v>-</v>
          </cell>
          <cell r="BR220" t="str">
            <v>-</v>
          </cell>
          <cell r="BS220" t="str">
            <v>-</v>
          </cell>
          <cell r="BT220" t="str">
            <v>-</v>
          </cell>
          <cell r="BU220" t="str">
            <v>-</v>
          </cell>
          <cell r="BV220" t="str">
            <v>-</v>
          </cell>
          <cell r="BW220" t="str">
            <v>30165</v>
          </cell>
          <cell r="BX220" t="str">
            <v>-</v>
          </cell>
          <cell r="BY220" t="str">
            <v>-</v>
          </cell>
          <cell r="CB220" t="str">
            <v>-</v>
          </cell>
          <cell r="CC220" t="str">
            <v>-</v>
          </cell>
          <cell r="CD220" t="str">
            <v>-</v>
          </cell>
          <cell r="CE220" t="str">
            <v>-</v>
          </cell>
          <cell r="CF220" t="str">
            <v>-</v>
          </cell>
          <cell r="CG220" t="str">
            <v>-</v>
          </cell>
          <cell r="CH220" t="str">
            <v>-</v>
          </cell>
          <cell r="CI220" t="str">
            <v>-</v>
          </cell>
          <cell r="CJ220" t="str">
            <v>-</v>
          </cell>
          <cell r="CK220" t="str">
            <v>-</v>
          </cell>
          <cell r="CL220" t="str">
            <v>-</v>
          </cell>
          <cell r="CM220" t="str">
            <v>-</v>
          </cell>
          <cell r="CN220" t="str">
            <v>-</v>
          </cell>
          <cell r="CO220" t="str">
            <v>-</v>
          </cell>
          <cell r="CP220" t="str">
            <v>-</v>
          </cell>
          <cell r="CQ220" t="str">
            <v>-</v>
          </cell>
          <cell r="CR220" t="str">
            <v>-</v>
          </cell>
          <cell r="CS220" t="str">
            <v>-</v>
          </cell>
          <cell r="CT220" t="str">
            <v>-</v>
          </cell>
          <cell r="CU220" t="str">
            <v>SAN ILDEFONSO AMATLÁN</v>
          </cell>
          <cell r="CV220" t="str">
            <v>TEPANGO DE RODRÍGUEZ</v>
          </cell>
          <cell r="CW220" t="str">
            <v>-</v>
          </cell>
          <cell r="CX220" t="str">
            <v>-</v>
          </cell>
          <cell r="CY220" t="str">
            <v>-</v>
          </cell>
          <cell r="CZ220" t="str">
            <v>-</v>
          </cell>
          <cell r="DB220" t="str">
            <v>-</v>
          </cell>
          <cell r="DC220" t="str">
            <v>-</v>
          </cell>
          <cell r="DD220" t="str">
            <v>-</v>
          </cell>
          <cell r="DE220" t="str">
            <v>TEPATLAXCO</v>
          </cell>
          <cell r="DF220" t="str">
            <v>-</v>
          </cell>
          <cell r="DG220" t="str">
            <v>-</v>
          </cell>
        </row>
        <row r="221">
          <cell r="AT221" t="str">
            <v>-</v>
          </cell>
          <cell r="AU221" t="str">
            <v>-</v>
          </cell>
          <cell r="AV221" t="str">
            <v>-</v>
          </cell>
          <cell r="AW221" t="str">
            <v>-</v>
          </cell>
          <cell r="AX221" t="str">
            <v>-</v>
          </cell>
          <cell r="AY221" t="str">
            <v>-</v>
          </cell>
          <cell r="AZ221" t="str">
            <v>-</v>
          </cell>
          <cell r="BA221" t="str">
            <v>-</v>
          </cell>
          <cell r="BB221" t="str">
            <v>-</v>
          </cell>
          <cell r="BC221" t="str">
            <v>-</v>
          </cell>
          <cell r="BD221" t="str">
            <v>-</v>
          </cell>
          <cell r="BE221" t="str">
            <v>-</v>
          </cell>
          <cell r="BF221" t="str">
            <v>-</v>
          </cell>
          <cell r="BG221" t="str">
            <v>-</v>
          </cell>
          <cell r="BH221" t="str">
            <v>-</v>
          </cell>
          <cell r="BI221" t="str">
            <v>-</v>
          </cell>
          <cell r="BJ221" t="str">
            <v>-</v>
          </cell>
          <cell r="BK221" t="str">
            <v>-</v>
          </cell>
          <cell r="BL221" t="str">
            <v>-</v>
          </cell>
          <cell r="BM221" t="str">
            <v>20155</v>
          </cell>
          <cell r="BN221" t="str">
            <v>21163</v>
          </cell>
          <cell r="BO221" t="str">
            <v>-</v>
          </cell>
          <cell r="BP221" t="str">
            <v>-</v>
          </cell>
          <cell r="BQ221" t="str">
            <v>-</v>
          </cell>
          <cell r="BR221" t="str">
            <v>-</v>
          </cell>
          <cell r="BS221" t="str">
            <v>-</v>
          </cell>
          <cell r="BT221" t="str">
            <v>-</v>
          </cell>
          <cell r="BU221" t="str">
            <v>-</v>
          </cell>
          <cell r="BV221" t="str">
            <v>-</v>
          </cell>
          <cell r="BW221" t="str">
            <v>30166</v>
          </cell>
          <cell r="BX221" t="str">
            <v>-</v>
          </cell>
          <cell r="BY221" t="str">
            <v>-</v>
          </cell>
          <cell r="CB221" t="str">
            <v>-</v>
          </cell>
          <cell r="CC221" t="str">
            <v>-</v>
          </cell>
          <cell r="CD221" t="str">
            <v>-</v>
          </cell>
          <cell r="CE221" t="str">
            <v>-</v>
          </cell>
          <cell r="CF221" t="str">
            <v>-</v>
          </cell>
          <cell r="CG221" t="str">
            <v>-</v>
          </cell>
          <cell r="CH221" t="str">
            <v>-</v>
          </cell>
          <cell r="CI221" t="str">
            <v>-</v>
          </cell>
          <cell r="CJ221" t="str">
            <v>-</v>
          </cell>
          <cell r="CK221" t="str">
            <v>-</v>
          </cell>
          <cell r="CL221" t="str">
            <v>-</v>
          </cell>
          <cell r="CM221" t="str">
            <v>-</v>
          </cell>
          <cell r="CN221" t="str">
            <v>-</v>
          </cell>
          <cell r="CO221" t="str">
            <v>-</v>
          </cell>
          <cell r="CP221" t="str">
            <v>-</v>
          </cell>
          <cell r="CQ221" t="str">
            <v>-</v>
          </cell>
          <cell r="CR221" t="str">
            <v>-</v>
          </cell>
          <cell r="CS221" t="str">
            <v>-</v>
          </cell>
          <cell r="CT221" t="str">
            <v>-</v>
          </cell>
          <cell r="CU221" t="str">
            <v>SAN ILDEFONSO SOLA</v>
          </cell>
          <cell r="CV221" t="str">
            <v>TEPATLAXCO DE HIDALGO</v>
          </cell>
          <cell r="CW221" t="str">
            <v>-</v>
          </cell>
          <cell r="CX221" t="str">
            <v>-</v>
          </cell>
          <cell r="CY221" t="str">
            <v>-</v>
          </cell>
          <cell r="CZ221" t="str">
            <v>-</v>
          </cell>
          <cell r="DB221" t="str">
            <v>-</v>
          </cell>
          <cell r="DC221" t="str">
            <v>-</v>
          </cell>
          <cell r="DD221" t="str">
            <v>-</v>
          </cell>
          <cell r="DE221" t="str">
            <v>TEPETLÁN</v>
          </cell>
          <cell r="DF221" t="str">
            <v>-</v>
          </cell>
          <cell r="DG221" t="str">
            <v>-</v>
          </cell>
        </row>
        <row r="222">
          <cell r="AT222" t="str">
            <v>-</v>
          </cell>
          <cell r="AU222" t="str">
            <v>-</v>
          </cell>
          <cell r="AV222" t="str">
            <v>-</v>
          </cell>
          <cell r="AW222" t="str">
            <v>-</v>
          </cell>
          <cell r="AX222" t="str">
            <v>-</v>
          </cell>
          <cell r="AY222" t="str">
            <v>-</v>
          </cell>
          <cell r="AZ222" t="str">
            <v>-</v>
          </cell>
          <cell r="BA222" t="str">
            <v>-</v>
          </cell>
          <cell r="BB222" t="str">
            <v>-</v>
          </cell>
          <cell r="BC222" t="str">
            <v>-</v>
          </cell>
          <cell r="BD222" t="str">
            <v>-</v>
          </cell>
          <cell r="BE222" t="str">
            <v>-</v>
          </cell>
          <cell r="BF222" t="str">
            <v>-</v>
          </cell>
          <cell r="BG222" t="str">
            <v>-</v>
          </cell>
          <cell r="BH222" t="str">
            <v>-</v>
          </cell>
          <cell r="BI222" t="str">
            <v>-</v>
          </cell>
          <cell r="BJ222" t="str">
            <v>-</v>
          </cell>
          <cell r="BK222" t="str">
            <v>-</v>
          </cell>
          <cell r="BL222" t="str">
            <v>-</v>
          </cell>
          <cell r="BM222" t="str">
            <v>20156</v>
          </cell>
          <cell r="BN222" t="str">
            <v>21165</v>
          </cell>
          <cell r="BO222" t="str">
            <v>-</v>
          </cell>
          <cell r="BP222" t="str">
            <v>-</v>
          </cell>
          <cell r="BQ222" t="str">
            <v>-</v>
          </cell>
          <cell r="BR222" t="str">
            <v>-</v>
          </cell>
          <cell r="BS222" t="str">
            <v>-</v>
          </cell>
          <cell r="BT222" t="str">
            <v>-</v>
          </cell>
          <cell r="BU222" t="str">
            <v>-</v>
          </cell>
          <cell r="BV222" t="str">
            <v>-</v>
          </cell>
          <cell r="BW222" t="str">
            <v>30167</v>
          </cell>
          <cell r="BX222" t="str">
            <v>-</v>
          </cell>
          <cell r="BY222" t="str">
            <v>-</v>
          </cell>
          <cell r="CB222" t="str">
            <v>-</v>
          </cell>
          <cell r="CC222" t="str">
            <v>-</v>
          </cell>
          <cell r="CD222" t="str">
            <v>-</v>
          </cell>
          <cell r="CE222" t="str">
            <v>-</v>
          </cell>
          <cell r="CF222" t="str">
            <v>-</v>
          </cell>
          <cell r="CG222" t="str">
            <v>-</v>
          </cell>
          <cell r="CH222" t="str">
            <v>-</v>
          </cell>
          <cell r="CI222" t="str">
            <v>-</v>
          </cell>
          <cell r="CJ222" t="str">
            <v>-</v>
          </cell>
          <cell r="CK222" t="str">
            <v>-</v>
          </cell>
          <cell r="CL222" t="str">
            <v>-</v>
          </cell>
          <cell r="CM222" t="str">
            <v>-</v>
          </cell>
          <cell r="CN222" t="str">
            <v>-</v>
          </cell>
          <cell r="CO222" t="str">
            <v>-</v>
          </cell>
          <cell r="CP222" t="str">
            <v>-</v>
          </cell>
          <cell r="CQ222" t="str">
            <v>-</v>
          </cell>
          <cell r="CR222" t="str">
            <v>-</v>
          </cell>
          <cell r="CS222" t="str">
            <v>-</v>
          </cell>
          <cell r="CT222" t="str">
            <v>-</v>
          </cell>
          <cell r="CU222" t="str">
            <v>SAN ILDEFONSO VILLA ALTA</v>
          </cell>
          <cell r="CV222" t="str">
            <v>TEPEMAXALCO</v>
          </cell>
          <cell r="CW222" t="str">
            <v>-</v>
          </cell>
          <cell r="CX222" t="str">
            <v>-</v>
          </cell>
          <cell r="CY222" t="str">
            <v>-</v>
          </cell>
          <cell r="CZ222" t="str">
            <v>-</v>
          </cell>
          <cell r="DB222" t="str">
            <v>-</v>
          </cell>
          <cell r="DC222" t="str">
            <v>-</v>
          </cell>
          <cell r="DD222" t="str">
            <v>-</v>
          </cell>
          <cell r="DE222" t="str">
            <v>TEPETZINTLA</v>
          </cell>
          <cell r="DF222" t="str">
            <v>-</v>
          </cell>
          <cell r="DG222" t="str">
            <v>-</v>
          </cell>
        </row>
        <row r="223">
          <cell r="AT223" t="str">
            <v>-</v>
          </cell>
          <cell r="AU223" t="str">
            <v>-</v>
          </cell>
          <cell r="AV223" t="str">
            <v>-</v>
          </cell>
          <cell r="AW223" t="str">
            <v>-</v>
          </cell>
          <cell r="AX223" t="str">
            <v>-</v>
          </cell>
          <cell r="AY223" t="str">
            <v>-</v>
          </cell>
          <cell r="AZ223" t="str">
            <v>-</v>
          </cell>
          <cell r="BA223" t="str">
            <v>-</v>
          </cell>
          <cell r="BB223" t="str">
            <v>-</v>
          </cell>
          <cell r="BC223" t="str">
            <v>-</v>
          </cell>
          <cell r="BD223" t="str">
            <v>-</v>
          </cell>
          <cell r="BE223" t="str">
            <v>-</v>
          </cell>
          <cell r="BF223" t="str">
            <v>-</v>
          </cell>
          <cell r="BG223" t="str">
            <v>-</v>
          </cell>
          <cell r="BH223" t="str">
            <v>-</v>
          </cell>
          <cell r="BI223" t="str">
            <v>-</v>
          </cell>
          <cell r="BJ223" t="str">
            <v>-</v>
          </cell>
          <cell r="BK223" t="str">
            <v>-</v>
          </cell>
          <cell r="BL223" t="str">
            <v>-</v>
          </cell>
          <cell r="BM223" t="str">
            <v>20157</v>
          </cell>
          <cell r="BN223" t="str">
            <v>21166</v>
          </cell>
          <cell r="BO223" t="str">
            <v>-</v>
          </cell>
          <cell r="BP223" t="str">
            <v>-</v>
          </cell>
          <cell r="BQ223" t="str">
            <v>-</v>
          </cell>
          <cell r="BR223" t="str">
            <v>-</v>
          </cell>
          <cell r="BS223" t="str">
            <v>-</v>
          </cell>
          <cell r="BT223" t="str">
            <v>-</v>
          </cell>
          <cell r="BU223" t="str">
            <v>-</v>
          </cell>
          <cell r="BV223" t="str">
            <v>-</v>
          </cell>
          <cell r="BW223" t="str">
            <v>30168</v>
          </cell>
          <cell r="BX223" t="str">
            <v>-</v>
          </cell>
          <cell r="BY223" t="str">
            <v>-</v>
          </cell>
          <cell r="CB223" t="str">
            <v>-</v>
          </cell>
          <cell r="CC223" t="str">
            <v>-</v>
          </cell>
          <cell r="CD223" t="str">
            <v>-</v>
          </cell>
          <cell r="CE223" t="str">
            <v>-</v>
          </cell>
          <cell r="CF223" t="str">
            <v>-</v>
          </cell>
          <cell r="CG223" t="str">
            <v>-</v>
          </cell>
          <cell r="CH223" t="str">
            <v>-</v>
          </cell>
          <cell r="CI223" t="str">
            <v>-</v>
          </cell>
          <cell r="CJ223" t="str">
            <v>-</v>
          </cell>
          <cell r="CK223" t="str">
            <v>-</v>
          </cell>
          <cell r="CL223" t="str">
            <v>-</v>
          </cell>
          <cell r="CM223" t="str">
            <v>-</v>
          </cell>
          <cell r="CN223" t="str">
            <v>-</v>
          </cell>
          <cell r="CO223" t="str">
            <v>-</v>
          </cell>
          <cell r="CP223" t="str">
            <v>-</v>
          </cell>
          <cell r="CQ223" t="str">
            <v>-</v>
          </cell>
          <cell r="CR223" t="str">
            <v>-</v>
          </cell>
          <cell r="CS223" t="str">
            <v>-</v>
          </cell>
          <cell r="CT223" t="str">
            <v>-</v>
          </cell>
          <cell r="CU223" t="str">
            <v>SAN JACINTO AMILPAS</v>
          </cell>
          <cell r="CV223" t="str">
            <v>TEPEOJUMA</v>
          </cell>
          <cell r="CW223" t="str">
            <v>-</v>
          </cell>
          <cell r="CX223" t="str">
            <v>-</v>
          </cell>
          <cell r="CY223" t="str">
            <v>-</v>
          </cell>
          <cell r="CZ223" t="str">
            <v>-</v>
          </cell>
          <cell r="DB223" t="str">
            <v>-</v>
          </cell>
          <cell r="DC223" t="str">
            <v>-</v>
          </cell>
          <cell r="DD223" t="str">
            <v>-</v>
          </cell>
          <cell r="DE223" t="str">
            <v>TEQUILA</v>
          </cell>
          <cell r="DF223" t="str">
            <v>-</v>
          </cell>
          <cell r="DG223" t="str">
            <v>-</v>
          </cell>
        </row>
        <row r="224">
          <cell r="AT224" t="str">
            <v>-</v>
          </cell>
          <cell r="AU224" t="str">
            <v>-</v>
          </cell>
          <cell r="AV224" t="str">
            <v>-</v>
          </cell>
          <cell r="AW224" t="str">
            <v>-</v>
          </cell>
          <cell r="AX224" t="str">
            <v>-</v>
          </cell>
          <cell r="AY224" t="str">
            <v>-</v>
          </cell>
          <cell r="AZ224" t="str">
            <v>-</v>
          </cell>
          <cell r="BA224" t="str">
            <v>-</v>
          </cell>
          <cell r="BB224" t="str">
            <v>-</v>
          </cell>
          <cell r="BC224" t="str">
            <v>-</v>
          </cell>
          <cell r="BD224" t="str">
            <v>-</v>
          </cell>
          <cell r="BE224" t="str">
            <v>-</v>
          </cell>
          <cell r="BF224" t="str">
            <v>-</v>
          </cell>
          <cell r="BG224" t="str">
            <v>-</v>
          </cell>
          <cell r="BH224" t="str">
            <v>-</v>
          </cell>
          <cell r="BI224" t="str">
            <v>-</v>
          </cell>
          <cell r="BJ224" t="str">
            <v>-</v>
          </cell>
          <cell r="BK224" t="str">
            <v>-</v>
          </cell>
          <cell r="BL224" t="str">
            <v>-</v>
          </cell>
          <cell r="BM224" t="str">
            <v>20158</v>
          </cell>
          <cell r="BN224" t="str">
            <v>21167</v>
          </cell>
          <cell r="BO224" t="str">
            <v>-</v>
          </cell>
          <cell r="BP224" t="str">
            <v>-</v>
          </cell>
          <cell r="BQ224" t="str">
            <v>-</v>
          </cell>
          <cell r="BR224" t="str">
            <v>-</v>
          </cell>
          <cell r="BS224" t="str">
            <v>-</v>
          </cell>
          <cell r="BT224" t="str">
            <v>-</v>
          </cell>
          <cell r="BU224" t="str">
            <v>-</v>
          </cell>
          <cell r="BV224" t="str">
            <v>-</v>
          </cell>
          <cell r="BW224" t="str">
            <v>30169</v>
          </cell>
          <cell r="BX224" t="str">
            <v>-</v>
          </cell>
          <cell r="BY224" t="str">
            <v>-</v>
          </cell>
          <cell r="CB224" t="str">
            <v>-</v>
          </cell>
          <cell r="CC224" t="str">
            <v>-</v>
          </cell>
          <cell r="CD224" t="str">
            <v>-</v>
          </cell>
          <cell r="CE224" t="str">
            <v>-</v>
          </cell>
          <cell r="CF224" t="str">
            <v>-</v>
          </cell>
          <cell r="CG224" t="str">
            <v>-</v>
          </cell>
          <cell r="CH224" t="str">
            <v>-</v>
          </cell>
          <cell r="CI224" t="str">
            <v>-</v>
          </cell>
          <cell r="CJ224" t="str">
            <v>-</v>
          </cell>
          <cell r="CK224" t="str">
            <v>-</v>
          </cell>
          <cell r="CL224" t="str">
            <v>-</v>
          </cell>
          <cell r="CM224" t="str">
            <v>-</v>
          </cell>
          <cell r="CN224" t="str">
            <v>-</v>
          </cell>
          <cell r="CO224" t="str">
            <v>-</v>
          </cell>
          <cell r="CP224" t="str">
            <v>-</v>
          </cell>
          <cell r="CQ224" t="str">
            <v>-</v>
          </cell>
          <cell r="CR224" t="str">
            <v>-</v>
          </cell>
          <cell r="CS224" t="str">
            <v>-</v>
          </cell>
          <cell r="CT224" t="str">
            <v>-</v>
          </cell>
          <cell r="CU224" t="str">
            <v>SAN JACINTO TLACOTEPEC</v>
          </cell>
          <cell r="CV224" t="str">
            <v>TEPETZINTLA</v>
          </cell>
          <cell r="CW224" t="str">
            <v>-</v>
          </cell>
          <cell r="CX224" t="str">
            <v>-</v>
          </cell>
          <cell r="CY224" t="str">
            <v>-</v>
          </cell>
          <cell r="CZ224" t="str">
            <v>-</v>
          </cell>
          <cell r="DB224" t="str">
            <v>-</v>
          </cell>
          <cell r="DC224" t="str">
            <v>-</v>
          </cell>
          <cell r="DD224" t="str">
            <v>-</v>
          </cell>
          <cell r="DE224" t="str">
            <v>JOSÉ AZUETA</v>
          </cell>
          <cell r="DF224" t="str">
            <v>-</v>
          </cell>
          <cell r="DG224" t="str">
            <v>-</v>
          </cell>
        </row>
        <row r="225">
          <cell r="AT225" t="str">
            <v>-</v>
          </cell>
          <cell r="AU225" t="str">
            <v>-</v>
          </cell>
          <cell r="AV225" t="str">
            <v>-</v>
          </cell>
          <cell r="AW225" t="str">
            <v>-</v>
          </cell>
          <cell r="AX225" t="str">
            <v>-</v>
          </cell>
          <cell r="AY225" t="str">
            <v>-</v>
          </cell>
          <cell r="AZ225" t="str">
            <v>-</v>
          </cell>
          <cell r="BA225" t="str">
            <v>-</v>
          </cell>
          <cell r="BB225" t="str">
            <v>-</v>
          </cell>
          <cell r="BC225" t="str">
            <v>-</v>
          </cell>
          <cell r="BD225" t="str">
            <v>-</v>
          </cell>
          <cell r="BE225" t="str">
            <v>-</v>
          </cell>
          <cell r="BF225" t="str">
            <v>-</v>
          </cell>
          <cell r="BG225" t="str">
            <v>-</v>
          </cell>
          <cell r="BH225" t="str">
            <v>-</v>
          </cell>
          <cell r="BI225" t="str">
            <v>-</v>
          </cell>
          <cell r="BJ225" t="str">
            <v>-</v>
          </cell>
          <cell r="BK225" t="str">
            <v>-</v>
          </cell>
          <cell r="BL225" t="str">
            <v>-</v>
          </cell>
          <cell r="BM225" t="str">
            <v>20159</v>
          </cell>
          <cell r="BN225" t="str">
            <v>21168</v>
          </cell>
          <cell r="BO225" t="str">
            <v>-</v>
          </cell>
          <cell r="BP225" t="str">
            <v>-</v>
          </cell>
          <cell r="BQ225" t="str">
            <v>-</v>
          </cell>
          <cell r="BR225" t="str">
            <v>-</v>
          </cell>
          <cell r="BS225" t="str">
            <v>-</v>
          </cell>
          <cell r="BT225" t="str">
            <v>-</v>
          </cell>
          <cell r="BU225" t="str">
            <v>-</v>
          </cell>
          <cell r="BV225" t="str">
            <v>-</v>
          </cell>
          <cell r="BW225" t="str">
            <v>30170</v>
          </cell>
          <cell r="BX225" t="str">
            <v>-</v>
          </cell>
          <cell r="BY225" t="str">
            <v>-</v>
          </cell>
          <cell r="CB225" t="str">
            <v>-</v>
          </cell>
          <cell r="CC225" t="str">
            <v>-</v>
          </cell>
          <cell r="CD225" t="str">
            <v>-</v>
          </cell>
          <cell r="CE225" t="str">
            <v>-</v>
          </cell>
          <cell r="CF225" t="str">
            <v>-</v>
          </cell>
          <cell r="CG225" t="str">
            <v>-</v>
          </cell>
          <cell r="CH225" t="str">
            <v>-</v>
          </cell>
          <cell r="CI225" t="str">
            <v>-</v>
          </cell>
          <cell r="CJ225" t="str">
            <v>-</v>
          </cell>
          <cell r="CK225" t="str">
            <v>-</v>
          </cell>
          <cell r="CL225" t="str">
            <v>-</v>
          </cell>
          <cell r="CM225" t="str">
            <v>-</v>
          </cell>
          <cell r="CN225" t="str">
            <v>-</v>
          </cell>
          <cell r="CO225" t="str">
            <v>-</v>
          </cell>
          <cell r="CP225" t="str">
            <v>-</v>
          </cell>
          <cell r="CQ225" t="str">
            <v>-</v>
          </cell>
          <cell r="CR225" t="str">
            <v>-</v>
          </cell>
          <cell r="CS225" t="str">
            <v>-</v>
          </cell>
          <cell r="CT225" t="str">
            <v>-</v>
          </cell>
          <cell r="CU225" t="str">
            <v>SAN JERÓNIMO COATLÁN</v>
          </cell>
          <cell r="CV225" t="str">
            <v>TEPEXCO</v>
          </cell>
          <cell r="CW225" t="str">
            <v>-</v>
          </cell>
          <cell r="CX225" t="str">
            <v>-</v>
          </cell>
          <cell r="CY225" t="str">
            <v>-</v>
          </cell>
          <cell r="CZ225" t="str">
            <v>-</v>
          </cell>
          <cell r="DB225" t="str">
            <v>-</v>
          </cell>
          <cell r="DC225" t="str">
            <v>-</v>
          </cell>
          <cell r="DD225" t="str">
            <v>-</v>
          </cell>
          <cell r="DE225" t="str">
            <v>TEXCATEPEC</v>
          </cell>
          <cell r="DF225" t="str">
            <v>-</v>
          </cell>
          <cell r="DG225" t="str">
            <v>-</v>
          </cell>
        </row>
        <row r="226">
          <cell r="AT226" t="str">
            <v>-</v>
          </cell>
          <cell r="AU226" t="str">
            <v>-</v>
          </cell>
          <cell r="AV226" t="str">
            <v>-</v>
          </cell>
          <cell r="AW226" t="str">
            <v>-</v>
          </cell>
          <cell r="AX226" t="str">
            <v>-</v>
          </cell>
          <cell r="AY226" t="str">
            <v>-</v>
          </cell>
          <cell r="AZ226" t="str">
            <v>-</v>
          </cell>
          <cell r="BA226" t="str">
            <v>-</v>
          </cell>
          <cell r="BB226" t="str">
            <v>-</v>
          </cell>
          <cell r="BC226" t="str">
            <v>-</v>
          </cell>
          <cell r="BD226" t="str">
            <v>-</v>
          </cell>
          <cell r="BE226" t="str">
            <v>-</v>
          </cell>
          <cell r="BF226" t="str">
            <v>-</v>
          </cell>
          <cell r="BG226" t="str">
            <v>-</v>
          </cell>
          <cell r="BH226" t="str">
            <v>-</v>
          </cell>
          <cell r="BI226" t="str">
            <v>-</v>
          </cell>
          <cell r="BJ226" t="str">
            <v>-</v>
          </cell>
          <cell r="BK226" t="str">
            <v>-</v>
          </cell>
          <cell r="BL226" t="str">
            <v>-</v>
          </cell>
          <cell r="BM226" t="str">
            <v>20160</v>
          </cell>
          <cell r="BN226" t="str">
            <v>21169</v>
          </cell>
          <cell r="BO226" t="str">
            <v>-</v>
          </cell>
          <cell r="BP226" t="str">
            <v>-</v>
          </cell>
          <cell r="BQ226" t="str">
            <v>-</v>
          </cell>
          <cell r="BR226" t="str">
            <v>-</v>
          </cell>
          <cell r="BS226" t="str">
            <v>-</v>
          </cell>
          <cell r="BT226" t="str">
            <v>-</v>
          </cell>
          <cell r="BU226" t="str">
            <v>-</v>
          </cell>
          <cell r="BV226" t="str">
            <v>-</v>
          </cell>
          <cell r="BW226" t="str">
            <v>30171</v>
          </cell>
          <cell r="BX226" t="str">
            <v>-</v>
          </cell>
          <cell r="BY226" t="str">
            <v>-</v>
          </cell>
          <cell r="CB226" t="str">
            <v>-</v>
          </cell>
          <cell r="CC226" t="str">
            <v>-</v>
          </cell>
          <cell r="CD226" t="str">
            <v>-</v>
          </cell>
          <cell r="CE226" t="str">
            <v>-</v>
          </cell>
          <cell r="CF226" t="str">
            <v>-</v>
          </cell>
          <cell r="CG226" t="str">
            <v>-</v>
          </cell>
          <cell r="CH226" t="str">
            <v>-</v>
          </cell>
          <cell r="CI226" t="str">
            <v>-</v>
          </cell>
          <cell r="CJ226" t="str">
            <v>-</v>
          </cell>
          <cell r="CK226" t="str">
            <v>-</v>
          </cell>
          <cell r="CL226" t="str">
            <v>-</v>
          </cell>
          <cell r="CM226" t="str">
            <v>-</v>
          </cell>
          <cell r="CN226" t="str">
            <v>-</v>
          </cell>
          <cell r="CO226" t="str">
            <v>-</v>
          </cell>
          <cell r="CP226" t="str">
            <v>-</v>
          </cell>
          <cell r="CQ226" t="str">
            <v>-</v>
          </cell>
          <cell r="CR226" t="str">
            <v>-</v>
          </cell>
          <cell r="CS226" t="str">
            <v>-</v>
          </cell>
          <cell r="CT226" t="str">
            <v>-</v>
          </cell>
          <cell r="CU226" t="str">
            <v>SAN JERÓNIMO SILACAYOAPILLA</v>
          </cell>
          <cell r="CV226" t="str">
            <v>TEPEXI DE RODRÍGUEZ</v>
          </cell>
          <cell r="CW226" t="str">
            <v>-</v>
          </cell>
          <cell r="CX226" t="str">
            <v>-</v>
          </cell>
          <cell r="CY226" t="str">
            <v>-</v>
          </cell>
          <cell r="CZ226" t="str">
            <v>-</v>
          </cell>
          <cell r="DB226" t="str">
            <v>-</v>
          </cell>
          <cell r="DC226" t="str">
            <v>-</v>
          </cell>
          <cell r="DD226" t="str">
            <v>-</v>
          </cell>
          <cell r="DE226" t="str">
            <v>TEXHUACÁN</v>
          </cell>
          <cell r="DF226" t="str">
            <v>-</v>
          </cell>
          <cell r="DG226" t="str">
            <v>-</v>
          </cell>
        </row>
        <row r="227">
          <cell r="AT227" t="str">
            <v>-</v>
          </cell>
          <cell r="AU227" t="str">
            <v>-</v>
          </cell>
          <cell r="AV227" t="str">
            <v>-</v>
          </cell>
          <cell r="AW227" t="str">
            <v>-</v>
          </cell>
          <cell r="AX227" t="str">
            <v>-</v>
          </cell>
          <cell r="AY227" t="str">
            <v>-</v>
          </cell>
          <cell r="AZ227" t="str">
            <v>-</v>
          </cell>
          <cell r="BA227" t="str">
            <v>-</v>
          </cell>
          <cell r="BB227" t="str">
            <v>-</v>
          </cell>
          <cell r="BC227" t="str">
            <v>-</v>
          </cell>
          <cell r="BD227" t="str">
            <v>-</v>
          </cell>
          <cell r="BE227" t="str">
            <v>-</v>
          </cell>
          <cell r="BF227" t="str">
            <v>-</v>
          </cell>
          <cell r="BG227" t="str">
            <v>-</v>
          </cell>
          <cell r="BH227" t="str">
            <v>-</v>
          </cell>
          <cell r="BI227" t="str">
            <v>-</v>
          </cell>
          <cell r="BJ227" t="str">
            <v>-</v>
          </cell>
          <cell r="BK227" t="str">
            <v>-</v>
          </cell>
          <cell r="BL227" t="str">
            <v>-</v>
          </cell>
          <cell r="BM227" t="str">
            <v>20161</v>
          </cell>
          <cell r="BN227" t="str">
            <v>21170</v>
          </cell>
          <cell r="BO227" t="str">
            <v>-</v>
          </cell>
          <cell r="BP227" t="str">
            <v>-</v>
          </cell>
          <cell r="BQ227" t="str">
            <v>-</v>
          </cell>
          <cell r="BR227" t="str">
            <v>-</v>
          </cell>
          <cell r="BS227" t="str">
            <v>-</v>
          </cell>
          <cell r="BT227" t="str">
            <v>-</v>
          </cell>
          <cell r="BU227" t="str">
            <v>-</v>
          </cell>
          <cell r="BV227" t="str">
            <v>-</v>
          </cell>
          <cell r="BW227" t="str">
            <v>30172</v>
          </cell>
          <cell r="BX227" t="str">
            <v>-</v>
          </cell>
          <cell r="BY227" t="str">
            <v>-</v>
          </cell>
          <cell r="CB227" t="str">
            <v>-</v>
          </cell>
          <cell r="CC227" t="str">
            <v>-</v>
          </cell>
          <cell r="CD227" t="str">
            <v>-</v>
          </cell>
          <cell r="CE227" t="str">
            <v>-</v>
          </cell>
          <cell r="CF227" t="str">
            <v>-</v>
          </cell>
          <cell r="CG227" t="str">
            <v>-</v>
          </cell>
          <cell r="CH227" t="str">
            <v>-</v>
          </cell>
          <cell r="CI227" t="str">
            <v>-</v>
          </cell>
          <cell r="CJ227" t="str">
            <v>-</v>
          </cell>
          <cell r="CK227" t="str">
            <v>-</v>
          </cell>
          <cell r="CL227" t="str">
            <v>-</v>
          </cell>
          <cell r="CM227" t="str">
            <v>-</v>
          </cell>
          <cell r="CN227" t="str">
            <v>-</v>
          </cell>
          <cell r="CO227" t="str">
            <v>-</v>
          </cell>
          <cell r="CP227" t="str">
            <v>-</v>
          </cell>
          <cell r="CQ227" t="str">
            <v>-</v>
          </cell>
          <cell r="CR227" t="str">
            <v>-</v>
          </cell>
          <cell r="CS227" t="str">
            <v>-</v>
          </cell>
          <cell r="CT227" t="str">
            <v>-</v>
          </cell>
          <cell r="CU227" t="str">
            <v>SAN JERÓNIMO SOSOLA</v>
          </cell>
          <cell r="CV227" t="str">
            <v>TEPEYAHUALCO</v>
          </cell>
          <cell r="CW227" t="str">
            <v>-</v>
          </cell>
          <cell r="CX227" t="str">
            <v>-</v>
          </cell>
          <cell r="CY227" t="str">
            <v>-</v>
          </cell>
          <cell r="CZ227" t="str">
            <v>-</v>
          </cell>
          <cell r="DB227" t="str">
            <v>-</v>
          </cell>
          <cell r="DC227" t="str">
            <v>-</v>
          </cell>
          <cell r="DD227" t="str">
            <v>-</v>
          </cell>
          <cell r="DE227" t="str">
            <v>TEXISTEPEC</v>
          </cell>
          <cell r="DF227" t="str">
            <v>-</v>
          </cell>
          <cell r="DG227" t="str">
            <v>-</v>
          </cell>
        </row>
        <row r="228">
          <cell r="AT228" t="str">
            <v>-</v>
          </cell>
          <cell r="AU228" t="str">
            <v>-</v>
          </cell>
          <cell r="AV228" t="str">
            <v>-</v>
          </cell>
          <cell r="AW228" t="str">
            <v>-</v>
          </cell>
          <cell r="AX228" t="str">
            <v>-</v>
          </cell>
          <cell r="AY228" t="str">
            <v>-</v>
          </cell>
          <cell r="AZ228" t="str">
            <v>-</v>
          </cell>
          <cell r="BA228" t="str">
            <v>-</v>
          </cell>
          <cell r="BB228" t="str">
            <v>-</v>
          </cell>
          <cell r="BC228" t="str">
            <v>-</v>
          </cell>
          <cell r="BD228" t="str">
            <v>-</v>
          </cell>
          <cell r="BE228" t="str">
            <v>-</v>
          </cell>
          <cell r="BF228" t="str">
            <v>-</v>
          </cell>
          <cell r="BG228" t="str">
            <v>-</v>
          </cell>
          <cell r="BH228" t="str">
            <v>-</v>
          </cell>
          <cell r="BI228" t="str">
            <v>-</v>
          </cell>
          <cell r="BJ228" t="str">
            <v>-</v>
          </cell>
          <cell r="BK228" t="str">
            <v>-</v>
          </cell>
          <cell r="BL228" t="str">
            <v>-</v>
          </cell>
          <cell r="BM228" t="str">
            <v>20162</v>
          </cell>
          <cell r="BN228" t="str">
            <v>21171</v>
          </cell>
          <cell r="BO228" t="str">
            <v>-</v>
          </cell>
          <cell r="BP228" t="str">
            <v>-</v>
          </cell>
          <cell r="BQ228" t="str">
            <v>-</v>
          </cell>
          <cell r="BR228" t="str">
            <v>-</v>
          </cell>
          <cell r="BS228" t="str">
            <v>-</v>
          </cell>
          <cell r="BT228" t="str">
            <v>-</v>
          </cell>
          <cell r="BU228" t="str">
            <v>-</v>
          </cell>
          <cell r="BV228" t="str">
            <v>-</v>
          </cell>
          <cell r="BW228" t="str">
            <v>30173</v>
          </cell>
          <cell r="BX228" t="str">
            <v>-</v>
          </cell>
          <cell r="BY228" t="str">
            <v>-</v>
          </cell>
          <cell r="CB228" t="str">
            <v>-</v>
          </cell>
          <cell r="CC228" t="str">
            <v>-</v>
          </cell>
          <cell r="CD228" t="str">
            <v>-</v>
          </cell>
          <cell r="CE228" t="str">
            <v>-</v>
          </cell>
          <cell r="CF228" t="str">
            <v>-</v>
          </cell>
          <cell r="CG228" t="str">
            <v>-</v>
          </cell>
          <cell r="CH228" t="str">
            <v>-</v>
          </cell>
          <cell r="CI228" t="str">
            <v>-</v>
          </cell>
          <cell r="CJ228" t="str">
            <v>-</v>
          </cell>
          <cell r="CK228" t="str">
            <v>-</v>
          </cell>
          <cell r="CL228" t="str">
            <v>-</v>
          </cell>
          <cell r="CM228" t="str">
            <v>-</v>
          </cell>
          <cell r="CN228" t="str">
            <v>-</v>
          </cell>
          <cell r="CO228" t="str">
            <v>-</v>
          </cell>
          <cell r="CP228" t="str">
            <v>-</v>
          </cell>
          <cell r="CQ228" t="str">
            <v>-</v>
          </cell>
          <cell r="CR228" t="str">
            <v>-</v>
          </cell>
          <cell r="CS228" t="str">
            <v>-</v>
          </cell>
          <cell r="CT228" t="str">
            <v>-</v>
          </cell>
          <cell r="CU228" t="str">
            <v>SAN JERÓNIMO TAVICHE</v>
          </cell>
          <cell r="CV228" t="str">
            <v>TEPEYAHUALCO DE CUAUHTÉMOC</v>
          </cell>
          <cell r="CW228" t="str">
            <v>-</v>
          </cell>
          <cell r="CX228" t="str">
            <v>-</v>
          </cell>
          <cell r="CY228" t="str">
            <v>-</v>
          </cell>
          <cell r="CZ228" t="str">
            <v>-</v>
          </cell>
          <cell r="DB228" t="str">
            <v>-</v>
          </cell>
          <cell r="DC228" t="str">
            <v>-</v>
          </cell>
          <cell r="DD228" t="str">
            <v>-</v>
          </cell>
          <cell r="DE228" t="str">
            <v>TEZONAPA</v>
          </cell>
          <cell r="DF228" t="str">
            <v>-</v>
          </cell>
          <cell r="DG228" t="str">
            <v>-</v>
          </cell>
        </row>
        <row r="229">
          <cell r="AT229" t="str">
            <v>-</v>
          </cell>
          <cell r="AU229" t="str">
            <v>-</v>
          </cell>
          <cell r="AV229" t="str">
            <v>-</v>
          </cell>
          <cell r="AW229" t="str">
            <v>-</v>
          </cell>
          <cell r="AX229" t="str">
            <v>-</v>
          </cell>
          <cell r="AY229" t="str">
            <v>-</v>
          </cell>
          <cell r="AZ229" t="str">
            <v>-</v>
          </cell>
          <cell r="BA229" t="str">
            <v>-</v>
          </cell>
          <cell r="BB229" t="str">
            <v>-</v>
          </cell>
          <cell r="BC229" t="str">
            <v>-</v>
          </cell>
          <cell r="BD229" t="str">
            <v>-</v>
          </cell>
          <cell r="BE229" t="str">
            <v>-</v>
          </cell>
          <cell r="BF229" t="str">
            <v>-</v>
          </cell>
          <cell r="BG229" t="str">
            <v>-</v>
          </cell>
          <cell r="BH229" t="str">
            <v>-</v>
          </cell>
          <cell r="BI229" t="str">
            <v>-</v>
          </cell>
          <cell r="BJ229" t="str">
            <v>-</v>
          </cell>
          <cell r="BK229" t="str">
            <v>-</v>
          </cell>
          <cell r="BL229" t="str">
            <v>-</v>
          </cell>
          <cell r="BM229" t="str">
            <v>20163</v>
          </cell>
          <cell r="BN229" t="str">
            <v>21172</v>
          </cell>
          <cell r="BO229" t="str">
            <v>-</v>
          </cell>
          <cell r="BP229" t="str">
            <v>-</v>
          </cell>
          <cell r="BQ229" t="str">
            <v>-</v>
          </cell>
          <cell r="BR229" t="str">
            <v>-</v>
          </cell>
          <cell r="BS229" t="str">
            <v>-</v>
          </cell>
          <cell r="BT229" t="str">
            <v>-</v>
          </cell>
          <cell r="BU229" t="str">
            <v>-</v>
          </cell>
          <cell r="BV229" t="str">
            <v>-</v>
          </cell>
          <cell r="BW229" t="str">
            <v>30176</v>
          </cell>
          <cell r="BX229" t="str">
            <v>-</v>
          </cell>
          <cell r="BY229" t="str">
            <v>-</v>
          </cell>
          <cell r="CB229" t="str">
            <v>-</v>
          </cell>
          <cell r="CC229" t="str">
            <v>-</v>
          </cell>
          <cell r="CD229" t="str">
            <v>-</v>
          </cell>
          <cell r="CE229" t="str">
            <v>-</v>
          </cell>
          <cell r="CF229" t="str">
            <v>-</v>
          </cell>
          <cell r="CG229" t="str">
            <v>-</v>
          </cell>
          <cell r="CH229" t="str">
            <v>-</v>
          </cell>
          <cell r="CI229" t="str">
            <v>-</v>
          </cell>
          <cell r="CJ229" t="str">
            <v>-</v>
          </cell>
          <cell r="CK229" t="str">
            <v>-</v>
          </cell>
          <cell r="CL229" t="str">
            <v>-</v>
          </cell>
          <cell r="CM229" t="str">
            <v>-</v>
          </cell>
          <cell r="CN229" t="str">
            <v>-</v>
          </cell>
          <cell r="CO229" t="str">
            <v>-</v>
          </cell>
          <cell r="CP229" t="str">
            <v>-</v>
          </cell>
          <cell r="CQ229" t="str">
            <v>-</v>
          </cell>
          <cell r="CR229" t="str">
            <v>-</v>
          </cell>
          <cell r="CS229" t="str">
            <v>-</v>
          </cell>
          <cell r="CT229" t="str">
            <v>-</v>
          </cell>
          <cell r="CU229" t="str">
            <v>SAN JERÓNIMO TECÓATL</v>
          </cell>
          <cell r="CV229" t="str">
            <v>TETELA DE OCAMPO</v>
          </cell>
          <cell r="CW229" t="str">
            <v>-</v>
          </cell>
          <cell r="CX229" t="str">
            <v>-</v>
          </cell>
          <cell r="CY229" t="str">
            <v>-</v>
          </cell>
          <cell r="CZ229" t="str">
            <v>-</v>
          </cell>
          <cell r="DB229" t="str">
            <v>-</v>
          </cell>
          <cell r="DC229" t="str">
            <v>-</v>
          </cell>
          <cell r="DD229" t="str">
            <v>-</v>
          </cell>
          <cell r="DE229" t="str">
            <v>TLACOJALPAN</v>
          </cell>
          <cell r="DF229" t="str">
            <v>-</v>
          </cell>
          <cell r="DG229" t="str">
            <v>-</v>
          </cell>
        </row>
        <row r="230">
          <cell r="AT230" t="str">
            <v>-</v>
          </cell>
          <cell r="AU230" t="str">
            <v>-</v>
          </cell>
          <cell r="AV230" t="str">
            <v>-</v>
          </cell>
          <cell r="AW230" t="str">
            <v>-</v>
          </cell>
          <cell r="AX230" t="str">
            <v>-</v>
          </cell>
          <cell r="AY230" t="str">
            <v>-</v>
          </cell>
          <cell r="AZ230" t="str">
            <v>-</v>
          </cell>
          <cell r="BA230" t="str">
            <v>-</v>
          </cell>
          <cell r="BB230" t="str">
            <v>-</v>
          </cell>
          <cell r="BC230" t="str">
            <v>-</v>
          </cell>
          <cell r="BD230" t="str">
            <v>-</v>
          </cell>
          <cell r="BE230" t="str">
            <v>-</v>
          </cell>
          <cell r="BF230" t="str">
            <v>-</v>
          </cell>
          <cell r="BG230" t="str">
            <v>-</v>
          </cell>
          <cell r="BH230" t="str">
            <v>-</v>
          </cell>
          <cell r="BI230" t="str">
            <v>-</v>
          </cell>
          <cell r="BJ230" t="str">
            <v>-</v>
          </cell>
          <cell r="BK230" t="str">
            <v>-</v>
          </cell>
          <cell r="BL230" t="str">
            <v>-</v>
          </cell>
          <cell r="BM230" t="str">
            <v>20164</v>
          </cell>
          <cell r="BN230" t="str">
            <v>21173</v>
          </cell>
          <cell r="BO230" t="str">
            <v>-</v>
          </cell>
          <cell r="BP230" t="str">
            <v>-</v>
          </cell>
          <cell r="BQ230" t="str">
            <v>-</v>
          </cell>
          <cell r="BR230" t="str">
            <v>-</v>
          </cell>
          <cell r="BS230" t="str">
            <v>-</v>
          </cell>
          <cell r="BT230" t="str">
            <v>-</v>
          </cell>
          <cell r="BU230" t="str">
            <v>-</v>
          </cell>
          <cell r="BV230" t="str">
            <v>-</v>
          </cell>
          <cell r="BW230" t="str">
            <v>30177</v>
          </cell>
          <cell r="BX230" t="str">
            <v>-</v>
          </cell>
          <cell r="BY230" t="str">
            <v>-</v>
          </cell>
          <cell r="CB230" t="str">
            <v>-</v>
          </cell>
          <cell r="CC230" t="str">
            <v>-</v>
          </cell>
          <cell r="CD230" t="str">
            <v>-</v>
          </cell>
          <cell r="CE230" t="str">
            <v>-</v>
          </cell>
          <cell r="CF230" t="str">
            <v>-</v>
          </cell>
          <cell r="CG230" t="str">
            <v>-</v>
          </cell>
          <cell r="CH230" t="str">
            <v>-</v>
          </cell>
          <cell r="CI230" t="str">
            <v>-</v>
          </cell>
          <cell r="CJ230" t="str">
            <v>-</v>
          </cell>
          <cell r="CK230" t="str">
            <v>-</v>
          </cell>
          <cell r="CL230" t="str">
            <v>-</v>
          </cell>
          <cell r="CM230" t="str">
            <v>-</v>
          </cell>
          <cell r="CN230" t="str">
            <v>-</v>
          </cell>
          <cell r="CO230" t="str">
            <v>-</v>
          </cell>
          <cell r="CP230" t="str">
            <v>-</v>
          </cell>
          <cell r="CQ230" t="str">
            <v>-</v>
          </cell>
          <cell r="CR230" t="str">
            <v>-</v>
          </cell>
          <cell r="CS230" t="str">
            <v>-</v>
          </cell>
          <cell r="CT230" t="str">
            <v>-</v>
          </cell>
          <cell r="CU230" t="str">
            <v>SAN JORGE NUCHITA</v>
          </cell>
          <cell r="CV230" t="str">
            <v>TETELES DE AVILA CASTILLO</v>
          </cell>
          <cell r="CW230" t="str">
            <v>-</v>
          </cell>
          <cell r="CX230" t="str">
            <v>-</v>
          </cell>
          <cell r="CY230" t="str">
            <v>-</v>
          </cell>
          <cell r="CZ230" t="str">
            <v>-</v>
          </cell>
          <cell r="DB230" t="str">
            <v>-</v>
          </cell>
          <cell r="DC230" t="str">
            <v>-</v>
          </cell>
          <cell r="DD230" t="str">
            <v>-</v>
          </cell>
          <cell r="DE230" t="str">
            <v>TLACOLULAN</v>
          </cell>
          <cell r="DF230" t="str">
            <v>-</v>
          </cell>
          <cell r="DG230" t="str">
            <v>-</v>
          </cell>
        </row>
        <row r="231">
          <cell r="AT231" t="str">
            <v>-</v>
          </cell>
          <cell r="AU231" t="str">
            <v>-</v>
          </cell>
          <cell r="AV231" t="str">
            <v>-</v>
          </cell>
          <cell r="AW231" t="str">
            <v>-</v>
          </cell>
          <cell r="AX231" t="str">
            <v>-</v>
          </cell>
          <cell r="AY231" t="str">
            <v>-</v>
          </cell>
          <cell r="AZ231" t="str">
            <v>-</v>
          </cell>
          <cell r="BA231" t="str">
            <v>-</v>
          </cell>
          <cell r="BB231" t="str">
            <v>-</v>
          </cell>
          <cell r="BC231" t="str">
            <v>-</v>
          </cell>
          <cell r="BD231" t="str">
            <v>-</v>
          </cell>
          <cell r="BE231" t="str">
            <v>-</v>
          </cell>
          <cell r="BF231" t="str">
            <v>-</v>
          </cell>
          <cell r="BG231" t="str">
            <v>-</v>
          </cell>
          <cell r="BH231" t="str">
            <v>-</v>
          </cell>
          <cell r="BI231" t="str">
            <v>-</v>
          </cell>
          <cell r="BJ231" t="str">
            <v>-</v>
          </cell>
          <cell r="BK231" t="str">
            <v>-</v>
          </cell>
          <cell r="BL231" t="str">
            <v>-</v>
          </cell>
          <cell r="BM231" t="str">
            <v>20165</v>
          </cell>
          <cell r="BN231" t="str">
            <v>21175</v>
          </cell>
          <cell r="BO231" t="str">
            <v>-</v>
          </cell>
          <cell r="BP231" t="str">
            <v>-</v>
          </cell>
          <cell r="BQ231" t="str">
            <v>-</v>
          </cell>
          <cell r="BR231" t="str">
            <v>-</v>
          </cell>
          <cell r="BS231" t="str">
            <v>-</v>
          </cell>
          <cell r="BT231" t="str">
            <v>-</v>
          </cell>
          <cell r="BU231" t="str">
            <v>-</v>
          </cell>
          <cell r="BV231" t="str">
            <v>-</v>
          </cell>
          <cell r="BW231" t="str">
            <v>30178</v>
          </cell>
          <cell r="BX231" t="str">
            <v>-</v>
          </cell>
          <cell r="BY231" t="str">
            <v>-</v>
          </cell>
          <cell r="CB231" t="str">
            <v>-</v>
          </cell>
          <cell r="CC231" t="str">
            <v>-</v>
          </cell>
          <cell r="CD231" t="str">
            <v>-</v>
          </cell>
          <cell r="CE231" t="str">
            <v>-</v>
          </cell>
          <cell r="CF231" t="str">
            <v>-</v>
          </cell>
          <cell r="CG231" t="str">
            <v>-</v>
          </cell>
          <cell r="CH231" t="str">
            <v>-</v>
          </cell>
          <cell r="CI231" t="str">
            <v>-</v>
          </cell>
          <cell r="CJ231" t="str">
            <v>-</v>
          </cell>
          <cell r="CK231" t="str">
            <v>-</v>
          </cell>
          <cell r="CL231" t="str">
            <v>-</v>
          </cell>
          <cell r="CM231" t="str">
            <v>-</v>
          </cell>
          <cell r="CN231" t="str">
            <v>-</v>
          </cell>
          <cell r="CO231" t="str">
            <v>-</v>
          </cell>
          <cell r="CP231" t="str">
            <v>-</v>
          </cell>
          <cell r="CQ231" t="str">
            <v>-</v>
          </cell>
          <cell r="CR231" t="str">
            <v>-</v>
          </cell>
          <cell r="CS231" t="str">
            <v>-</v>
          </cell>
          <cell r="CT231" t="str">
            <v>-</v>
          </cell>
          <cell r="CU231" t="str">
            <v>SAN JOSÉ AYUQUILA</v>
          </cell>
          <cell r="CV231" t="str">
            <v>TIANGUISMANALCO</v>
          </cell>
          <cell r="CW231" t="str">
            <v>-</v>
          </cell>
          <cell r="CX231" t="str">
            <v>-</v>
          </cell>
          <cell r="CY231" t="str">
            <v>-</v>
          </cell>
          <cell r="CZ231" t="str">
            <v>-</v>
          </cell>
          <cell r="DB231" t="str">
            <v>-</v>
          </cell>
          <cell r="DC231" t="str">
            <v>-</v>
          </cell>
          <cell r="DD231" t="str">
            <v>-</v>
          </cell>
          <cell r="DE231" t="str">
            <v>TLACOTALPAN</v>
          </cell>
          <cell r="DF231" t="str">
            <v>-</v>
          </cell>
          <cell r="DG231" t="str">
            <v>-</v>
          </cell>
        </row>
        <row r="232">
          <cell r="AT232" t="str">
            <v>-</v>
          </cell>
          <cell r="AU232" t="str">
            <v>-</v>
          </cell>
          <cell r="AV232" t="str">
            <v>-</v>
          </cell>
          <cell r="AW232" t="str">
            <v>-</v>
          </cell>
          <cell r="AX232" t="str">
            <v>-</v>
          </cell>
          <cell r="AY232" t="str">
            <v>-</v>
          </cell>
          <cell r="AZ232" t="str">
            <v>-</v>
          </cell>
          <cell r="BA232" t="str">
            <v>-</v>
          </cell>
          <cell r="BB232" t="str">
            <v>-</v>
          </cell>
          <cell r="BC232" t="str">
            <v>-</v>
          </cell>
          <cell r="BD232" t="str">
            <v>-</v>
          </cell>
          <cell r="BE232" t="str">
            <v>-</v>
          </cell>
          <cell r="BF232" t="str">
            <v>-</v>
          </cell>
          <cell r="BG232" t="str">
            <v>-</v>
          </cell>
          <cell r="BH232" t="str">
            <v>-</v>
          </cell>
          <cell r="BI232" t="str">
            <v>-</v>
          </cell>
          <cell r="BJ232" t="str">
            <v>-</v>
          </cell>
          <cell r="BK232" t="str">
            <v>-</v>
          </cell>
          <cell r="BL232" t="str">
            <v>-</v>
          </cell>
          <cell r="BM232" t="str">
            <v>20166</v>
          </cell>
          <cell r="BN232" t="str">
            <v>21176</v>
          </cell>
          <cell r="BO232" t="str">
            <v>-</v>
          </cell>
          <cell r="BP232" t="str">
            <v>-</v>
          </cell>
          <cell r="BQ232" t="str">
            <v>-</v>
          </cell>
          <cell r="BR232" t="str">
            <v>-</v>
          </cell>
          <cell r="BS232" t="str">
            <v>-</v>
          </cell>
          <cell r="BT232" t="str">
            <v>-</v>
          </cell>
          <cell r="BU232" t="str">
            <v>-</v>
          </cell>
          <cell r="BV232" t="str">
            <v>-</v>
          </cell>
          <cell r="BW232" t="str">
            <v>30179</v>
          </cell>
          <cell r="BX232" t="str">
            <v>-</v>
          </cell>
          <cell r="BY232" t="str">
            <v>-</v>
          </cell>
          <cell r="CB232" t="str">
            <v>-</v>
          </cell>
          <cell r="CC232" t="str">
            <v>-</v>
          </cell>
          <cell r="CD232" t="str">
            <v>-</v>
          </cell>
          <cell r="CE232" t="str">
            <v>-</v>
          </cell>
          <cell r="CF232" t="str">
            <v>-</v>
          </cell>
          <cell r="CG232" t="str">
            <v>-</v>
          </cell>
          <cell r="CH232" t="str">
            <v>-</v>
          </cell>
          <cell r="CI232" t="str">
            <v>-</v>
          </cell>
          <cell r="CJ232" t="str">
            <v>-</v>
          </cell>
          <cell r="CK232" t="str">
            <v>-</v>
          </cell>
          <cell r="CL232" t="str">
            <v>-</v>
          </cell>
          <cell r="CM232" t="str">
            <v>-</v>
          </cell>
          <cell r="CN232" t="str">
            <v>-</v>
          </cell>
          <cell r="CO232" t="str">
            <v>-</v>
          </cell>
          <cell r="CP232" t="str">
            <v>-</v>
          </cell>
          <cell r="CQ232" t="str">
            <v>-</v>
          </cell>
          <cell r="CR232" t="str">
            <v>-</v>
          </cell>
          <cell r="CS232" t="str">
            <v>-</v>
          </cell>
          <cell r="CT232" t="str">
            <v>-</v>
          </cell>
          <cell r="CU232" t="str">
            <v>SAN JOSÉ CHILTEPEC</v>
          </cell>
          <cell r="CV232" t="str">
            <v>TILAPA</v>
          </cell>
          <cell r="CW232" t="str">
            <v>-</v>
          </cell>
          <cell r="CX232" t="str">
            <v>-</v>
          </cell>
          <cell r="CY232" t="str">
            <v>-</v>
          </cell>
          <cell r="CZ232" t="str">
            <v>-</v>
          </cell>
          <cell r="DB232" t="str">
            <v>-</v>
          </cell>
          <cell r="DC232" t="str">
            <v>-</v>
          </cell>
          <cell r="DD232" t="str">
            <v>-</v>
          </cell>
          <cell r="DE232" t="str">
            <v>TLACOTEPEC DE MEJÍA</v>
          </cell>
          <cell r="DF232" t="str">
            <v>-</v>
          </cell>
          <cell r="DG232" t="str">
            <v>-</v>
          </cell>
        </row>
        <row r="233">
          <cell r="AT233" t="str">
            <v>-</v>
          </cell>
          <cell r="AU233" t="str">
            <v>-</v>
          </cell>
          <cell r="AV233" t="str">
            <v>-</v>
          </cell>
          <cell r="AW233" t="str">
            <v>-</v>
          </cell>
          <cell r="AX233" t="str">
            <v>-</v>
          </cell>
          <cell r="AY233" t="str">
            <v>-</v>
          </cell>
          <cell r="AZ233" t="str">
            <v>-</v>
          </cell>
          <cell r="BA233" t="str">
            <v>-</v>
          </cell>
          <cell r="BB233" t="str">
            <v>-</v>
          </cell>
          <cell r="BC233" t="str">
            <v>-</v>
          </cell>
          <cell r="BD233" t="str">
            <v>-</v>
          </cell>
          <cell r="BE233" t="str">
            <v>-</v>
          </cell>
          <cell r="BF233" t="str">
            <v>-</v>
          </cell>
          <cell r="BG233" t="str">
            <v>-</v>
          </cell>
          <cell r="BH233" t="str">
            <v>-</v>
          </cell>
          <cell r="BI233" t="str">
            <v>-</v>
          </cell>
          <cell r="BJ233" t="str">
            <v>-</v>
          </cell>
          <cell r="BK233" t="str">
            <v>-</v>
          </cell>
          <cell r="BL233" t="str">
            <v>-</v>
          </cell>
          <cell r="BM233" t="str">
            <v>20167</v>
          </cell>
          <cell r="BN233" t="str">
            <v>21178</v>
          </cell>
          <cell r="BO233" t="str">
            <v>-</v>
          </cell>
          <cell r="BP233" t="str">
            <v>-</v>
          </cell>
          <cell r="BQ233" t="str">
            <v>-</v>
          </cell>
          <cell r="BR233" t="str">
            <v>-</v>
          </cell>
          <cell r="BS233" t="str">
            <v>-</v>
          </cell>
          <cell r="BT233" t="str">
            <v>-</v>
          </cell>
          <cell r="BU233" t="str">
            <v>-</v>
          </cell>
          <cell r="BV233" t="str">
            <v>-</v>
          </cell>
          <cell r="BW233" t="str">
            <v>30180</v>
          </cell>
          <cell r="BX233" t="str">
            <v>-</v>
          </cell>
          <cell r="BY233" t="str">
            <v>-</v>
          </cell>
          <cell r="CB233" t="str">
            <v>-</v>
          </cell>
          <cell r="CC233" t="str">
            <v>-</v>
          </cell>
          <cell r="CD233" t="str">
            <v>-</v>
          </cell>
          <cell r="CE233" t="str">
            <v>-</v>
          </cell>
          <cell r="CF233" t="str">
            <v>-</v>
          </cell>
          <cell r="CG233" t="str">
            <v>-</v>
          </cell>
          <cell r="CH233" t="str">
            <v>-</v>
          </cell>
          <cell r="CI233" t="str">
            <v>-</v>
          </cell>
          <cell r="CJ233" t="str">
            <v>-</v>
          </cell>
          <cell r="CK233" t="str">
            <v>-</v>
          </cell>
          <cell r="CL233" t="str">
            <v>-</v>
          </cell>
          <cell r="CM233" t="str">
            <v>-</v>
          </cell>
          <cell r="CN233" t="str">
            <v>-</v>
          </cell>
          <cell r="CO233" t="str">
            <v>-</v>
          </cell>
          <cell r="CP233" t="str">
            <v>-</v>
          </cell>
          <cell r="CQ233" t="str">
            <v>-</v>
          </cell>
          <cell r="CR233" t="str">
            <v>-</v>
          </cell>
          <cell r="CS233" t="str">
            <v>-</v>
          </cell>
          <cell r="CT233" t="str">
            <v>-</v>
          </cell>
          <cell r="CU233" t="str">
            <v>SAN JOSÉ DEL PEÑASCO</v>
          </cell>
          <cell r="CV233" t="str">
            <v>TLACUILOTEPEC</v>
          </cell>
          <cell r="CW233" t="str">
            <v>-</v>
          </cell>
          <cell r="CX233" t="str">
            <v>-</v>
          </cell>
          <cell r="CY233" t="str">
            <v>-</v>
          </cell>
          <cell r="CZ233" t="str">
            <v>-</v>
          </cell>
          <cell r="DB233" t="str">
            <v>-</v>
          </cell>
          <cell r="DC233" t="str">
            <v>-</v>
          </cell>
          <cell r="DD233" t="str">
            <v>-</v>
          </cell>
          <cell r="DE233" t="str">
            <v>TLACHICHILCO</v>
          </cell>
          <cell r="DF233" t="str">
            <v>-</v>
          </cell>
          <cell r="DG233" t="str">
            <v>-</v>
          </cell>
        </row>
        <row r="234">
          <cell r="AT234" t="str">
            <v>-</v>
          </cell>
          <cell r="AU234" t="str">
            <v>-</v>
          </cell>
          <cell r="AV234" t="str">
            <v>-</v>
          </cell>
          <cell r="AW234" t="str">
            <v>-</v>
          </cell>
          <cell r="AX234" t="str">
            <v>-</v>
          </cell>
          <cell r="AY234" t="str">
            <v>-</v>
          </cell>
          <cell r="AZ234" t="str">
            <v>-</v>
          </cell>
          <cell r="BA234" t="str">
            <v>-</v>
          </cell>
          <cell r="BB234" t="str">
            <v>-</v>
          </cell>
          <cell r="BC234" t="str">
            <v>-</v>
          </cell>
          <cell r="BD234" t="str">
            <v>-</v>
          </cell>
          <cell r="BE234" t="str">
            <v>-</v>
          </cell>
          <cell r="BF234" t="str">
            <v>-</v>
          </cell>
          <cell r="BG234" t="str">
            <v>-</v>
          </cell>
          <cell r="BH234" t="str">
            <v>-</v>
          </cell>
          <cell r="BI234" t="str">
            <v>-</v>
          </cell>
          <cell r="BJ234" t="str">
            <v>-</v>
          </cell>
          <cell r="BK234" t="str">
            <v>-</v>
          </cell>
          <cell r="BL234" t="str">
            <v>-</v>
          </cell>
          <cell r="BM234" t="str">
            <v>20168</v>
          </cell>
          <cell r="BN234" t="str">
            <v>21179</v>
          </cell>
          <cell r="BO234" t="str">
            <v>-</v>
          </cell>
          <cell r="BP234" t="str">
            <v>-</v>
          </cell>
          <cell r="BQ234" t="str">
            <v>-</v>
          </cell>
          <cell r="BR234" t="str">
            <v>-</v>
          </cell>
          <cell r="BS234" t="str">
            <v>-</v>
          </cell>
          <cell r="BT234" t="str">
            <v>-</v>
          </cell>
          <cell r="BU234" t="str">
            <v>-</v>
          </cell>
          <cell r="BV234" t="str">
            <v>-</v>
          </cell>
          <cell r="BW234" t="str">
            <v>30181</v>
          </cell>
          <cell r="BX234" t="str">
            <v>-</v>
          </cell>
          <cell r="BY234" t="str">
            <v>-</v>
          </cell>
          <cell r="CB234" t="str">
            <v>-</v>
          </cell>
          <cell r="CC234" t="str">
            <v>-</v>
          </cell>
          <cell r="CD234" t="str">
            <v>-</v>
          </cell>
          <cell r="CE234" t="str">
            <v>-</v>
          </cell>
          <cell r="CF234" t="str">
            <v>-</v>
          </cell>
          <cell r="CG234" t="str">
            <v>-</v>
          </cell>
          <cell r="CH234" t="str">
            <v>-</v>
          </cell>
          <cell r="CI234" t="str">
            <v>-</v>
          </cell>
          <cell r="CJ234" t="str">
            <v>-</v>
          </cell>
          <cell r="CK234" t="str">
            <v>-</v>
          </cell>
          <cell r="CL234" t="str">
            <v>-</v>
          </cell>
          <cell r="CM234" t="str">
            <v>-</v>
          </cell>
          <cell r="CN234" t="str">
            <v>-</v>
          </cell>
          <cell r="CO234" t="str">
            <v>-</v>
          </cell>
          <cell r="CP234" t="str">
            <v>-</v>
          </cell>
          <cell r="CQ234" t="str">
            <v>-</v>
          </cell>
          <cell r="CR234" t="str">
            <v>-</v>
          </cell>
          <cell r="CS234" t="str">
            <v>-</v>
          </cell>
          <cell r="CT234" t="str">
            <v>-</v>
          </cell>
          <cell r="CU234" t="str">
            <v>SAN JOSÉ ESTANCIA GRANDE</v>
          </cell>
          <cell r="CV234" t="str">
            <v>TLACHICHUCA</v>
          </cell>
          <cell r="CW234" t="str">
            <v>-</v>
          </cell>
          <cell r="CX234" t="str">
            <v>-</v>
          </cell>
          <cell r="CY234" t="str">
            <v>-</v>
          </cell>
          <cell r="CZ234" t="str">
            <v>-</v>
          </cell>
          <cell r="DB234" t="str">
            <v>-</v>
          </cell>
          <cell r="DC234" t="str">
            <v>-</v>
          </cell>
          <cell r="DD234" t="str">
            <v>-</v>
          </cell>
          <cell r="DE234" t="str">
            <v>TLALIXCOYAN</v>
          </cell>
          <cell r="DF234" t="str">
            <v>-</v>
          </cell>
          <cell r="DG234" t="str">
            <v>-</v>
          </cell>
        </row>
        <row r="235">
          <cell r="AT235" t="str">
            <v>-</v>
          </cell>
          <cell r="AU235" t="str">
            <v>-</v>
          </cell>
          <cell r="AV235" t="str">
            <v>-</v>
          </cell>
          <cell r="AW235" t="str">
            <v>-</v>
          </cell>
          <cell r="AX235" t="str">
            <v>-</v>
          </cell>
          <cell r="AY235" t="str">
            <v>-</v>
          </cell>
          <cell r="AZ235" t="str">
            <v>-</v>
          </cell>
          <cell r="BA235" t="str">
            <v>-</v>
          </cell>
          <cell r="BB235" t="str">
            <v>-</v>
          </cell>
          <cell r="BC235" t="str">
            <v>-</v>
          </cell>
          <cell r="BD235" t="str">
            <v>-</v>
          </cell>
          <cell r="BE235" t="str">
            <v>-</v>
          </cell>
          <cell r="BF235" t="str">
            <v>-</v>
          </cell>
          <cell r="BG235" t="str">
            <v>-</v>
          </cell>
          <cell r="BH235" t="str">
            <v>-</v>
          </cell>
          <cell r="BI235" t="str">
            <v>-</v>
          </cell>
          <cell r="BJ235" t="str">
            <v>-</v>
          </cell>
          <cell r="BK235" t="str">
            <v>-</v>
          </cell>
          <cell r="BL235" t="str">
            <v>-</v>
          </cell>
          <cell r="BM235" t="str">
            <v>20169</v>
          </cell>
          <cell r="BN235" t="str">
            <v>21180</v>
          </cell>
          <cell r="BO235" t="str">
            <v>-</v>
          </cell>
          <cell r="BP235" t="str">
            <v>-</v>
          </cell>
          <cell r="BQ235" t="str">
            <v>-</v>
          </cell>
          <cell r="BR235" t="str">
            <v>-</v>
          </cell>
          <cell r="BS235" t="str">
            <v>-</v>
          </cell>
          <cell r="BT235" t="str">
            <v>-</v>
          </cell>
          <cell r="BU235" t="str">
            <v>-</v>
          </cell>
          <cell r="BV235" t="str">
            <v>-</v>
          </cell>
          <cell r="BW235" t="str">
            <v>30182</v>
          </cell>
          <cell r="BX235" t="str">
            <v>-</v>
          </cell>
          <cell r="BY235" t="str">
            <v>-</v>
          </cell>
          <cell r="CB235" t="str">
            <v>-</v>
          </cell>
          <cell r="CC235" t="str">
            <v>-</v>
          </cell>
          <cell r="CD235" t="str">
            <v>-</v>
          </cell>
          <cell r="CE235" t="str">
            <v>-</v>
          </cell>
          <cell r="CF235" t="str">
            <v>-</v>
          </cell>
          <cell r="CG235" t="str">
            <v>-</v>
          </cell>
          <cell r="CH235" t="str">
            <v>-</v>
          </cell>
          <cell r="CI235" t="str">
            <v>-</v>
          </cell>
          <cell r="CJ235" t="str">
            <v>-</v>
          </cell>
          <cell r="CK235" t="str">
            <v>-</v>
          </cell>
          <cell r="CL235" t="str">
            <v>-</v>
          </cell>
          <cell r="CM235" t="str">
            <v>-</v>
          </cell>
          <cell r="CN235" t="str">
            <v>-</v>
          </cell>
          <cell r="CO235" t="str">
            <v>-</v>
          </cell>
          <cell r="CP235" t="str">
            <v>-</v>
          </cell>
          <cell r="CQ235" t="str">
            <v>-</v>
          </cell>
          <cell r="CR235" t="str">
            <v>-</v>
          </cell>
          <cell r="CS235" t="str">
            <v>-</v>
          </cell>
          <cell r="CT235" t="str">
            <v>-</v>
          </cell>
          <cell r="CU235" t="str">
            <v>SAN JOSÉ INDEPENDENCIA</v>
          </cell>
          <cell r="CV235" t="str">
            <v>TLAHUAPAN</v>
          </cell>
          <cell r="CW235" t="str">
            <v>-</v>
          </cell>
          <cell r="CX235" t="str">
            <v>-</v>
          </cell>
          <cell r="CY235" t="str">
            <v>-</v>
          </cell>
          <cell r="CZ235" t="str">
            <v>-</v>
          </cell>
          <cell r="DB235" t="str">
            <v>-</v>
          </cell>
          <cell r="DC235" t="str">
            <v>-</v>
          </cell>
          <cell r="DD235" t="str">
            <v>-</v>
          </cell>
          <cell r="DE235" t="str">
            <v>TLALNELHUAYOCAN</v>
          </cell>
          <cell r="DF235" t="str">
            <v>-</v>
          </cell>
          <cell r="DG235" t="str">
            <v>-</v>
          </cell>
        </row>
        <row r="236">
          <cell r="AT236" t="str">
            <v>-</v>
          </cell>
          <cell r="AU236" t="str">
            <v>-</v>
          </cell>
          <cell r="AV236" t="str">
            <v>-</v>
          </cell>
          <cell r="AW236" t="str">
            <v>-</v>
          </cell>
          <cell r="AX236" t="str">
            <v>-</v>
          </cell>
          <cell r="AY236" t="str">
            <v>-</v>
          </cell>
          <cell r="AZ236" t="str">
            <v>-</v>
          </cell>
          <cell r="BA236" t="str">
            <v>-</v>
          </cell>
          <cell r="BB236" t="str">
            <v>-</v>
          </cell>
          <cell r="BC236" t="str">
            <v>-</v>
          </cell>
          <cell r="BD236" t="str">
            <v>-</v>
          </cell>
          <cell r="BE236" t="str">
            <v>-</v>
          </cell>
          <cell r="BF236" t="str">
            <v>-</v>
          </cell>
          <cell r="BG236" t="str">
            <v>-</v>
          </cell>
          <cell r="BH236" t="str">
            <v>-</v>
          </cell>
          <cell r="BI236" t="str">
            <v>-</v>
          </cell>
          <cell r="BJ236" t="str">
            <v>-</v>
          </cell>
          <cell r="BK236" t="str">
            <v>-</v>
          </cell>
          <cell r="BL236" t="str">
            <v>-</v>
          </cell>
          <cell r="BM236" t="str">
            <v>20170</v>
          </cell>
          <cell r="BN236" t="str">
            <v>21181</v>
          </cell>
          <cell r="BO236" t="str">
            <v>-</v>
          </cell>
          <cell r="BP236" t="str">
            <v>-</v>
          </cell>
          <cell r="BQ236" t="str">
            <v>-</v>
          </cell>
          <cell r="BR236" t="str">
            <v>-</v>
          </cell>
          <cell r="BS236" t="str">
            <v>-</v>
          </cell>
          <cell r="BT236" t="str">
            <v>-</v>
          </cell>
          <cell r="BU236" t="str">
            <v>-</v>
          </cell>
          <cell r="BV236" t="str">
            <v>-</v>
          </cell>
          <cell r="BW236" t="str">
            <v>30183</v>
          </cell>
          <cell r="BX236" t="str">
            <v>-</v>
          </cell>
          <cell r="BY236" t="str">
            <v>-</v>
          </cell>
          <cell r="CB236" t="str">
            <v>-</v>
          </cell>
          <cell r="CC236" t="str">
            <v>-</v>
          </cell>
          <cell r="CD236" t="str">
            <v>-</v>
          </cell>
          <cell r="CE236" t="str">
            <v>-</v>
          </cell>
          <cell r="CF236" t="str">
            <v>-</v>
          </cell>
          <cell r="CG236" t="str">
            <v>-</v>
          </cell>
          <cell r="CH236" t="str">
            <v>-</v>
          </cell>
          <cell r="CI236" t="str">
            <v>-</v>
          </cell>
          <cell r="CJ236" t="str">
            <v>-</v>
          </cell>
          <cell r="CK236" t="str">
            <v>-</v>
          </cell>
          <cell r="CL236" t="str">
            <v>-</v>
          </cell>
          <cell r="CM236" t="str">
            <v>-</v>
          </cell>
          <cell r="CN236" t="str">
            <v>-</v>
          </cell>
          <cell r="CO236" t="str">
            <v>-</v>
          </cell>
          <cell r="CP236" t="str">
            <v>-</v>
          </cell>
          <cell r="CQ236" t="str">
            <v>-</v>
          </cell>
          <cell r="CR236" t="str">
            <v>-</v>
          </cell>
          <cell r="CS236" t="str">
            <v>-</v>
          </cell>
          <cell r="CT236" t="str">
            <v>-</v>
          </cell>
          <cell r="CU236" t="str">
            <v>SAN JOSÉ LACHIGUIRI</v>
          </cell>
          <cell r="CV236" t="str">
            <v>TLALTENANGO</v>
          </cell>
          <cell r="CW236" t="str">
            <v>-</v>
          </cell>
          <cell r="CX236" t="str">
            <v>-</v>
          </cell>
          <cell r="CY236" t="str">
            <v>-</v>
          </cell>
          <cell r="CZ236" t="str">
            <v>-</v>
          </cell>
          <cell r="DB236" t="str">
            <v>-</v>
          </cell>
          <cell r="DC236" t="str">
            <v>-</v>
          </cell>
          <cell r="DD236" t="str">
            <v>-</v>
          </cell>
          <cell r="DE236" t="str">
            <v>TLAPACOYAN</v>
          </cell>
          <cell r="DF236" t="str">
            <v>-</v>
          </cell>
          <cell r="DG236" t="str">
            <v>-</v>
          </cell>
        </row>
        <row r="237">
          <cell r="AT237" t="str">
            <v>-</v>
          </cell>
          <cell r="AU237" t="str">
            <v>-</v>
          </cell>
          <cell r="AV237" t="str">
            <v>-</v>
          </cell>
          <cell r="AW237" t="str">
            <v>-</v>
          </cell>
          <cell r="AX237" t="str">
            <v>-</v>
          </cell>
          <cell r="AY237" t="str">
            <v>-</v>
          </cell>
          <cell r="AZ237" t="str">
            <v>-</v>
          </cell>
          <cell r="BA237" t="str">
            <v>-</v>
          </cell>
          <cell r="BB237" t="str">
            <v>-</v>
          </cell>
          <cell r="BC237" t="str">
            <v>-</v>
          </cell>
          <cell r="BD237" t="str">
            <v>-</v>
          </cell>
          <cell r="BE237" t="str">
            <v>-</v>
          </cell>
          <cell r="BF237" t="str">
            <v>-</v>
          </cell>
          <cell r="BG237" t="str">
            <v>-</v>
          </cell>
          <cell r="BH237" t="str">
            <v>-</v>
          </cell>
          <cell r="BI237" t="str">
            <v>-</v>
          </cell>
          <cell r="BJ237" t="str">
            <v>-</v>
          </cell>
          <cell r="BK237" t="str">
            <v>-</v>
          </cell>
          <cell r="BL237" t="str">
            <v>-</v>
          </cell>
          <cell r="BM237" t="str">
            <v>20171</v>
          </cell>
          <cell r="BN237" t="str">
            <v>21182</v>
          </cell>
          <cell r="BO237" t="str">
            <v>-</v>
          </cell>
          <cell r="BP237" t="str">
            <v>-</v>
          </cell>
          <cell r="BQ237" t="str">
            <v>-</v>
          </cell>
          <cell r="BR237" t="str">
            <v>-</v>
          </cell>
          <cell r="BS237" t="str">
            <v>-</v>
          </cell>
          <cell r="BT237" t="str">
            <v>-</v>
          </cell>
          <cell r="BU237" t="str">
            <v>-</v>
          </cell>
          <cell r="BV237" t="str">
            <v>-</v>
          </cell>
          <cell r="BW237" t="str">
            <v>30184</v>
          </cell>
          <cell r="BX237" t="str">
            <v>-</v>
          </cell>
          <cell r="BY237" t="str">
            <v>-</v>
          </cell>
          <cell r="CB237" t="str">
            <v>-</v>
          </cell>
          <cell r="CC237" t="str">
            <v>-</v>
          </cell>
          <cell r="CD237" t="str">
            <v>-</v>
          </cell>
          <cell r="CE237" t="str">
            <v>-</v>
          </cell>
          <cell r="CF237" t="str">
            <v>-</v>
          </cell>
          <cell r="CG237" t="str">
            <v>-</v>
          </cell>
          <cell r="CH237" t="str">
            <v>-</v>
          </cell>
          <cell r="CI237" t="str">
            <v>-</v>
          </cell>
          <cell r="CJ237" t="str">
            <v>-</v>
          </cell>
          <cell r="CK237" t="str">
            <v>-</v>
          </cell>
          <cell r="CL237" t="str">
            <v>-</v>
          </cell>
          <cell r="CM237" t="str">
            <v>-</v>
          </cell>
          <cell r="CN237" t="str">
            <v>-</v>
          </cell>
          <cell r="CO237" t="str">
            <v>-</v>
          </cell>
          <cell r="CP237" t="str">
            <v>-</v>
          </cell>
          <cell r="CQ237" t="str">
            <v>-</v>
          </cell>
          <cell r="CR237" t="str">
            <v>-</v>
          </cell>
          <cell r="CS237" t="str">
            <v>-</v>
          </cell>
          <cell r="CT237" t="str">
            <v>-</v>
          </cell>
          <cell r="CU237" t="str">
            <v>SAN JOSÉ TENANGO</v>
          </cell>
          <cell r="CV237" t="str">
            <v>TLANEPANTLA</v>
          </cell>
          <cell r="CW237" t="str">
            <v>-</v>
          </cell>
          <cell r="CX237" t="str">
            <v>-</v>
          </cell>
          <cell r="CY237" t="str">
            <v>-</v>
          </cell>
          <cell r="CZ237" t="str">
            <v>-</v>
          </cell>
          <cell r="DB237" t="str">
            <v>-</v>
          </cell>
          <cell r="DC237" t="str">
            <v>-</v>
          </cell>
          <cell r="DD237" t="str">
            <v>-</v>
          </cell>
          <cell r="DE237" t="str">
            <v>TLAQUILPA</v>
          </cell>
          <cell r="DF237" t="str">
            <v>-</v>
          </cell>
          <cell r="DG237" t="str">
            <v>-</v>
          </cell>
        </row>
        <row r="238">
          <cell r="AT238" t="str">
            <v>-</v>
          </cell>
          <cell r="AU238" t="str">
            <v>-</v>
          </cell>
          <cell r="AV238" t="str">
            <v>-</v>
          </cell>
          <cell r="AW238" t="str">
            <v>-</v>
          </cell>
          <cell r="AX238" t="str">
            <v>-</v>
          </cell>
          <cell r="AY238" t="str">
            <v>-</v>
          </cell>
          <cell r="AZ238" t="str">
            <v>-</v>
          </cell>
          <cell r="BA238" t="str">
            <v>-</v>
          </cell>
          <cell r="BB238" t="str">
            <v>-</v>
          </cell>
          <cell r="BC238" t="str">
            <v>-</v>
          </cell>
          <cell r="BD238" t="str">
            <v>-</v>
          </cell>
          <cell r="BE238" t="str">
            <v>-</v>
          </cell>
          <cell r="BF238" t="str">
            <v>-</v>
          </cell>
          <cell r="BG238" t="str">
            <v>-</v>
          </cell>
          <cell r="BH238" t="str">
            <v>-</v>
          </cell>
          <cell r="BI238" t="str">
            <v>-</v>
          </cell>
          <cell r="BJ238" t="str">
            <v>-</v>
          </cell>
          <cell r="BK238" t="str">
            <v>-</v>
          </cell>
          <cell r="BL238" t="str">
            <v>-</v>
          </cell>
          <cell r="BM238" t="str">
            <v>20172</v>
          </cell>
          <cell r="BN238" t="str">
            <v>21183</v>
          </cell>
          <cell r="BO238" t="str">
            <v>-</v>
          </cell>
          <cell r="BP238" t="str">
            <v>-</v>
          </cell>
          <cell r="BQ238" t="str">
            <v>-</v>
          </cell>
          <cell r="BR238" t="str">
            <v>-</v>
          </cell>
          <cell r="BS238" t="str">
            <v>-</v>
          </cell>
          <cell r="BT238" t="str">
            <v>-</v>
          </cell>
          <cell r="BU238" t="str">
            <v>-</v>
          </cell>
          <cell r="BV238" t="str">
            <v>-</v>
          </cell>
          <cell r="BW238" t="str">
            <v>30185</v>
          </cell>
          <cell r="BX238" t="str">
            <v>-</v>
          </cell>
          <cell r="BY238" t="str">
            <v>-</v>
          </cell>
          <cell r="CB238" t="str">
            <v>-</v>
          </cell>
          <cell r="CC238" t="str">
            <v>-</v>
          </cell>
          <cell r="CD238" t="str">
            <v>-</v>
          </cell>
          <cell r="CE238" t="str">
            <v>-</v>
          </cell>
          <cell r="CF238" t="str">
            <v>-</v>
          </cell>
          <cell r="CG238" t="str">
            <v>-</v>
          </cell>
          <cell r="CH238" t="str">
            <v>-</v>
          </cell>
          <cell r="CI238" t="str">
            <v>-</v>
          </cell>
          <cell r="CJ238" t="str">
            <v>-</v>
          </cell>
          <cell r="CK238" t="str">
            <v>-</v>
          </cell>
          <cell r="CL238" t="str">
            <v>-</v>
          </cell>
          <cell r="CM238" t="str">
            <v>-</v>
          </cell>
          <cell r="CN238" t="str">
            <v>-</v>
          </cell>
          <cell r="CO238" t="str">
            <v>-</v>
          </cell>
          <cell r="CP238" t="str">
            <v>-</v>
          </cell>
          <cell r="CQ238" t="str">
            <v>-</v>
          </cell>
          <cell r="CR238" t="str">
            <v>-</v>
          </cell>
          <cell r="CS238" t="str">
            <v>-</v>
          </cell>
          <cell r="CT238" t="str">
            <v>-</v>
          </cell>
          <cell r="CU238" t="str">
            <v>SAN JUAN ACHIUTLA</v>
          </cell>
          <cell r="CV238" t="str">
            <v>TLAOLA</v>
          </cell>
          <cell r="CW238" t="str">
            <v>-</v>
          </cell>
          <cell r="CX238" t="str">
            <v>-</v>
          </cell>
          <cell r="CY238" t="str">
            <v>-</v>
          </cell>
          <cell r="CZ238" t="str">
            <v>-</v>
          </cell>
          <cell r="DB238" t="str">
            <v>-</v>
          </cell>
          <cell r="DC238" t="str">
            <v>-</v>
          </cell>
          <cell r="DD238" t="str">
            <v>-</v>
          </cell>
          <cell r="DE238" t="str">
            <v>TLILAPAN</v>
          </cell>
          <cell r="DF238" t="str">
            <v>-</v>
          </cell>
          <cell r="DG238" t="str">
            <v>-</v>
          </cell>
        </row>
        <row r="239">
          <cell r="AT239" t="str">
            <v>-</v>
          </cell>
          <cell r="AU239" t="str">
            <v>-</v>
          </cell>
          <cell r="AV239" t="str">
            <v>-</v>
          </cell>
          <cell r="AW239" t="str">
            <v>-</v>
          </cell>
          <cell r="AX239" t="str">
            <v>-</v>
          </cell>
          <cell r="AY239" t="str">
            <v>-</v>
          </cell>
          <cell r="AZ239" t="str">
            <v>-</v>
          </cell>
          <cell r="BA239" t="str">
            <v>-</v>
          </cell>
          <cell r="BB239" t="str">
            <v>-</v>
          </cell>
          <cell r="BC239" t="str">
            <v>-</v>
          </cell>
          <cell r="BD239" t="str">
            <v>-</v>
          </cell>
          <cell r="BE239" t="str">
            <v>-</v>
          </cell>
          <cell r="BF239" t="str">
            <v>-</v>
          </cell>
          <cell r="BG239" t="str">
            <v>-</v>
          </cell>
          <cell r="BH239" t="str">
            <v>-</v>
          </cell>
          <cell r="BI239" t="str">
            <v>-</v>
          </cell>
          <cell r="BJ239" t="str">
            <v>-</v>
          </cell>
          <cell r="BK239" t="str">
            <v>-</v>
          </cell>
          <cell r="BL239" t="str">
            <v>-</v>
          </cell>
          <cell r="BM239" t="str">
            <v>20173</v>
          </cell>
          <cell r="BN239" t="str">
            <v>21184</v>
          </cell>
          <cell r="BO239" t="str">
            <v>-</v>
          </cell>
          <cell r="BP239" t="str">
            <v>-</v>
          </cell>
          <cell r="BQ239" t="str">
            <v>-</v>
          </cell>
          <cell r="BR239" t="str">
            <v>-</v>
          </cell>
          <cell r="BS239" t="str">
            <v>-</v>
          </cell>
          <cell r="BT239" t="str">
            <v>-</v>
          </cell>
          <cell r="BU239" t="str">
            <v>-</v>
          </cell>
          <cell r="BV239" t="str">
            <v>-</v>
          </cell>
          <cell r="BW239" t="str">
            <v>30186</v>
          </cell>
          <cell r="BX239" t="str">
            <v>-</v>
          </cell>
          <cell r="BY239" t="str">
            <v>-</v>
          </cell>
          <cell r="CB239" t="str">
            <v>-</v>
          </cell>
          <cell r="CC239" t="str">
            <v>-</v>
          </cell>
          <cell r="CD239" t="str">
            <v>-</v>
          </cell>
          <cell r="CE239" t="str">
            <v>-</v>
          </cell>
          <cell r="CF239" t="str">
            <v>-</v>
          </cell>
          <cell r="CG239" t="str">
            <v>-</v>
          </cell>
          <cell r="CH239" t="str">
            <v>-</v>
          </cell>
          <cell r="CI239" t="str">
            <v>-</v>
          </cell>
          <cell r="CJ239" t="str">
            <v>-</v>
          </cell>
          <cell r="CK239" t="str">
            <v>-</v>
          </cell>
          <cell r="CL239" t="str">
            <v>-</v>
          </cell>
          <cell r="CM239" t="str">
            <v>-</v>
          </cell>
          <cell r="CN239" t="str">
            <v>-</v>
          </cell>
          <cell r="CO239" t="str">
            <v>-</v>
          </cell>
          <cell r="CP239" t="str">
            <v>-</v>
          </cell>
          <cell r="CQ239" t="str">
            <v>-</v>
          </cell>
          <cell r="CR239" t="str">
            <v>-</v>
          </cell>
          <cell r="CS239" t="str">
            <v>-</v>
          </cell>
          <cell r="CT239" t="str">
            <v>-</v>
          </cell>
          <cell r="CU239" t="str">
            <v>SAN JUAN ATEPEC</v>
          </cell>
          <cell r="CV239" t="str">
            <v>TLAPACOYA</v>
          </cell>
          <cell r="CW239" t="str">
            <v>-</v>
          </cell>
          <cell r="CX239" t="str">
            <v>-</v>
          </cell>
          <cell r="CY239" t="str">
            <v>-</v>
          </cell>
          <cell r="CZ239" t="str">
            <v>-</v>
          </cell>
          <cell r="DB239" t="str">
            <v>-</v>
          </cell>
          <cell r="DC239" t="str">
            <v>-</v>
          </cell>
          <cell r="DD239" t="str">
            <v>-</v>
          </cell>
          <cell r="DE239" t="str">
            <v>TOMATLÁN</v>
          </cell>
          <cell r="DF239" t="str">
            <v>-</v>
          </cell>
          <cell r="DG239" t="str">
            <v>-</v>
          </cell>
        </row>
        <row r="240">
          <cell r="AT240" t="str">
            <v>-</v>
          </cell>
          <cell r="AU240" t="str">
            <v>-</v>
          </cell>
          <cell r="AV240" t="str">
            <v>-</v>
          </cell>
          <cell r="AW240" t="str">
            <v>-</v>
          </cell>
          <cell r="AX240" t="str">
            <v>-</v>
          </cell>
          <cell r="AY240" t="str">
            <v>-</v>
          </cell>
          <cell r="AZ240" t="str">
            <v>-</v>
          </cell>
          <cell r="BA240" t="str">
            <v>-</v>
          </cell>
          <cell r="BB240" t="str">
            <v>-</v>
          </cell>
          <cell r="BC240" t="str">
            <v>-</v>
          </cell>
          <cell r="BD240" t="str">
            <v>-</v>
          </cell>
          <cell r="BE240" t="str">
            <v>-</v>
          </cell>
          <cell r="BF240" t="str">
            <v>-</v>
          </cell>
          <cell r="BG240" t="str">
            <v>-</v>
          </cell>
          <cell r="BH240" t="str">
            <v>-</v>
          </cell>
          <cell r="BI240" t="str">
            <v>-</v>
          </cell>
          <cell r="BJ240" t="str">
            <v>-</v>
          </cell>
          <cell r="BK240" t="str">
            <v>-</v>
          </cell>
          <cell r="BL240" t="str">
            <v>-</v>
          </cell>
          <cell r="BM240" t="str">
            <v>20174</v>
          </cell>
          <cell r="BN240" t="str">
            <v>21185</v>
          </cell>
          <cell r="BO240" t="str">
            <v>-</v>
          </cell>
          <cell r="BP240" t="str">
            <v>-</v>
          </cell>
          <cell r="BQ240" t="str">
            <v>-</v>
          </cell>
          <cell r="BR240" t="str">
            <v>-</v>
          </cell>
          <cell r="BS240" t="str">
            <v>-</v>
          </cell>
          <cell r="BT240" t="str">
            <v>-</v>
          </cell>
          <cell r="BU240" t="str">
            <v>-</v>
          </cell>
          <cell r="BV240" t="str">
            <v>-</v>
          </cell>
          <cell r="BW240" t="str">
            <v>30187</v>
          </cell>
          <cell r="BX240" t="str">
            <v>-</v>
          </cell>
          <cell r="BY240" t="str">
            <v>-</v>
          </cell>
          <cell r="CB240" t="str">
            <v>-</v>
          </cell>
          <cell r="CC240" t="str">
            <v>-</v>
          </cell>
          <cell r="CD240" t="str">
            <v>-</v>
          </cell>
          <cell r="CE240" t="str">
            <v>-</v>
          </cell>
          <cell r="CF240" t="str">
            <v>-</v>
          </cell>
          <cell r="CG240" t="str">
            <v>-</v>
          </cell>
          <cell r="CH240" t="str">
            <v>-</v>
          </cell>
          <cell r="CI240" t="str">
            <v>-</v>
          </cell>
          <cell r="CJ240" t="str">
            <v>-</v>
          </cell>
          <cell r="CK240" t="str">
            <v>-</v>
          </cell>
          <cell r="CL240" t="str">
            <v>-</v>
          </cell>
          <cell r="CM240" t="str">
            <v>-</v>
          </cell>
          <cell r="CN240" t="str">
            <v>-</v>
          </cell>
          <cell r="CO240" t="str">
            <v>-</v>
          </cell>
          <cell r="CP240" t="str">
            <v>-</v>
          </cell>
          <cell r="CQ240" t="str">
            <v>-</v>
          </cell>
          <cell r="CR240" t="str">
            <v>-</v>
          </cell>
          <cell r="CS240" t="str">
            <v>-</v>
          </cell>
          <cell r="CT240" t="str">
            <v>-</v>
          </cell>
          <cell r="CU240" t="str">
            <v>ÁNIMAS TRUJANO</v>
          </cell>
          <cell r="CV240" t="str">
            <v>TLAPANALÁ</v>
          </cell>
          <cell r="CW240" t="str">
            <v>-</v>
          </cell>
          <cell r="CX240" t="str">
            <v>-</v>
          </cell>
          <cell r="CY240" t="str">
            <v>-</v>
          </cell>
          <cell r="CZ240" t="str">
            <v>-</v>
          </cell>
          <cell r="DB240" t="str">
            <v>-</v>
          </cell>
          <cell r="DC240" t="str">
            <v>-</v>
          </cell>
          <cell r="DD240" t="str">
            <v>-</v>
          </cell>
          <cell r="DE240" t="str">
            <v>TONAYÁN</v>
          </cell>
          <cell r="DF240" t="str">
            <v>-</v>
          </cell>
          <cell r="DG240" t="str">
            <v>-</v>
          </cell>
        </row>
        <row r="241">
          <cell r="AT241" t="str">
            <v>-</v>
          </cell>
          <cell r="AU241" t="str">
            <v>-</v>
          </cell>
          <cell r="AV241" t="str">
            <v>-</v>
          </cell>
          <cell r="AW241" t="str">
            <v>-</v>
          </cell>
          <cell r="AX241" t="str">
            <v>-</v>
          </cell>
          <cell r="AY241" t="str">
            <v>-</v>
          </cell>
          <cell r="AZ241" t="str">
            <v>-</v>
          </cell>
          <cell r="BA241" t="str">
            <v>-</v>
          </cell>
          <cell r="BB241" t="str">
            <v>-</v>
          </cell>
          <cell r="BC241" t="str">
            <v>-</v>
          </cell>
          <cell r="BD241" t="str">
            <v>-</v>
          </cell>
          <cell r="BE241" t="str">
            <v>-</v>
          </cell>
          <cell r="BF241" t="str">
            <v>-</v>
          </cell>
          <cell r="BG241" t="str">
            <v>-</v>
          </cell>
          <cell r="BH241" t="str">
            <v>-</v>
          </cell>
          <cell r="BI241" t="str">
            <v>-</v>
          </cell>
          <cell r="BJ241" t="str">
            <v>-</v>
          </cell>
          <cell r="BK241" t="str">
            <v>-</v>
          </cell>
          <cell r="BL241" t="str">
            <v>-</v>
          </cell>
          <cell r="BM241" t="str">
            <v>20175</v>
          </cell>
          <cell r="BN241" t="str">
            <v>21187</v>
          </cell>
          <cell r="BO241" t="str">
            <v>-</v>
          </cell>
          <cell r="BP241" t="str">
            <v>-</v>
          </cell>
          <cell r="BQ241" t="str">
            <v>-</v>
          </cell>
          <cell r="BR241" t="str">
            <v>-</v>
          </cell>
          <cell r="BS241" t="str">
            <v>-</v>
          </cell>
          <cell r="BT241" t="str">
            <v>-</v>
          </cell>
          <cell r="BU241" t="str">
            <v>-</v>
          </cell>
          <cell r="BV241" t="str">
            <v>-</v>
          </cell>
          <cell r="BW241" t="str">
            <v>30188</v>
          </cell>
          <cell r="BX241" t="str">
            <v>-</v>
          </cell>
          <cell r="BY241" t="str">
            <v>-</v>
          </cell>
          <cell r="CB241" t="str">
            <v>-</v>
          </cell>
          <cell r="CC241" t="str">
            <v>-</v>
          </cell>
          <cell r="CD241" t="str">
            <v>-</v>
          </cell>
          <cell r="CE241" t="str">
            <v>-</v>
          </cell>
          <cell r="CF241" t="str">
            <v>-</v>
          </cell>
          <cell r="CG241" t="str">
            <v>-</v>
          </cell>
          <cell r="CH241" t="str">
            <v>-</v>
          </cell>
          <cell r="CI241" t="str">
            <v>-</v>
          </cell>
          <cell r="CJ241" t="str">
            <v>-</v>
          </cell>
          <cell r="CK241" t="str">
            <v>-</v>
          </cell>
          <cell r="CL241" t="str">
            <v>-</v>
          </cell>
          <cell r="CM241" t="str">
            <v>-</v>
          </cell>
          <cell r="CN241" t="str">
            <v>-</v>
          </cell>
          <cell r="CO241" t="str">
            <v>-</v>
          </cell>
          <cell r="CP241" t="str">
            <v>-</v>
          </cell>
          <cell r="CQ241" t="str">
            <v>-</v>
          </cell>
          <cell r="CR241" t="str">
            <v>-</v>
          </cell>
          <cell r="CS241" t="str">
            <v>-</v>
          </cell>
          <cell r="CT241" t="str">
            <v>-</v>
          </cell>
          <cell r="CU241" t="str">
            <v>SAN JUAN BAUTISTA ATATLAHUCA</v>
          </cell>
          <cell r="CV241" t="str">
            <v>TLAXCO</v>
          </cell>
          <cell r="CW241" t="str">
            <v>-</v>
          </cell>
          <cell r="CX241" t="str">
            <v>-</v>
          </cell>
          <cell r="CY241" t="str">
            <v>-</v>
          </cell>
          <cell r="CZ241" t="str">
            <v>-</v>
          </cell>
          <cell r="DB241" t="str">
            <v>-</v>
          </cell>
          <cell r="DC241" t="str">
            <v>-</v>
          </cell>
          <cell r="DD241" t="str">
            <v>-</v>
          </cell>
          <cell r="DE241" t="str">
            <v>TOTUTLA</v>
          </cell>
          <cell r="DF241" t="str">
            <v>-</v>
          </cell>
          <cell r="DG241" t="str">
            <v>-</v>
          </cell>
        </row>
        <row r="242">
          <cell r="AT242" t="str">
            <v>-</v>
          </cell>
          <cell r="AU242" t="str">
            <v>-</v>
          </cell>
          <cell r="AV242" t="str">
            <v>-</v>
          </cell>
          <cell r="AW242" t="str">
            <v>-</v>
          </cell>
          <cell r="AX242" t="str">
            <v>-</v>
          </cell>
          <cell r="AY242" t="str">
            <v>-</v>
          </cell>
          <cell r="AZ242" t="str">
            <v>-</v>
          </cell>
          <cell r="BA242" t="str">
            <v>-</v>
          </cell>
          <cell r="BB242" t="str">
            <v>-</v>
          </cell>
          <cell r="BC242" t="str">
            <v>-</v>
          </cell>
          <cell r="BD242" t="str">
            <v>-</v>
          </cell>
          <cell r="BE242" t="str">
            <v>-</v>
          </cell>
          <cell r="BF242" t="str">
            <v>-</v>
          </cell>
          <cell r="BG242" t="str">
            <v>-</v>
          </cell>
          <cell r="BH242" t="str">
            <v>-</v>
          </cell>
          <cell r="BI242" t="str">
            <v>-</v>
          </cell>
          <cell r="BJ242" t="str">
            <v>-</v>
          </cell>
          <cell r="BK242" t="str">
            <v>-</v>
          </cell>
          <cell r="BL242" t="str">
            <v>-</v>
          </cell>
          <cell r="BM242" t="str">
            <v>20176</v>
          </cell>
          <cell r="BN242" t="str">
            <v>21188</v>
          </cell>
          <cell r="BO242" t="str">
            <v>-</v>
          </cell>
          <cell r="BP242" t="str">
            <v>-</v>
          </cell>
          <cell r="BQ242" t="str">
            <v>-</v>
          </cell>
          <cell r="BR242" t="str">
            <v>-</v>
          </cell>
          <cell r="BS242" t="str">
            <v>-</v>
          </cell>
          <cell r="BT242" t="str">
            <v>-</v>
          </cell>
          <cell r="BU242" t="str">
            <v>-</v>
          </cell>
          <cell r="BV242" t="str">
            <v>-</v>
          </cell>
          <cell r="BW242" t="str">
            <v>30190</v>
          </cell>
          <cell r="BX242" t="str">
            <v>-</v>
          </cell>
          <cell r="BY242" t="str">
            <v>-</v>
          </cell>
          <cell r="CB242" t="str">
            <v>-</v>
          </cell>
          <cell r="CC242" t="str">
            <v>-</v>
          </cell>
          <cell r="CD242" t="str">
            <v>-</v>
          </cell>
          <cell r="CE242" t="str">
            <v>-</v>
          </cell>
          <cell r="CF242" t="str">
            <v>-</v>
          </cell>
          <cell r="CG242" t="str">
            <v>-</v>
          </cell>
          <cell r="CH242" t="str">
            <v>-</v>
          </cell>
          <cell r="CI242" t="str">
            <v>-</v>
          </cell>
          <cell r="CJ242" t="str">
            <v>-</v>
          </cell>
          <cell r="CK242" t="str">
            <v>-</v>
          </cell>
          <cell r="CL242" t="str">
            <v>-</v>
          </cell>
          <cell r="CM242" t="str">
            <v>-</v>
          </cell>
          <cell r="CN242" t="str">
            <v>-</v>
          </cell>
          <cell r="CO242" t="str">
            <v>-</v>
          </cell>
          <cell r="CP242" t="str">
            <v>-</v>
          </cell>
          <cell r="CQ242" t="str">
            <v>-</v>
          </cell>
          <cell r="CR242" t="str">
            <v>-</v>
          </cell>
          <cell r="CS242" t="str">
            <v>-</v>
          </cell>
          <cell r="CT242" t="str">
            <v>-</v>
          </cell>
          <cell r="CU242" t="str">
            <v>SAN JUAN BAUTISTA COIXTLAHUACA</v>
          </cell>
          <cell r="CV242" t="str">
            <v>TOCHIMILCO</v>
          </cell>
          <cell r="CW242" t="str">
            <v>-</v>
          </cell>
          <cell r="CX242" t="str">
            <v>-</v>
          </cell>
          <cell r="CY242" t="str">
            <v>-</v>
          </cell>
          <cell r="CZ242" t="str">
            <v>-</v>
          </cell>
          <cell r="DB242" t="str">
            <v>-</v>
          </cell>
          <cell r="DC242" t="str">
            <v>-</v>
          </cell>
          <cell r="DD242" t="str">
            <v>-</v>
          </cell>
          <cell r="DE242" t="str">
            <v>TUXTILLA</v>
          </cell>
          <cell r="DF242" t="str">
            <v>-</v>
          </cell>
          <cell r="DG242" t="str">
            <v>-</v>
          </cell>
        </row>
        <row r="243">
          <cell r="AT243" t="str">
            <v>-</v>
          </cell>
          <cell r="AU243" t="str">
            <v>-</v>
          </cell>
          <cell r="AV243" t="str">
            <v>-</v>
          </cell>
          <cell r="AW243" t="str">
            <v>-</v>
          </cell>
          <cell r="AX243" t="str">
            <v>-</v>
          </cell>
          <cell r="AY243" t="str">
            <v>-</v>
          </cell>
          <cell r="AZ243" t="str">
            <v>-</v>
          </cell>
          <cell r="BA243" t="str">
            <v>-</v>
          </cell>
          <cell r="BB243" t="str">
            <v>-</v>
          </cell>
          <cell r="BC243" t="str">
            <v>-</v>
          </cell>
          <cell r="BD243" t="str">
            <v>-</v>
          </cell>
          <cell r="BE243" t="str">
            <v>-</v>
          </cell>
          <cell r="BF243" t="str">
            <v>-</v>
          </cell>
          <cell r="BG243" t="str">
            <v>-</v>
          </cell>
          <cell r="BH243" t="str">
            <v>-</v>
          </cell>
          <cell r="BI243" t="str">
            <v>-</v>
          </cell>
          <cell r="BJ243" t="str">
            <v>-</v>
          </cell>
          <cell r="BK243" t="str">
            <v>-</v>
          </cell>
          <cell r="BL243" t="str">
            <v>-</v>
          </cell>
          <cell r="BM243" t="str">
            <v>20177</v>
          </cell>
          <cell r="BN243" t="str">
            <v>21189</v>
          </cell>
          <cell r="BO243" t="str">
            <v>-</v>
          </cell>
          <cell r="BP243" t="str">
            <v>-</v>
          </cell>
          <cell r="BQ243" t="str">
            <v>-</v>
          </cell>
          <cell r="BR243" t="str">
            <v>-</v>
          </cell>
          <cell r="BS243" t="str">
            <v>-</v>
          </cell>
          <cell r="BT243" t="str">
            <v>-</v>
          </cell>
          <cell r="BU243" t="str">
            <v>-</v>
          </cell>
          <cell r="BV243" t="str">
            <v>-</v>
          </cell>
          <cell r="BW243" t="str">
            <v>30191</v>
          </cell>
          <cell r="BX243" t="str">
            <v>-</v>
          </cell>
          <cell r="BY243" t="str">
            <v>-</v>
          </cell>
          <cell r="CB243" t="str">
            <v>-</v>
          </cell>
          <cell r="CC243" t="str">
            <v>-</v>
          </cell>
          <cell r="CD243" t="str">
            <v>-</v>
          </cell>
          <cell r="CE243" t="str">
            <v>-</v>
          </cell>
          <cell r="CF243" t="str">
            <v>-</v>
          </cell>
          <cell r="CG243" t="str">
            <v>-</v>
          </cell>
          <cell r="CH243" t="str">
            <v>-</v>
          </cell>
          <cell r="CI243" t="str">
            <v>-</v>
          </cell>
          <cell r="CJ243" t="str">
            <v>-</v>
          </cell>
          <cell r="CK243" t="str">
            <v>-</v>
          </cell>
          <cell r="CL243" t="str">
            <v>-</v>
          </cell>
          <cell r="CM243" t="str">
            <v>-</v>
          </cell>
          <cell r="CN243" t="str">
            <v>-</v>
          </cell>
          <cell r="CO243" t="str">
            <v>-</v>
          </cell>
          <cell r="CP243" t="str">
            <v>-</v>
          </cell>
          <cell r="CQ243" t="str">
            <v>-</v>
          </cell>
          <cell r="CR243" t="str">
            <v>-</v>
          </cell>
          <cell r="CS243" t="str">
            <v>-</v>
          </cell>
          <cell r="CT243" t="str">
            <v>-</v>
          </cell>
          <cell r="CU243" t="str">
            <v>SAN JUAN BAUTISTA CUICATLÁN</v>
          </cell>
          <cell r="CV243" t="str">
            <v>TOCHTEPEC</v>
          </cell>
          <cell r="CW243" t="str">
            <v>-</v>
          </cell>
          <cell r="CX243" t="str">
            <v>-</v>
          </cell>
          <cell r="CY243" t="str">
            <v>-</v>
          </cell>
          <cell r="CZ243" t="str">
            <v>-</v>
          </cell>
          <cell r="DB243" t="str">
            <v>-</v>
          </cell>
          <cell r="DC243" t="str">
            <v>-</v>
          </cell>
          <cell r="DD243" t="str">
            <v>-</v>
          </cell>
          <cell r="DE243" t="str">
            <v>URSULO GALVÁN</v>
          </cell>
          <cell r="DF243" t="str">
            <v>-</v>
          </cell>
          <cell r="DG243" t="str">
            <v>-</v>
          </cell>
        </row>
        <row r="244">
          <cell r="AT244" t="str">
            <v>-</v>
          </cell>
          <cell r="AU244" t="str">
            <v>-</v>
          </cell>
          <cell r="AV244" t="str">
            <v>-</v>
          </cell>
          <cell r="AW244" t="str">
            <v>-</v>
          </cell>
          <cell r="AX244" t="str">
            <v>-</v>
          </cell>
          <cell r="AY244" t="str">
            <v>-</v>
          </cell>
          <cell r="AZ244" t="str">
            <v>-</v>
          </cell>
          <cell r="BA244" t="str">
            <v>-</v>
          </cell>
          <cell r="BB244" t="str">
            <v>-</v>
          </cell>
          <cell r="BC244" t="str">
            <v>-</v>
          </cell>
          <cell r="BD244" t="str">
            <v>-</v>
          </cell>
          <cell r="BE244" t="str">
            <v>-</v>
          </cell>
          <cell r="BF244" t="str">
            <v>-</v>
          </cell>
          <cell r="BG244" t="str">
            <v>-</v>
          </cell>
          <cell r="BH244" t="str">
            <v>-</v>
          </cell>
          <cell r="BI244" t="str">
            <v>-</v>
          </cell>
          <cell r="BJ244" t="str">
            <v>-</v>
          </cell>
          <cell r="BK244" t="str">
            <v>-</v>
          </cell>
          <cell r="BL244" t="str">
            <v>-</v>
          </cell>
          <cell r="BM244" t="str">
            <v>20178</v>
          </cell>
          <cell r="BN244" t="str">
            <v>21190</v>
          </cell>
          <cell r="BO244" t="str">
            <v>-</v>
          </cell>
          <cell r="BP244" t="str">
            <v>-</v>
          </cell>
          <cell r="BQ244" t="str">
            <v>-</v>
          </cell>
          <cell r="BR244" t="str">
            <v>-</v>
          </cell>
          <cell r="BS244" t="str">
            <v>-</v>
          </cell>
          <cell r="BT244" t="str">
            <v>-</v>
          </cell>
          <cell r="BU244" t="str">
            <v>-</v>
          </cell>
          <cell r="BV244" t="str">
            <v>-</v>
          </cell>
          <cell r="BW244" t="str">
            <v>30192</v>
          </cell>
          <cell r="BX244" t="str">
            <v>-</v>
          </cell>
          <cell r="BY244" t="str">
            <v>-</v>
          </cell>
          <cell r="CB244" t="str">
            <v>-</v>
          </cell>
          <cell r="CC244" t="str">
            <v>-</v>
          </cell>
          <cell r="CD244" t="str">
            <v>-</v>
          </cell>
          <cell r="CE244" t="str">
            <v>-</v>
          </cell>
          <cell r="CF244" t="str">
            <v>-</v>
          </cell>
          <cell r="CG244" t="str">
            <v>-</v>
          </cell>
          <cell r="CH244" t="str">
            <v>-</v>
          </cell>
          <cell r="CI244" t="str">
            <v>-</v>
          </cell>
          <cell r="CJ244" t="str">
            <v>-</v>
          </cell>
          <cell r="CK244" t="str">
            <v>-</v>
          </cell>
          <cell r="CL244" t="str">
            <v>-</v>
          </cell>
          <cell r="CM244" t="str">
            <v>-</v>
          </cell>
          <cell r="CN244" t="str">
            <v>-</v>
          </cell>
          <cell r="CO244" t="str">
            <v>-</v>
          </cell>
          <cell r="CP244" t="str">
            <v>-</v>
          </cell>
          <cell r="CQ244" t="str">
            <v>-</v>
          </cell>
          <cell r="CR244" t="str">
            <v>-</v>
          </cell>
          <cell r="CS244" t="str">
            <v>-</v>
          </cell>
          <cell r="CT244" t="str">
            <v>-</v>
          </cell>
          <cell r="CU244" t="str">
            <v>SAN JUAN BAUTISTA GUELACHE</v>
          </cell>
          <cell r="CV244" t="str">
            <v>TOTOLTEPEC DE GUERRERO</v>
          </cell>
          <cell r="CW244" t="str">
            <v>-</v>
          </cell>
          <cell r="CX244" t="str">
            <v>-</v>
          </cell>
          <cell r="CY244" t="str">
            <v>-</v>
          </cell>
          <cell r="CZ244" t="str">
            <v>-</v>
          </cell>
          <cell r="DB244" t="str">
            <v>-</v>
          </cell>
          <cell r="DC244" t="str">
            <v>-</v>
          </cell>
          <cell r="DD244" t="str">
            <v>-</v>
          </cell>
          <cell r="DE244" t="str">
            <v>VEGA DE ALATORRE</v>
          </cell>
          <cell r="DF244" t="str">
            <v>-</v>
          </cell>
          <cell r="DG244" t="str">
            <v>-</v>
          </cell>
        </row>
        <row r="245">
          <cell r="AT245" t="str">
            <v>-</v>
          </cell>
          <cell r="AU245" t="str">
            <v>-</v>
          </cell>
          <cell r="AV245" t="str">
            <v>-</v>
          </cell>
          <cell r="AW245" t="str">
            <v>-</v>
          </cell>
          <cell r="AX245" t="str">
            <v>-</v>
          </cell>
          <cell r="AY245" t="str">
            <v>-</v>
          </cell>
          <cell r="AZ245" t="str">
            <v>-</v>
          </cell>
          <cell r="BA245" t="str">
            <v>-</v>
          </cell>
          <cell r="BB245" t="str">
            <v>-</v>
          </cell>
          <cell r="BC245" t="str">
            <v>-</v>
          </cell>
          <cell r="BD245" t="str">
            <v>-</v>
          </cell>
          <cell r="BE245" t="str">
            <v>-</v>
          </cell>
          <cell r="BF245" t="str">
            <v>-</v>
          </cell>
          <cell r="BG245" t="str">
            <v>-</v>
          </cell>
          <cell r="BH245" t="str">
            <v>-</v>
          </cell>
          <cell r="BI245" t="str">
            <v>-</v>
          </cell>
          <cell r="BJ245" t="str">
            <v>-</v>
          </cell>
          <cell r="BK245" t="str">
            <v>-</v>
          </cell>
          <cell r="BL245" t="str">
            <v>-</v>
          </cell>
          <cell r="BM245" t="str">
            <v>20179</v>
          </cell>
          <cell r="BN245" t="str">
            <v>21191</v>
          </cell>
          <cell r="BO245" t="str">
            <v>-</v>
          </cell>
          <cell r="BP245" t="str">
            <v>-</v>
          </cell>
          <cell r="BQ245" t="str">
            <v>-</v>
          </cell>
          <cell r="BR245" t="str">
            <v>-</v>
          </cell>
          <cell r="BS245" t="str">
            <v>-</v>
          </cell>
          <cell r="BT245" t="str">
            <v>-</v>
          </cell>
          <cell r="BU245" t="str">
            <v>-</v>
          </cell>
          <cell r="BV245" t="str">
            <v>-</v>
          </cell>
          <cell r="BW245" t="str">
            <v>30194</v>
          </cell>
          <cell r="BX245" t="str">
            <v>-</v>
          </cell>
          <cell r="BY245" t="str">
            <v>-</v>
          </cell>
          <cell r="CB245" t="str">
            <v>-</v>
          </cell>
          <cell r="CC245" t="str">
            <v>-</v>
          </cell>
          <cell r="CD245" t="str">
            <v>-</v>
          </cell>
          <cell r="CE245" t="str">
            <v>-</v>
          </cell>
          <cell r="CF245" t="str">
            <v>-</v>
          </cell>
          <cell r="CG245" t="str">
            <v>-</v>
          </cell>
          <cell r="CH245" t="str">
            <v>-</v>
          </cell>
          <cell r="CI245" t="str">
            <v>-</v>
          </cell>
          <cell r="CJ245" t="str">
            <v>-</v>
          </cell>
          <cell r="CK245" t="str">
            <v>-</v>
          </cell>
          <cell r="CL245" t="str">
            <v>-</v>
          </cell>
          <cell r="CM245" t="str">
            <v>-</v>
          </cell>
          <cell r="CN245" t="str">
            <v>-</v>
          </cell>
          <cell r="CO245" t="str">
            <v>-</v>
          </cell>
          <cell r="CP245" t="str">
            <v>-</v>
          </cell>
          <cell r="CQ245" t="str">
            <v>-</v>
          </cell>
          <cell r="CR245" t="str">
            <v>-</v>
          </cell>
          <cell r="CS245" t="str">
            <v>-</v>
          </cell>
          <cell r="CT245" t="str">
            <v>-</v>
          </cell>
          <cell r="CU245" t="str">
            <v>SAN JUAN BAUTISTA JAYACATLÁN</v>
          </cell>
          <cell r="CV245" t="str">
            <v>TULCINGO</v>
          </cell>
          <cell r="CW245" t="str">
            <v>-</v>
          </cell>
          <cell r="CX245" t="str">
            <v>-</v>
          </cell>
          <cell r="CY245" t="str">
            <v>-</v>
          </cell>
          <cell r="CZ245" t="str">
            <v>-</v>
          </cell>
          <cell r="DB245" t="str">
            <v>-</v>
          </cell>
          <cell r="DC245" t="str">
            <v>-</v>
          </cell>
          <cell r="DD245" t="str">
            <v>-</v>
          </cell>
          <cell r="DE245" t="str">
            <v>VILLA ALDAMA</v>
          </cell>
          <cell r="DF245" t="str">
            <v>-</v>
          </cell>
          <cell r="DG245" t="str">
            <v>-</v>
          </cell>
        </row>
        <row r="246">
          <cell r="AT246" t="str">
            <v>-</v>
          </cell>
          <cell r="AU246" t="str">
            <v>-</v>
          </cell>
          <cell r="AV246" t="str">
            <v>-</v>
          </cell>
          <cell r="AW246" t="str">
            <v>-</v>
          </cell>
          <cell r="AX246" t="str">
            <v>-</v>
          </cell>
          <cell r="AY246" t="str">
            <v>-</v>
          </cell>
          <cell r="AZ246" t="str">
            <v>-</v>
          </cell>
          <cell r="BA246" t="str">
            <v>-</v>
          </cell>
          <cell r="BB246" t="str">
            <v>-</v>
          </cell>
          <cell r="BC246" t="str">
            <v>-</v>
          </cell>
          <cell r="BD246" t="str">
            <v>-</v>
          </cell>
          <cell r="BE246" t="str">
            <v>-</v>
          </cell>
          <cell r="BF246" t="str">
            <v>-</v>
          </cell>
          <cell r="BG246" t="str">
            <v>-</v>
          </cell>
          <cell r="BH246" t="str">
            <v>-</v>
          </cell>
          <cell r="BI246" t="str">
            <v>-</v>
          </cell>
          <cell r="BJ246" t="str">
            <v>-</v>
          </cell>
          <cell r="BK246" t="str">
            <v>-</v>
          </cell>
          <cell r="BL246" t="str">
            <v>-</v>
          </cell>
          <cell r="BM246" t="str">
            <v>20180</v>
          </cell>
          <cell r="BN246" t="str">
            <v>21192</v>
          </cell>
          <cell r="BO246" t="str">
            <v>-</v>
          </cell>
          <cell r="BP246" t="str">
            <v>-</v>
          </cell>
          <cell r="BQ246" t="str">
            <v>-</v>
          </cell>
          <cell r="BR246" t="str">
            <v>-</v>
          </cell>
          <cell r="BS246" t="str">
            <v>-</v>
          </cell>
          <cell r="BT246" t="str">
            <v>-</v>
          </cell>
          <cell r="BU246" t="str">
            <v>-</v>
          </cell>
          <cell r="BV246" t="str">
            <v>-</v>
          </cell>
          <cell r="BW246" t="str">
            <v>30195</v>
          </cell>
          <cell r="BX246" t="str">
            <v>-</v>
          </cell>
          <cell r="BY246" t="str">
            <v>-</v>
          </cell>
          <cell r="CB246" t="str">
            <v>-</v>
          </cell>
          <cell r="CC246" t="str">
            <v>-</v>
          </cell>
          <cell r="CD246" t="str">
            <v>-</v>
          </cell>
          <cell r="CE246" t="str">
            <v>-</v>
          </cell>
          <cell r="CF246" t="str">
            <v>-</v>
          </cell>
          <cell r="CG246" t="str">
            <v>-</v>
          </cell>
          <cell r="CH246" t="str">
            <v>-</v>
          </cell>
          <cell r="CI246" t="str">
            <v>-</v>
          </cell>
          <cell r="CJ246" t="str">
            <v>-</v>
          </cell>
          <cell r="CK246" t="str">
            <v>-</v>
          </cell>
          <cell r="CL246" t="str">
            <v>-</v>
          </cell>
          <cell r="CM246" t="str">
            <v>-</v>
          </cell>
          <cell r="CN246" t="str">
            <v>-</v>
          </cell>
          <cell r="CO246" t="str">
            <v>-</v>
          </cell>
          <cell r="CP246" t="str">
            <v>-</v>
          </cell>
          <cell r="CQ246" t="str">
            <v>-</v>
          </cell>
          <cell r="CR246" t="str">
            <v>-</v>
          </cell>
          <cell r="CS246" t="str">
            <v>-</v>
          </cell>
          <cell r="CT246" t="str">
            <v>-</v>
          </cell>
          <cell r="CU246" t="str">
            <v>SAN JUAN BAUTISTA LO DE SOTO</v>
          </cell>
          <cell r="CV246" t="str">
            <v>TUZAMAPAN DE GALEANA</v>
          </cell>
          <cell r="CW246" t="str">
            <v>-</v>
          </cell>
          <cell r="CX246" t="str">
            <v>-</v>
          </cell>
          <cell r="CY246" t="str">
            <v>-</v>
          </cell>
          <cell r="CZ246" t="str">
            <v>-</v>
          </cell>
          <cell r="DB246" t="str">
            <v>-</v>
          </cell>
          <cell r="DC246" t="str">
            <v>-</v>
          </cell>
          <cell r="DD246" t="str">
            <v>-</v>
          </cell>
          <cell r="DE246" t="str">
            <v>XOXOCOTLA</v>
          </cell>
          <cell r="DF246" t="str">
            <v>-</v>
          </cell>
          <cell r="DG246" t="str">
            <v>-</v>
          </cell>
        </row>
        <row r="247">
          <cell r="AT247" t="str">
            <v>-</v>
          </cell>
          <cell r="AU247" t="str">
            <v>-</v>
          </cell>
          <cell r="AV247" t="str">
            <v>-</v>
          </cell>
          <cell r="AW247" t="str">
            <v>-</v>
          </cell>
          <cell r="AX247" t="str">
            <v>-</v>
          </cell>
          <cell r="AY247" t="str">
            <v>-</v>
          </cell>
          <cell r="AZ247" t="str">
            <v>-</v>
          </cell>
          <cell r="BA247" t="str">
            <v>-</v>
          </cell>
          <cell r="BB247" t="str">
            <v>-</v>
          </cell>
          <cell r="BC247" t="str">
            <v>-</v>
          </cell>
          <cell r="BD247" t="str">
            <v>-</v>
          </cell>
          <cell r="BE247" t="str">
            <v>-</v>
          </cell>
          <cell r="BF247" t="str">
            <v>-</v>
          </cell>
          <cell r="BG247" t="str">
            <v>-</v>
          </cell>
          <cell r="BH247" t="str">
            <v>-</v>
          </cell>
          <cell r="BI247" t="str">
            <v>-</v>
          </cell>
          <cell r="BJ247" t="str">
            <v>-</v>
          </cell>
          <cell r="BK247" t="str">
            <v>-</v>
          </cell>
          <cell r="BL247" t="str">
            <v>-</v>
          </cell>
          <cell r="BM247" t="str">
            <v>20181</v>
          </cell>
          <cell r="BN247" t="str">
            <v>21193</v>
          </cell>
          <cell r="BO247" t="str">
            <v>-</v>
          </cell>
          <cell r="BP247" t="str">
            <v>-</v>
          </cell>
          <cell r="BQ247" t="str">
            <v>-</v>
          </cell>
          <cell r="BR247" t="str">
            <v>-</v>
          </cell>
          <cell r="BS247" t="str">
            <v>-</v>
          </cell>
          <cell r="BT247" t="str">
            <v>-</v>
          </cell>
          <cell r="BU247" t="str">
            <v>-</v>
          </cell>
          <cell r="BV247" t="str">
            <v>-</v>
          </cell>
          <cell r="BW247" t="str">
            <v>30196</v>
          </cell>
          <cell r="BX247" t="str">
            <v>-</v>
          </cell>
          <cell r="BY247" t="str">
            <v>-</v>
          </cell>
          <cell r="CB247" t="str">
            <v>-</v>
          </cell>
          <cell r="CC247" t="str">
            <v>-</v>
          </cell>
          <cell r="CD247" t="str">
            <v>-</v>
          </cell>
          <cell r="CE247" t="str">
            <v>-</v>
          </cell>
          <cell r="CF247" t="str">
            <v>-</v>
          </cell>
          <cell r="CG247" t="str">
            <v>-</v>
          </cell>
          <cell r="CH247" t="str">
            <v>-</v>
          </cell>
          <cell r="CI247" t="str">
            <v>-</v>
          </cell>
          <cell r="CJ247" t="str">
            <v>-</v>
          </cell>
          <cell r="CK247" t="str">
            <v>-</v>
          </cell>
          <cell r="CL247" t="str">
            <v>-</v>
          </cell>
          <cell r="CM247" t="str">
            <v>-</v>
          </cell>
          <cell r="CN247" t="str">
            <v>-</v>
          </cell>
          <cell r="CO247" t="str">
            <v>-</v>
          </cell>
          <cell r="CP247" t="str">
            <v>-</v>
          </cell>
          <cell r="CQ247" t="str">
            <v>-</v>
          </cell>
          <cell r="CR247" t="str">
            <v>-</v>
          </cell>
          <cell r="CS247" t="str">
            <v>-</v>
          </cell>
          <cell r="CT247" t="str">
            <v>-</v>
          </cell>
          <cell r="CU247" t="str">
            <v>SAN JUAN BAUTISTA SUCHITEPEC</v>
          </cell>
          <cell r="CV247" t="str">
            <v>TZICATLACOYAN</v>
          </cell>
          <cell r="CW247" t="str">
            <v>-</v>
          </cell>
          <cell r="CX247" t="str">
            <v>-</v>
          </cell>
          <cell r="CY247" t="str">
            <v>-</v>
          </cell>
          <cell r="CZ247" t="str">
            <v>-</v>
          </cell>
          <cell r="DB247" t="str">
            <v>-</v>
          </cell>
          <cell r="DC247" t="str">
            <v>-</v>
          </cell>
          <cell r="DD247" t="str">
            <v>-</v>
          </cell>
          <cell r="DE247" t="str">
            <v>YANGA</v>
          </cell>
          <cell r="DF247" t="str">
            <v>-</v>
          </cell>
          <cell r="DG247" t="str">
            <v>-</v>
          </cell>
        </row>
        <row r="248">
          <cell r="AT248" t="str">
            <v>-</v>
          </cell>
          <cell r="AU248" t="str">
            <v>-</v>
          </cell>
          <cell r="AV248" t="str">
            <v>-</v>
          </cell>
          <cell r="AW248" t="str">
            <v>-</v>
          </cell>
          <cell r="AX248" t="str">
            <v>-</v>
          </cell>
          <cell r="AY248" t="str">
            <v>-</v>
          </cell>
          <cell r="AZ248" t="str">
            <v>-</v>
          </cell>
          <cell r="BA248" t="str">
            <v>-</v>
          </cell>
          <cell r="BB248" t="str">
            <v>-</v>
          </cell>
          <cell r="BC248" t="str">
            <v>-</v>
          </cell>
          <cell r="BD248" t="str">
            <v>-</v>
          </cell>
          <cell r="BE248" t="str">
            <v>-</v>
          </cell>
          <cell r="BF248" t="str">
            <v>-</v>
          </cell>
          <cell r="BG248" t="str">
            <v>-</v>
          </cell>
          <cell r="BH248" t="str">
            <v>-</v>
          </cell>
          <cell r="BI248" t="str">
            <v>-</v>
          </cell>
          <cell r="BJ248" t="str">
            <v>-</v>
          </cell>
          <cell r="BK248" t="str">
            <v>-</v>
          </cell>
          <cell r="BL248" t="str">
            <v>-</v>
          </cell>
          <cell r="BM248" t="str">
            <v>20182</v>
          </cell>
          <cell r="BN248" t="str">
            <v>21194</v>
          </cell>
          <cell r="BO248" t="str">
            <v>-</v>
          </cell>
          <cell r="BP248" t="str">
            <v>-</v>
          </cell>
          <cell r="BQ248" t="str">
            <v>-</v>
          </cell>
          <cell r="BR248" t="str">
            <v>-</v>
          </cell>
          <cell r="BS248" t="str">
            <v>-</v>
          </cell>
          <cell r="BT248" t="str">
            <v>-</v>
          </cell>
          <cell r="BU248" t="str">
            <v>-</v>
          </cell>
          <cell r="BV248" t="str">
            <v>-</v>
          </cell>
          <cell r="BW248" t="str">
            <v>30197</v>
          </cell>
          <cell r="BX248" t="str">
            <v>-</v>
          </cell>
          <cell r="BY248" t="str">
            <v>-</v>
          </cell>
          <cell r="CB248" t="str">
            <v>-</v>
          </cell>
          <cell r="CC248" t="str">
            <v>-</v>
          </cell>
          <cell r="CD248" t="str">
            <v>-</v>
          </cell>
          <cell r="CE248" t="str">
            <v>-</v>
          </cell>
          <cell r="CF248" t="str">
            <v>-</v>
          </cell>
          <cell r="CG248" t="str">
            <v>-</v>
          </cell>
          <cell r="CH248" t="str">
            <v>-</v>
          </cell>
          <cell r="CI248" t="str">
            <v>-</v>
          </cell>
          <cell r="CJ248" t="str">
            <v>-</v>
          </cell>
          <cell r="CK248" t="str">
            <v>-</v>
          </cell>
          <cell r="CL248" t="str">
            <v>-</v>
          </cell>
          <cell r="CM248" t="str">
            <v>-</v>
          </cell>
          <cell r="CN248" t="str">
            <v>-</v>
          </cell>
          <cell r="CO248" t="str">
            <v>-</v>
          </cell>
          <cell r="CP248" t="str">
            <v>-</v>
          </cell>
          <cell r="CQ248" t="str">
            <v>-</v>
          </cell>
          <cell r="CR248" t="str">
            <v>-</v>
          </cell>
          <cell r="CS248" t="str">
            <v>-</v>
          </cell>
          <cell r="CT248" t="str">
            <v>-</v>
          </cell>
          <cell r="CU248" t="str">
            <v>SAN JUAN BAUTISTA TLACOATZINTEPEC</v>
          </cell>
          <cell r="CV248" t="str">
            <v>VENUSTIANO CARRANZA</v>
          </cell>
          <cell r="CW248" t="str">
            <v>-</v>
          </cell>
          <cell r="CX248" t="str">
            <v>-</v>
          </cell>
          <cell r="CY248" t="str">
            <v>-</v>
          </cell>
          <cell r="CZ248" t="str">
            <v>-</v>
          </cell>
          <cell r="DB248" t="str">
            <v>-</v>
          </cell>
          <cell r="DC248" t="str">
            <v>-</v>
          </cell>
          <cell r="DD248" t="str">
            <v>-</v>
          </cell>
          <cell r="DE248" t="str">
            <v>YECUATLA</v>
          </cell>
          <cell r="DF248" t="str">
            <v>-</v>
          </cell>
          <cell r="DG248" t="str">
            <v>-</v>
          </cell>
        </row>
        <row r="249">
          <cell r="AT249" t="str">
            <v>-</v>
          </cell>
          <cell r="AU249" t="str">
            <v>-</v>
          </cell>
          <cell r="AV249" t="str">
            <v>-</v>
          </cell>
          <cell r="AW249" t="str">
            <v>-</v>
          </cell>
          <cell r="AX249" t="str">
            <v>-</v>
          </cell>
          <cell r="AY249" t="str">
            <v>-</v>
          </cell>
          <cell r="AZ249" t="str">
            <v>-</v>
          </cell>
          <cell r="BA249" t="str">
            <v>-</v>
          </cell>
          <cell r="BB249" t="str">
            <v>-</v>
          </cell>
          <cell r="BC249" t="str">
            <v>-</v>
          </cell>
          <cell r="BD249" t="str">
            <v>-</v>
          </cell>
          <cell r="BE249" t="str">
            <v>-</v>
          </cell>
          <cell r="BF249" t="str">
            <v>-</v>
          </cell>
          <cell r="BG249" t="str">
            <v>-</v>
          </cell>
          <cell r="BH249" t="str">
            <v>-</v>
          </cell>
          <cell r="BI249" t="str">
            <v>-</v>
          </cell>
          <cell r="BJ249" t="str">
            <v>-</v>
          </cell>
          <cell r="BK249" t="str">
            <v>-</v>
          </cell>
          <cell r="BL249" t="str">
            <v>-</v>
          </cell>
          <cell r="BM249" t="str">
            <v>20183</v>
          </cell>
          <cell r="BN249" t="str">
            <v>21195</v>
          </cell>
          <cell r="BO249" t="str">
            <v>-</v>
          </cell>
          <cell r="BP249" t="str">
            <v>-</v>
          </cell>
          <cell r="BQ249" t="str">
            <v>-</v>
          </cell>
          <cell r="BR249" t="str">
            <v>-</v>
          </cell>
          <cell r="BS249" t="str">
            <v>-</v>
          </cell>
          <cell r="BT249" t="str">
            <v>-</v>
          </cell>
          <cell r="BU249" t="str">
            <v>-</v>
          </cell>
          <cell r="BV249" t="str">
            <v>-</v>
          </cell>
          <cell r="BW249" t="str">
            <v>30198</v>
          </cell>
          <cell r="BX249" t="str">
            <v>-</v>
          </cell>
          <cell r="BY249" t="str">
            <v>-</v>
          </cell>
          <cell r="CB249" t="str">
            <v>-</v>
          </cell>
          <cell r="CC249" t="str">
            <v>-</v>
          </cell>
          <cell r="CD249" t="str">
            <v>-</v>
          </cell>
          <cell r="CE249" t="str">
            <v>-</v>
          </cell>
          <cell r="CF249" t="str">
            <v>-</v>
          </cell>
          <cell r="CG249" t="str">
            <v>-</v>
          </cell>
          <cell r="CH249" t="str">
            <v>-</v>
          </cell>
          <cell r="CI249" t="str">
            <v>-</v>
          </cell>
          <cell r="CJ249" t="str">
            <v>-</v>
          </cell>
          <cell r="CK249" t="str">
            <v>-</v>
          </cell>
          <cell r="CL249" t="str">
            <v>-</v>
          </cell>
          <cell r="CM249" t="str">
            <v>-</v>
          </cell>
          <cell r="CN249" t="str">
            <v>-</v>
          </cell>
          <cell r="CO249" t="str">
            <v>-</v>
          </cell>
          <cell r="CP249" t="str">
            <v>-</v>
          </cell>
          <cell r="CQ249" t="str">
            <v>-</v>
          </cell>
          <cell r="CR249" t="str">
            <v>-</v>
          </cell>
          <cell r="CS249" t="str">
            <v>-</v>
          </cell>
          <cell r="CT249" t="str">
            <v>-</v>
          </cell>
          <cell r="CU249" t="str">
            <v>SAN JUAN BAUTISTA TLACHICHILCO</v>
          </cell>
          <cell r="CV249" t="str">
            <v>VICENTE GUERRERO</v>
          </cell>
          <cell r="CW249" t="str">
            <v>-</v>
          </cell>
          <cell r="CX249" t="str">
            <v>-</v>
          </cell>
          <cell r="CY249" t="str">
            <v>-</v>
          </cell>
          <cell r="CZ249" t="str">
            <v>-</v>
          </cell>
          <cell r="DB249" t="str">
            <v>-</v>
          </cell>
          <cell r="DC249" t="str">
            <v>-</v>
          </cell>
          <cell r="DD249" t="str">
            <v>-</v>
          </cell>
          <cell r="DE249" t="str">
            <v>ZACUALPAN</v>
          </cell>
          <cell r="DF249" t="str">
            <v>-</v>
          </cell>
          <cell r="DG249" t="str">
            <v>-</v>
          </cell>
        </row>
        <row r="250">
          <cell r="AT250" t="str">
            <v>-</v>
          </cell>
          <cell r="AU250" t="str">
            <v>-</v>
          </cell>
          <cell r="AV250" t="str">
            <v>-</v>
          </cell>
          <cell r="AW250" t="str">
            <v>-</v>
          </cell>
          <cell r="AX250" t="str">
            <v>-</v>
          </cell>
          <cell r="AY250" t="str">
            <v>-</v>
          </cell>
          <cell r="AZ250" t="str">
            <v>-</v>
          </cell>
          <cell r="BA250" t="str">
            <v>-</v>
          </cell>
          <cell r="BB250" t="str">
            <v>-</v>
          </cell>
          <cell r="BC250" t="str">
            <v>-</v>
          </cell>
          <cell r="BD250" t="str">
            <v>-</v>
          </cell>
          <cell r="BE250" t="str">
            <v>-</v>
          </cell>
          <cell r="BF250" t="str">
            <v>-</v>
          </cell>
          <cell r="BG250" t="str">
            <v>-</v>
          </cell>
          <cell r="BH250" t="str">
            <v>-</v>
          </cell>
          <cell r="BI250" t="str">
            <v>-</v>
          </cell>
          <cell r="BJ250" t="str">
            <v>-</v>
          </cell>
          <cell r="BK250" t="str">
            <v>-</v>
          </cell>
          <cell r="BL250" t="str">
            <v>-</v>
          </cell>
          <cell r="BM250" t="str">
            <v>20185</v>
          </cell>
          <cell r="BN250" t="str">
            <v>21196</v>
          </cell>
          <cell r="BO250" t="str">
            <v>-</v>
          </cell>
          <cell r="BP250" t="str">
            <v>-</v>
          </cell>
          <cell r="BQ250" t="str">
            <v>-</v>
          </cell>
          <cell r="BR250" t="str">
            <v>-</v>
          </cell>
          <cell r="BS250" t="str">
            <v>-</v>
          </cell>
          <cell r="BT250" t="str">
            <v>-</v>
          </cell>
          <cell r="BU250" t="str">
            <v>-</v>
          </cell>
          <cell r="BV250" t="str">
            <v>-</v>
          </cell>
          <cell r="BW250" t="str">
            <v>30199</v>
          </cell>
          <cell r="BX250" t="str">
            <v>-</v>
          </cell>
          <cell r="BY250" t="str">
            <v>-</v>
          </cell>
          <cell r="CB250" t="str">
            <v>-</v>
          </cell>
          <cell r="CC250" t="str">
            <v>-</v>
          </cell>
          <cell r="CD250" t="str">
            <v>-</v>
          </cell>
          <cell r="CE250" t="str">
            <v>-</v>
          </cell>
          <cell r="CF250" t="str">
            <v>-</v>
          </cell>
          <cell r="CG250" t="str">
            <v>-</v>
          </cell>
          <cell r="CH250" t="str">
            <v>-</v>
          </cell>
          <cell r="CI250" t="str">
            <v>-</v>
          </cell>
          <cell r="CJ250" t="str">
            <v>-</v>
          </cell>
          <cell r="CK250" t="str">
            <v>-</v>
          </cell>
          <cell r="CL250" t="str">
            <v>-</v>
          </cell>
          <cell r="CM250" t="str">
            <v>-</v>
          </cell>
          <cell r="CN250" t="str">
            <v>-</v>
          </cell>
          <cell r="CO250" t="str">
            <v>-</v>
          </cell>
          <cell r="CP250" t="str">
            <v>-</v>
          </cell>
          <cell r="CQ250" t="str">
            <v>-</v>
          </cell>
          <cell r="CR250" t="str">
            <v>-</v>
          </cell>
          <cell r="CS250" t="str">
            <v>-</v>
          </cell>
          <cell r="CT250" t="str">
            <v>-</v>
          </cell>
          <cell r="CU250" t="str">
            <v>SAN JUAN CACAHUATEPEC</v>
          </cell>
          <cell r="CV250" t="str">
            <v>XAYACATLÁN DE BRAVO</v>
          </cell>
          <cell r="CW250" t="str">
            <v>-</v>
          </cell>
          <cell r="CX250" t="str">
            <v>-</v>
          </cell>
          <cell r="CY250" t="str">
            <v>-</v>
          </cell>
          <cell r="CZ250" t="str">
            <v>-</v>
          </cell>
          <cell r="DB250" t="str">
            <v>-</v>
          </cell>
          <cell r="DC250" t="str">
            <v>-</v>
          </cell>
          <cell r="DD250" t="str">
            <v>-</v>
          </cell>
          <cell r="DE250" t="str">
            <v>ZARAGOZA</v>
          </cell>
          <cell r="DF250" t="str">
            <v>-</v>
          </cell>
          <cell r="DG250" t="str">
            <v>-</v>
          </cell>
        </row>
        <row r="251">
          <cell r="AT251" t="str">
            <v>-</v>
          </cell>
          <cell r="AU251" t="str">
            <v>-</v>
          </cell>
          <cell r="AV251" t="str">
            <v>-</v>
          </cell>
          <cell r="AW251" t="str">
            <v>-</v>
          </cell>
          <cell r="AX251" t="str">
            <v>-</v>
          </cell>
          <cell r="AY251" t="str">
            <v>-</v>
          </cell>
          <cell r="AZ251" t="str">
            <v>-</v>
          </cell>
          <cell r="BA251" t="str">
            <v>-</v>
          </cell>
          <cell r="BB251" t="str">
            <v>-</v>
          </cell>
          <cell r="BC251" t="str">
            <v>-</v>
          </cell>
          <cell r="BD251" t="str">
            <v>-</v>
          </cell>
          <cell r="BE251" t="str">
            <v>-</v>
          </cell>
          <cell r="BF251" t="str">
            <v>-</v>
          </cell>
          <cell r="BG251" t="str">
            <v>-</v>
          </cell>
          <cell r="BH251" t="str">
            <v>-</v>
          </cell>
          <cell r="BI251" t="str">
            <v>-</v>
          </cell>
          <cell r="BJ251" t="str">
            <v>-</v>
          </cell>
          <cell r="BK251" t="str">
            <v>-</v>
          </cell>
          <cell r="BL251" t="str">
            <v>-</v>
          </cell>
          <cell r="BM251" t="str">
            <v>20186</v>
          </cell>
          <cell r="BN251" t="str">
            <v>21198</v>
          </cell>
          <cell r="BO251" t="str">
            <v>-</v>
          </cell>
          <cell r="BP251" t="str">
            <v>-</v>
          </cell>
          <cell r="BQ251" t="str">
            <v>-</v>
          </cell>
          <cell r="BR251" t="str">
            <v>-</v>
          </cell>
          <cell r="BS251" t="str">
            <v>-</v>
          </cell>
          <cell r="BT251" t="str">
            <v>-</v>
          </cell>
          <cell r="BU251" t="str">
            <v>-</v>
          </cell>
          <cell r="BV251" t="str">
            <v>-</v>
          </cell>
          <cell r="BW251" t="str">
            <v>30200</v>
          </cell>
          <cell r="BX251" t="str">
            <v>-</v>
          </cell>
          <cell r="BY251" t="str">
            <v>-</v>
          </cell>
          <cell r="CB251" t="str">
            <v>-</v>
          </cell>
          <cell r="CC251" t="str">
            <v>-</v>
          </cell>
          <cell r="CD251" t="str">
            <v>-</v>
          </cell>
          <cell r="CE251" t="str">
            <v>-</v>
          </cell>
          <cell r="CF251" t="str">
            <v>-</v>
          </cell>
          <cell r="CG251" t="str">
            <v>-</v>
          </cell>
          <cell r="CH251" t="str">
            <v>-</v>
          </cell>
          <cell r="CI251" t="str">
            <v>-</v>
          </cell>
          <cell r="CJ251" t="str">
            <v>-</v>
          </cell>
          <cell r="CK251" t="str">
            <v>-</v>
          </cell>
          <cell r="CL251" t="str">
            <v>-</v>
          </cell>
          <cell r="CM251" t="str">
            <v>-</v>
          </cell>
          <cell r="CN251" t="str">
            <v>-</v>
          </cell>
          <cell r="CO251" t="str">
            <v>-</v>
          </cell>
          <cell r="CP251" t="str">
            <v>-</v>
          </cell>
          <cell r="CQ251" t="str">
            <v>-</v>
          </cell>
          <cell r="CR251" t="str">
            <v>-</v>
          </cell>
          <cell r="CS251" t="str">
            <v>-</v>
          </cell>
          <cell r="CT251" t="str">
            <v>-</v>
          </cell>
          <cell r="CU251" t="str">
            <v>SAN JUAN CIENEGUILLA</v>
          </cell>
          <cell r="CV251" t="str">
            <v>XICOTLÁN</v>
          </cell>
          <cell r="CW251" t="str">
            <v>-</v>
          </cell>
          <cell r="CX251" t="str">
            <v>-</v>
          </cell>
          <cell r="CY251" t="str">
            <v>-</v>
          </cell>
          <cell r="CZ251" t="str">
            <v>-</v>
          </cell>
          <cell r="DB251" t="str">
            <v>-</v>
          </cell>
          <cell r="DC251" t="str">
            <v>-</v>
          </cell>
          <cell r="DD251" t="str">
            <v>-</v>
          </cell>
          <cell r="DE251" t="str">
            <v>ZENTLA</v>
          </cell>
          <cell r="DF251" t="str">
            <v>-</v>
          </cell>
          <cell r="DG251" t="str">
            <v>-</v>
          </cell>
        </row>
        <row r="252">
          <cell r="AT252" t="str">
            <v>-</v>
          </cell>
          <cell r="AU252" t="str">
            <v>-</v>
          </cell>
          <cell r="AV252" t="str">
            <v>-</v>
          </cell>
          <cell r="AW252" t="str">
            <v>-</v>
          </cell>
          <cell r="AX252" t="str">
            <v>-</v>
          </cell>
          <cell r="AY252" t="str">
            <v>-</v>
          </cell>
          <cell r="AZ252" t="str">
            <v>-</v>
          </cell>
          <cell r="BA252" t="str">
            <v>-</v>
          </cell>
          <cell r="BB252" t="str">
            <v>-</v>
          </cell>
          <cell r="BC252" t="str">
            <v>-</v>
          </cell>
          <cell r="BD252" t="str">
            <v>-</v>
          </cell>
          <cell r="BE252" t="str">
            <v>-</v>
          </cell>
          <cell r="BF252" t="str">
            <v>-</v>
          </cell>
          <cell r="BG252" t="str">
            <v>-</v>
          </cell>
          <cell r="BH252" t="str">
            <v>-</v>
          </cell>
          <cell r="BI252" t="str">
            <v>-</v>
          </cell>
          <cell r="BJ252" t="str">
            <v>-</v>
          </cell>
          <cell r="BK252" t="str">
            <v>-</v>
          </cell>
          <cell r="BL252" t="str">
            <v>-</v>
          </cell>
          <cell r="BM252" t="str">
            <v>20187</v>
          </cell>
          <cell r="BN252" t="str">
            <v>21199</v>
          </cell>
          <cell r="BO252" t="str">
            <v>-</v>
          </cell>
          <cell r="BP252" t="str">
            <v>-</v>
          </cell>
          <cell r="BQ252" t="str">
            <v>-</v>
          </cell>
          <cell r="BR252" t="str">
            <v>-</v>
          </cell>
          <cell r="BS252" t="str">
            <v>-</v>
          </cell>
          <cell r="BT252" t="str">
            <v>-</v>
          </cell>
          <cell r="BU252" t="str">
            <v>-</v>
          </cell>
          <cell r="BV252" t="str">
            <v>-</v>
          </cell>
          <cell r="BW252" t="str">
            <v>30201</v>
          </cell>
          <cell r="BX252" t="str">
            <v>-</v>
          </cell>
          <cell r="BY252" t="str">
            <v>-</v>
          </cell>
          <cell r="CB252" t="str">
            <v>-</v>
          </cell>
          <cell r="CC252" t="str">
            <v>-</v>
          </cell>
          <cell r="CD252" t="str">
            <v>-</v>
          </cell>
          <cell r="CE252" t="str">
            <v>-</v>
          </cell>
          <cell r="CF252" t="str">
            <v>-</v>
          </cell>
          <cell r="CG252" t="str">
            <v>-</v>
          </cell>
          <cell r="CH252" t="str">
            <v>-</v>
          </cell>
          <cell r="CI252" t="str">
            <v>-</v>
          </cell>
          <cell r="CJ252" t="str">
            <v>-</v>
          </cell>
          <cell r="CK252" t="str">
            <v>-</v>
          </cell>
          <cell r="CL252" t="str">
            <v>-</v>
          </cell>
          <cell r="CM252" t="str">
            <v>-</v>
          </cell>
          <cell r="CN252" t="str">
            <v>-</v>
          </cell>
          <cell r="CO252" t="str">
            <v>-</v>
          </cell>
          <cell r="CP252" t="str">
            <v>-</v>
          </cell>
          <cell r="CQ252" t="str">
            <v>-</v>
          </cell>
          <cell r="CR252" t="str">
            <v>-</v>
          </cell>
          <cell r="CS252" t="str">
            <v>-</v>
          </cell>
          <cell r="CT252" t="str">
            <v>-</v>
          </cell>
          <cell r="CU252" t="str">
            <v>SAN JUAN COATZÓSPAM</v>
          </cell>
          <cell r="CV252" t="str">
            <v>XIUTETELCO</v>
          </cell>
          <cell r="CW252" t="str">
            <v>-</v>
          </cell>
          <cell r="CX252" t="str">
            <v>-</v>
          </cell>
          <cell r="CY252" t="str">
            <v>-</v>
          </cell>
          <cell r="CZ252" t="str">
            <v>-</v>
          </cell>
          <cell r="DB252" t="str">
            <v>-</v>
          </cell>
          <cell r="DC252" t="str">
            <v>-</v>
          </cell>
          <cell r="DD252" t="str">
            <v>-</v>
          </cell>
          <cell r="DE252" t="str">
            <v>ZONGOLICA</v>
          </cell>
          <cell r="DF252" t="str">
            <v>-</v>
          </cell>
          <cell r="DG252" t="str">
            <v>-</v>
          </cell>
        </row>
        <row r="253">
          <cell r="AT253" t="str">
            <v>-</v>
          </cell>
          <cell r="AU253" t="str">
            <v>-</v>
          </cell>
          <cell r="AV253" t="str">
            <v>-</v>
          </cell>
          <cell r="AW253" t="str">
            <v>-</v>
          </cell>
          <cell r="AX253" t="str">
            <v>-</v>
          </cell>
          <cell r="AY253" t="str">
            <v>-</v>
          </cell>
          <cell r="AZ253" t="str">
            <v>-</v>
          </cell>
          <cell r="BA253" t="str">
            <v>-</v>
          </cell>
          <cell r="BB253" t="str">
            <v>-</v>
          </cell>
          <cell r="BC253" t="str">
            <v>-</v>
          </cell>
          <cell r="BD253" t="str">
            <v>-</v>
          </cell>
          <cell r="BE253" t="str">
            <v>-</v>
          </cell>
          <cell r="BF253" t="str">
            <v>-</v>
          </cell>
          <cell r="BG253" t="str">
            <v>-</v>
          </cell>
          <cell r="BH253" t="str">
            <v>-</v>
          </cell>
          <cell r="BI253" t="str">
            <v>-</v>
          </cell>
          <cell r="BJ253" t="str">
            <v>-</v>
          </cell>
          <cell r="BK253" t="str">
            <v>-</v>
          </cell>
          <cell r="BL253" t="str">
            <v>-</v>
          </cell>
          <cell r="BM253" t="str">
            <v>20188</v>
          </cell>
          <cell r="BN253" t="str">
            <v>21200</v>
          </cell>
          <cell r="BO253" t="str">
            <v>-</v>
          </cell>
          <cell r="BP253" t="str">
            <v>-</v>
          </cell>
          <cell r="BQ253" t="str">
            <v>-</v>
          </cell>
          <cell r="BR253" t="str">
            <v>-</v>
          </cell>
          <cell r="BS253" t="str">
            <v>-</v>
          </cell>
          <cell r="BT253" t="str">
            <v>-</v>
          </cell>
          <cell r="BU253" t="str">
            <v>-</v>
          </cell>
          <cell r="BV253" t="str">
            <v>-</v>
          </cell>
          <cell r="BW253" t="str">
            <v>30202</v>
          </cell>
          <cell r="BX253" t="str">
            <v>-</v>
          </cell>
          <cell r="BY253" t="str">
            <v>-</v>
          </cell>
          <cell r="CB253" t="str">
            <v>-</v>
          </cell>
          <cell r="CC253" t="str">
            <v>-</v>
          </cell>
          <cell r="CD253" t="str">
            <v>-</v>
          </cell>
          <cell r="CE253" t="str">
            <v>-</v>
          </cell>
          <cell r="CF253" t="str">
            <v>-</v>
          </cell>
          <cell r="CG253" t="str">
            <v>-</v>
          </cell>
          <cell r="CH253" t="str">
            <v>-</v>
          </cell>
          <cell r="CI253" t="str">
            <v>-</v>
          </cell>
          <cell r="CJ253" t="str">
            <v>-</v>
          </cell>
          <cell r="CK253" t="str">
            <v>-</v>
          </cell>
          <cell r="CL253" t="str">
            <v>-</v>
          </cell>
          <cell r="CM253" t="str">
            <v>-</v>
          </cell>
          <cell r="CN253" t="str">
            <v>-</v>
          </cell>
          <cell r="CO253" t="str">
            <v>-</v>
          </cell>
          <cell r="CP253" t="str">
            <v>-</v>
          </cell>
          <cell r="CQ253" t="str">
            <v>-</v>
          </cell>
          <cell r="CR253" t="str">
            <v>-</v>
          </cell>
          <cell r="CS253" t="str">
            <v>-</v>
          </cell>
          <cell r="CT253" t="str">
            <v>-</v>
          </cell>
          <cell r="CU253" t="str">
            <v>SAN JUAN COLORADO</v>
          </cell>
          <cell r="CV253" t="str">
            <v>XOCHIAPULCO</v>
          </cell>
          <cell r="CW253" t="str">
            <v>-</v>
          </cell>
          <cell r="CX253" t="str">
            <v>-</v>
          </cell>
          <cell r="CY253" t="str">
            <v>-</v>
          </cell>
          <cell r="CZ253" t="str">
            <v>-</v>
          </cell>
          <cell r="DB253" t="str">
            <v>-</v>
          </cell>
          <cell r="DC253" t="str">
            <v>-</v>
          </cell>
          <cell r="DD253" t="str">
            <v>-</v>
          </cell>
          <cell r="DE253" t="str">
            <v>ZONTECOMATLÁN DE LÓPEZ Y FUENTES</v>
          </cell>
          <cell r="DF253" t="str">
            <v>-</v>
          </cell>
          <cell r="DG253" t="str">
            <v>-</v>
          </cell>
        </row>
        <row r="254">
          <cell r="AT254" t="str">
            <v>-</v>
          </cell>
          <cell r="AU254" t="str">
            <v>-</v>
          </cell>
          <cell r="AV254" t="str">
            <v>-</v>
          </cell>
          <cell r="AW254" t="str">
            <v>-</v>
          </cell>
          <cell r="AX254" t="str">
            <v>-</v>
          </cell>
          <cell r="AY254" t="str">
            <v>-</v>
          </cell>
          <cell r="AZ254" t="str">
            <v>-</v>
          </cell>
          <cell r="BA254" t="str">
            <v>-</v>
          </cell>
          <cell r="BB254" t="str">
            <v>-</v>
          </cell>
          <cell r="BC254" t="str">
            <v>-</v>
          </cell>
          <cell r="BD254" t="str">
            <v>-</v>
          </cell>
          <cell r="BE254" t="str">
            <v>-</v>
          </cell>
          <cell r="BF254" t="str">
            <v>-</v>
          </cell>
          <cell r="BG254" t="str">
            <v>-</v>
          </cell>
          <cell r="BH254" t="str">
            <v>-</v>
          </cell>
          <cell r="BI254" t="str">
            <v>-</v>
          </cell>
          <cell r="BJ254" t="str">
            <v>-</v>
          </cell>
          <cell r="BK254" t="str">
            <v>-</v>
          </cell>
          <cell r="BL254" t="str">
            <v>-</v>
          </cell>
          <cell r="BM254" t="str">
            <v>20189</v>
          </cell>
          <cell r="BN254" t="str">
            <v>21201</v>
          </cell>
          <cell r="BO254" t="str">
            <v>-</v>
          </cell>
          <cell r="BP254" t="str">
            <v>-</v>
          </cell>
          <cell r="BQ254" t="str">
            <v>-</v>
          </cell>
          <cell r="BR254" t="str">
            <v>-</v>
          </cell>
          <cell r="BS254" t="str">
            <v>-</v>
          </cell>
          <cell r="BT254" t="str">
            <v>-</v>
          </cell>
          <cell r="BU254" t="str">
            <v>-</v>
          </cell>
          <cell r="BV254" t="str">
            <v>-</v>
          </cell>
          <cell r="BW254" t="str">
            <v>30203</v>
          </cell>
          <cell r="BX254" t="str">
            <v>-</v>
          </cell>
          <cell r="BY254" t="str">
            <v>-</v>
          </cell>
          <cell r="CB254" t="str">
            <v>-</v>
          </cell>
          <cell r="CC254" t="str">
            <v>-</v>
          </cell>
          <cell r="CD254" t="str">
            <v>-</v>
          </cell>
          <cell r="CE254" t="str">
            <v>-</v>
          </cell>
          <cell r="CF254" t="str">
            <v>-</v>
          </cell>
          <cell r="CG254" t="str">
            <v>-</v>
          </cell>
          <cell r="CH254" t="str">
            <v>-</v>
          </cell>
          <cell r="CI254" t="str">
            <v>-</v>
          </cell>
          <cell r="CJ254" t="str">
            <v>-</v>
          </cell>
          <cell r="CK254" t="str">
            <v>-</v>
          </cell>
          <cell r="CL254" t="str">
            <v>-</v>
          </cell>
          <cell r="CM254" t="str">
            <v>-</v>
          </cell>
          <cell r="CN254" t="str">
            <v>-</v>
          </cell>
          <cell r="CO254" t="str">
            <v>-</v>
          </cell>
          <cell r="CP254" t="str">
            <v>-</v>
          </cell>
          <cell r="CQ254" t="str">
            <v>-</v>
          </cell>
          <cell r="CR254" t="str">
            <v>-</v>
          </cell>
          <cell r="CS254" t="str">
            <v>-</v>
          </cell>
          <cell r="CT254" t="str">
            <v>-</v>
          </cell>
          <cell r="CU254" t="str">
            <v>SAN JUAN COMALTEPEC</v>
          </cell>
          <cell r="CV254" t="str">
            <v>XOCHILTEPEC</v>
          </cell>
          <cell r="CW254" t="str">
            <v>-</v>
          </cell>
          <cell r="CX254" t="str">
            <v>-</v>
          </cell>
          <cell r="CY254" t="str">
            <v>-</v>
          </cell>
          <cell r="CZ254" t="str">
            <v>-</v>
          </cell>
          <cell r="DB254" t="str">
            <v>-</v>
          </cell>
          <cell r="DC254" t="str">
            <v>-</v>
          </cell>
          <cell r="DD254" t="str">
            <v>-</v>
          </cell>
          <cell r="DE254" t="str">
            <v>ZOZOCOLCO DE HIDALGO</v>
          </cell>
          <cell r="DF254" t="str">
            <v>-</v>
          </cell>
          <cell r="DG254" t="str">
            <v>-</v>
          </cell>
        </row>
        <row r="255">
          <cell r="AT255" t="str">
            <v>-</v>
          </cell>
          <cell r="AU255" t="str">
            <v>-</v>
          </cell>
          <cell r="AV255" t="str">
            <v>-</v>
          </cell>
          <cell r="AW255" t="str">
            <v>-</v>
          </cell>
          <cell r="AX255" t="str">
            <v>-</v>
          </cell>
          <cell r="AY255" t="str">
            <v>-</v>
          </cell>
          <cell r="AZ255" t="str">
            <v>-</v>
          </cell>
          <cell r="BA255" t="str">
            <v>-</v>
          </cell>
          <cell r="BB255" t="str">
            <v>-</v>
          </cell>
          <cell r="BC255" t="str">
            <v>-</v>
          </cell>
          <cell r="BD255" t="str">
            <v>-</v>
          </cell>
          <cell r="BE255" t="str">
            <v>-</v>
          </cell>
          <cell r="BF255" t="str">
            <v>-</v>
          </cell>
          <cell r="BG255" t="str">
            <v>-</v>
          </cell>
          <cell r="BH255" t="str">
            <v>-</v>
          </cell>
          <cell r="BI255" t="str">
            <v>-</v>
          </cell>
          <cell r="BJ255" t="str">
            <v>-</v>
          </cell>
          <cell r="BK255" t="str">
            <v>-</v>
          </cell>
          <cell r="BL255" t="str">
            <v>-</v>
          </cell>
          <cell r="BM255" t="str">
            <v>20190</v>
          </cell>
          <cell r="BN255" t="str">
            <v>21202</v>
          </cell>
          <cell r="BO255" t="str">
            <v>-</v>
          </cell>
          <cell r="BP255" t="str">
            <v>-</v>
          </cell>
          <cell r="BQ255" t="str">
            <v>-</v>
          </cell>
          <cell r="BR255" t="str">
            <v>-</v>
          </cell>
          <cell r="BS255" t="str">
            <v>-</v>
          </cell>
          <cell r="BT255" t="str">
            <v>-</v>
          </cell>
          <cell r="BU255" t="str">
            <v>-</v>
          </cell>
          <cell r="BV255" t="str">
            <v>-</v>
          </cell>
          <cell r="BW255" t="str">
            <v>30204</v>
          </cell>
          <cell r="BX255" t="str">
            <v>-</v>
          </cell>
          <cell r="BY255" t="str">
            <v>-</v>
          </cell>
          <cell r="CB255" t="str">
            <v>-</v>
          </cell>
          <cell r="CC255" t="str">
            <v>-</v>
          </cell>
          <cell r="CD255" t="str">
            <v>-</v>
          </cell>
          <cell r="CE255" t="str">
            <v>-</v>
          </cell>
          <cell r="CF255" t="str">
            <v>-</v>
          </cell>
          <cell r="CG255" t="str">
            <v>-</v>
          </cell>
          <cell r="CH255" t="str">
            <v>-</v>
          </cell>
          <cell r="CI255" t="str">
            <v>-</v>
          </cell>
          <cell r="CJ255" t="str">
            <v>-</v>
          </cell>
          <cell r="CK255" t="str">
            <v>-</v>
          </cell>
          <cell r="CL255" t="str">
            <v>-</v>
          </cell>
          <cell r="CM255" t="str">
            <v>-</v>
          </cell>
          <cell r="CN255" t="str">
            <v>-</v>
          </cell>
          <cell r="CO255" t="str">
            <v>-</v>
          </cell>
          <cell r="CP255" t="str">
            <v>-</v>
          </cell>
          <cell r="CQ255" t="str">
            <v>-</v>
          </cell>
          <cell r="CR255" t="str">
            <v>-</v>
          </cell>
          <cell r="CS255" t="str">
            <v>-</v>
          </cell>
          <cell r="CT255" t="str">
            <v>-</v>
          </cell>
          <cell r="CU255" t="str">
            <v>SAN JUAN COTZOCÓN</v>
          </cell>
          <cell r="CV255" t="str">
            <v>XOCHITLÁN DE VICENTE SUÁREZ</v>
          </cell>
          <cell r="CW255" t="str">
            <v>-</v>
          </cell>
          <cell r="CX255" t="str">
            <v>-</v>
          </cell>
          <cell r="CY255" t="str">
            <v>-</v>
          </cell>
          <cell r="CZ255" t="str">
            <v>-</v>
          </cell>
          <cell r="DB255" t="str">
            <v>-</v>
          </cell>
          <cell r="DC255" t="str">
            <v>-</v>
          </cell>
          <cell r="DD255" t="str">
            <v>-</v>
          </cell>
          <cell r="DE255" t="str">
            <v>AGUA DULCE</v>
          </cell>
          <cell r="DF255" t="str">
            <v>-</v>
          </cell>
          <cell r="DG255" t="str">
            <v>-</v>
          </cell>
        </row>
        <row r="256">
          <cell r="AT256" t="str">
            <v>-</v>
          </cell>
          <cell r="AU256" t="str">
            <v>-</v>
          </cell>
          <cell r="AV256" t="str">
            <v>-</v>
          </cell>
          <cell r="AW256" t="str">
            <v>-</v>
          </cell>
          <cell r="AX256" t="str">
            <v>-</v>
          </cell>
          <cell r="AY256" t="str">
            <v>-</v>
          </cell>
          <cell r="AZ256" t="str">
            <v>-</v>
          </cell>
          <cell r="BA256" t="str">
            <v>-</v>
          </cell>
          <cell r="BB256" t="str">
            <v>-</v>
          </cell>
          <cell r="BC256" t="str">
            <v>-</v>
          </cell>
          <cell r="BD256" t="str">
            <v>-</v>
          </cell>
          <cell r="BE256" t="str">
            <v>-</v>
          </cell>
          <cell r="BF256" t="str">
            <v>-</v>
          </cell>
          <cell r="BG256" t="str">
            <v>-</v>
          </cell>
          <cell r="BH256" t="str">
            <v>-</v>
          </cell>
          <cell r="BI256" t="str">
            <v>-</v>
          </cell>
          <cell r="BJ256" t="str">
            <v>-</v>
          </cell>
          <cell r="BK256" t="str">
            <v>-</v>
          </cell>
          <cell r="BL256" t="str">
            <v>-</v>
          </cell>
          <cell r="BM256" t="str">
            <v>20191</v>
          </cell>
          <cell r="BN256" t="str">
            <v>21203</v>
          </cell>
          <cell r="BO256" t="str">
            <v>-</v>
          </cell>
          <cell r="BP256" t="str">
            <v>-</v>
          </cell>
          <cell r="BQ256" t="str">
            <v>-</v>
          </cell>
          <cell r="BR256" t="str">
            <v>-</v>
          </cell>
          <cell r="BS256" t="str">
            <v>-</v>
          </cell>
          <cell r="BT256" t="str">
            <v>-</v>
          </cell>
          <cell r="BU256" t="str">
            <v>-</v>
          </cell>
          <cell r="BV256" t="str">
            <v>-</v>
          </cell>
          <cell r="BW256" t="str">
            <v>30205</v>
          </cell>
          <cell r="BX256" t="str">
            <v>-</v>
          </cell>
          <cell r="BY256" t="str">
            <v>-</v>
          </cell>
          <cell r="CB256" t="str">
            <v>-</v>
          </cell>
          <cell r="CC256" t="str">
            <v>-</v>
          </cell>
          <cell r="CD256" t="str">
            <v>-</v>
          </cell>
          <cell r="CE256" t="str">
            <v>-</v>
          </cell>
          <cell r="CF256" t="str">
            <v>-</v>
          </cell>
          <cell r="CG256" t="str">
            <v>-</v>
          </cell>
          <cell r="CH256" t="str">
            <v>-</v>
          </cell>
          <cell r="CI256" t="str">
            <v>-</v>
          </cell>
          <cell r="CJ256" t="str">
            <v>-</v>
          </cell>
          <cell r="CK256" t="str">
            <v>-</v>
          </cell>
          <cell r="CL256" t="str">
            <v>-</v>
          </cell>
          <cell r="CM256" t="str">
            <v>-</v>
          </cell>
          <cell r="CN256" t="str">
            <v>-</v>
          </cell>
          <cell r="CO256" t="str">
            <v>-</v>
          </cell>
          <cell r="CP256" t="str">
            <v>-</v>
          </cell>
          <cell r="CQ256" t="str">
            <v>-</v>
          </cell>
          <cell r="CR256" t="str">
            <v>-</v>
          </cell>
          <cell r="CS256" t="str">
            <v>-</v>
          </cell>
          <cell r="CT256" t="str">
            <v>-</v>
          </cell>
          <cell r="CU256" t="str">
            <v>SAN JUAN CHICOMEZÚCHIL</v>
          </cell>
          <cell r="CV256" t="str">
            <v>XOCHITLÁN TODOS SANTOS</v>
          </cell>
          <cell r="CW256" t="str">
            <v>-</v>
          </cell>
          <cell r="CX256" t="str">
            <v>-</v>
          </cell>
          <cell r="CY256" t="str">
            <v>-</v>
          </cell>
          <cell r="CZ256" t="str">
            <v>-</v>
          </cell>
          <cell r="DB256" t="str">
            <v>-</v>
          </cell>
          <cell r="DC256" t="str">
            <v>-</v>
          </cell>
          <cell r="DD256" t="str">
            <v>-</v>
          </cell>
          <cell r="DE256" t="str">
            <v>EL HIGO</v>
          </cell>
          <cell r="DF256" t="str">
            <v>-</v>
          </cell>
          <cell r="DG256" t="str">
            <v>-</v>
          </cell>
        </row>
        <row r="257">
          <cell r="AT257" t="str">
            <v>-</v>
          </cell>
          <cell r="AU257" t="str">
            <v>-</v>
          </cell>
          <cell r="AV257" t="str">
            <v>-</v>
          </cell>
          <cell r="AW257" t="str">
            <v>-</v>
          </cell>
          <cell r="AX257" t="str">
            <v>-</v>
          </cell>
          <cell r="AY257" t="str">
            <v>-</v>
          </cell>
          <cell r="AZ257" t="str">
            <v>-</v>
          </cell>
          <cell r="BA257" t="str">
            <v>-</v>
          </cell>
          <cell r="BB257" t="str">
            <v>-</v>
          </cell>
          <cell r="BC257" t="str">
            <v>-</v>
          </cell>
          <cell r="BD257" t="str">
            <v>-</v>
          </cell>
          <cell r="BE257" t="str">
            <v>-</v>
          </cell>
          <cell r="BF257" t="str">
            <v>-</v>
          </cell>
          <cell r="BG257" t="str">
            <v>-</v>
          </cell>
          <cell r="BH257" t="str">
            <v>-</v>
          </cell>
          <cell r="BI257" t="str">
            <v>-</v>
          </cell>
          <cell r="BJ257" t="str">
            <v>-</v>
          </cell>
          <cell r="BK257" t="str">
            <v>-</v>
          </cell>
          <cell r="BL257" t="str">
            <v>-</v>
          </cell>
          <cell r="BM257" t="str">
            <v>20192</v>
          </cell>
          <cell r="BN257" t="str">
            <v>21204</v>
          </cell>
          <cell r="BO257" t="str">
            <v>-</v>
          </cell>
          <cell r="BP257" t="str">
            <v>-</v>
          </cell>
          <cell r="BQ257" t="str">
            <v>-</v>
          </cell>
          <cell r="BR257" t="str">
            <v>-</v>
          </cell>
          <cell r="BS257" t="str">
            <v>-</v>
          </cell>
          <cell r="BT257" t="str">
            <v>-</v>
          </cell>
          <cell r="BU257" t="str">
            <v>-</v>
          </cell>
          <cell r="BV257" t="str">
            <v>-</v>
          </cell>
          <cell r="BW257" t="str">
            <v>30206</v>
          </cell>
          <cell r="BX257" t="str">
            <v>-</v>
          </cell>
          <cell r="BY257" t="str">
            <v>-</v>
          </cell>
          <cell r="CB257" t="str">
            <v>-</v>
          </cell>
          <cell r="CC257" t="str">
            <v>-</v>
          </cell>
          <cell r="CD257" t="str">
            <v>-</v>
          </cell>
          <cell r="CE257" t="str">
            <v>-</v>
          </cell>
          <cell r="CF257" t="str">
            <v>-</v>
          </cell>
          <cell r="CG257" t="str">
            <v>-</v>
          </cell>
          <cell r="CH257" t="str">
            <v>-</v>
          </cell>
          <cell r="CI257" t="str">
            <v>-</v>
          </cell>
          <cell r="CJ257" t="str">
            <v>-</v>
          </cell>
          <cell r="CK257" t="str">
            <v>-</v>
          </cell>
          <cell r="CL257" t="str">
            <v>-</v>
          </cell>
          <cell r="CM257" t="str">
            <v>-</v>
          </cell>
          <cell r="CN257" t="str">
            <v>-</v>
          </cell>
          <cell r="CO257" t="str">
            <v>-</v>
          </cell>
          <cell r="CP257" t="str">
            <v>-</v>
          </cell>
          <cell r="CQ257" t="str">
            <v>-</v>
          </cell>
          <cell r="CR257" t="str">
            <v>-</v>
          </cell>
          <cell r="CS257" t="str">
            <v>-</v>
          </cell>
          <cell r="CT257" t="str">
            <v>-</v>
          </cell>
          <cell r="CU257" t="str">
            <v>SAN JUAN CHILATECA</v>
          </cell>
          <cell r="CV257" t="str">
            <v>YAONÁHUAC</v>
          </cell>
          <cell r="CW257" t="str">
            <v>-</v>
          </cell>
          <cell r="CX257" t="str">
            <v>-</v>
          </cell>
          <cell r="CY257" t="str">
            <v>-</v>
          </cell>
          <cell r="CZ257" t="str">
            <v>-</v>
          </cell>
          <cell r="DB257" t="str">
            <v>-</v>
          </cell>
          <cell r="DC257" t="str">
            <v>-</v>
          </cell>
          <cell r="DD257" t="str">
            <v>-</v>
          </cell>
          <cell r="DE257" t="str">
            <v>NANCHITAL DE LÁZARO CÁRDENAS DEL RÍO</v>
          </cell>
          <cell r="DF257" t="str">
            <v>-</v>
          </cell>
          <cell r="DG257" t="str">
            <v>-</v>
          </cell>
        </row>
        <row r="258">
          <cell r="AT258" t="str">
            <v>-</v>
          </cell>
          <cell r="AU258" t="str">
            <v>-</v>
          </cell>
          <cell r="AV258" t="str">
            <v>-</v>
          </cell>
          <cell r="AW258" t="str">
            <v>-</v>
          </cell>
          <cell r="AX258" t="str">
            <v>-</v>
          </cell>
          <cell r="AY258" t="str">
            <v>-</v>
          </cell>
          <cell r="AZ258" t="str">
            <v>-</v>
          </cell>
          <cell r="BA258" t="str">
            <v>-</v>
          </cell>
          <cell r="BB258" t="str">
            <v>-</v>
          </cell>
          <cell r="BC258" t="str">
            <v>-</v>
          </cell>
          <cell r="BD258" t="str">
            <v>-</v>
          </cell>
          <cell r="BE258" t="str">
            <v>-</v>
          </cell>
          <cell r="BF258" t="str">
            <v>-</v>
          </cell>
          <cell r="BG258" t="str">
            <v>-</v>
          </cell>
          <cell r="BH258" t="str">
            <v>-</v>
          </cell>
          <cell r="BI258" t="str">
            <v>-</v>
          </cell>
          <cell r="BJ258" t="str">
            <v>-</v>
          </cell>
          <cell r="BK258" t="str">
            <v>-</v>
          </cell>
          <cell r="BL258" t="str">
            <v>-</v>
          </cell>
          <cell r="BM258" t="str">
            <v>20193</v>
          </cell>
          <cell r="BN258" t="str">
            <v>21205</v>
          </cell>
          <cell r="BO258" t="str">
            <v>-</v>
          </cell>
          <cell r="BP258" t="str">
            <v>-</v>
          </cell>
          <cell r="BQ258" t="str">
            <v>-</v>
          </cell>
          <cell r="BR258" t="str">
            <v>-</v>
          </cell>
          <cell r="BS258" t="str">
            <v>-</v>
          </cell>
          <cell r="BT258" t="str">
            <v>-</v>
          </cell>
          <cell r="BU258" t="str">
            <v>-</v>
          </cell>
          <cell r="BV258" t="str">
            <v>-</v>
          </cell>
          <cell r="BW258" t="str">
            <v>30207</v>
          </cell>
          <cell r="BX258" t="str">
            <v>-</v>
          </cell>
          <cell r="BY258" t="str">
            <v>-</v>
          </cell>
          <cell r="CB258" t="str">
            <v>-</v>
          </cell>
          <cell r="CC258" t="str">
            <v>-</v>
          </cell>
          <cell r="CD258" t="str">
            <v>-</v>
          </cell>
          <cell r="CE258" t="str">
            <v>-</v>
          </cell>
          <cell r="CF258" t="str">
            <v>-</v>
          </cell>
          <cell r="CG258" t="str">
            <v>-</v>
          </cell>
          <cell r="CH258" t="str">
            <v>-</v>
          </cell>
          <cell r="CI258" t="str">
            <v>-</v>
          </cell>
          <cell r="CJ258" t="str">
            <v>-</v>
          </cell>
          <cell r="CK258" t="str">
            <v>-</v>
          </cell>
          <cell r="CL258" t="str">
            <v>-</v>
          </cell>
          <cell r="CM258" t="str">
            <v>-</v>
          </cell>
          <cell r="CN258" t="str">
            <v>-</v>
          </cell>
          <cell r="CO258" t="str">
            <v>-</v>
          </cell>
          <cell r="CP258" t="str">
            <v>-</v>
          </cell>
          <cell r="CQ258" t="str">
            <v>-</v>
          </cell>
          <cell r="CR258" t="str">
            <v>-</v>
          </cell>
          <cell r="CS258" t="str">
            <v>-</v>
          </cell>
          <cell r="CT258" t="str">
            <v>-</v>
          </cell>
          <cell r="CU258" t="str">
            <v>SAN JUAN DEL ESTADO</v>
          </cell>
          <cell r="CV258" t="str">
            <v>YEHUALTEPEC</v>
          </cell>
          <cell r="CW258" t="str">
            <v>-</v>
          </cell>
          <cell r="CX258" t="str">
            <v>-</v>
          </cell>
          <cell r="CY258" t="str">
            <v>-</v>
          </cell>
          <cell r="CZ258" t="str">
            <v>-</v>
          </cell>
          <cell r="DB258" t="str">
            <v>-</v>
          </cell>
          <cell r="DC258" t="str">
            <v>-</v>
          </cell>
          <cell r="DD258" t="str">
            <v>-</v>
          </cell>
          <cell r="DE258" t="str">
            <v>TRES VALLES</v>
          </cell>
          <cell r="DF258" t="str">
            <v>-</v>
          </cell>
          <cell r="DG258" t="str">
            <v>-</v>
          </cell>
        </row>
        <row r="259">
          <cell r="AT259" t="str">
            <v>-</v>
          </cell>
          <cell r="AU259" t="str">
            <v>-</v>
          </cell>
          <cell r="AV259" t="str">
            <v>-</v>
          </cell>
          <cell r="AW259" t="str">
            <v>-</v>
          </cell>
          <cell r="AX259" t="str">
            <v>-</v>
          </cell>
          <cell r="AY259" t="str">
            <v>-</v>
          </cell>
          <cell r="AZ259" t="str">
            <v>-</v>
          </cell>
          <cell r="BA259" t="str">
            <v>-</v>
          </cell>
          <cell r="BB259" t="str">
            <v>-</v>
          </cell>
          <cell r="BC259" t="str">
            <v>-</v>
          </cell>
          <cell r="BD259" t="str">
            <v>-</v>
          </cell>
          <cell r="BE259" t="str">
            <v>-</v>
          </cell>
          <cell r="BF259" t="str">
            <v>-</v>
          </cell>
          <cell r="BG259" t="str">
            <v>-</v>
          </cell>
          <cell r="BH259" t="str">
            <v>-</v>
          </cell>
          <cell r="BI259" t="str">
            <v>-</v>
          </cell>
          <cell r="BJ259" t="str">
            <v>-</v>
          </cell>
          <cell r="BK259" t="str">
            <v>-</v>
          </cell>
          <cell r="BL259" t="str">
            <v>-</v>
          </cell>
          <cell r="BM259" t="str">
            <v>20194</v>
          </cell>
          <cell r="BN259" t="str">
            <v>21206</v>
          </cell>
          <cell r="BO259" t="str">
            <v>-</v>
          </cell>
          <cell r="BP259" t="str">
            <v>-</v>
          </cell>
          <cell r="BQ259" t="str">
            <v>-</v>
          </cell>
          <cell r="BR259" t="str">
            <v>-</v>
          </cell>
          <cell r="BS259" t="str">
            <v>-</v>
          </cell>
          <cell r="BT259" t="str">
            <v>-</v>
          </cell>
          <cell r="BU259" t="str">
            <v>-</v>
          </cell>
          <cell r="BV259" t="str">
            <v>-</v>
          </cell>
          <cell r="BW259" t="str">
            <v>30208</v>
          </cell>
          <cell r="BX259" t="str">
            <v>-</v>
          </cell>
          <cell r="BY259" t="str">
            <v>-</v>
          </cell>
          <cell r="CB259" t="str">
            <v>-</v>
          </cell>
          <cell r="CC259" t="str">
            <v>-</v>
          </cell>
          <cell r="CD259" t="str">
            <v>-</v>
          </cell>
          <cell r="CE259" t="str">
            <v>-</v>
          </cell>
          <cell r="CF259" t="str">
            <v>-</v>
          </cell>
          <cell r="CG259" t="str">
            <v>-</v>
          </cell>
          <cell r="CH259" t="str">
            <v>-</v>
          </cell>
          <cell r="CI259" t="str">
            <v>-</v>
          </cell>
          <cell r="CJ259" t="str">
            <v>-</v>
          </cell>
          <cell r="CK259" t="str">
            <v>-</v>
          </cell>
          <cell r="CL259" t="str">
            <v>-</v>
          </cell>
          <cell r="CM259" t="str">
            <v>-</v>
          </cell>
          <cell r="CN259" t="str">
            <v>-</v>
          </cell>
          <cell r="CO259" t="str">
            <v>-</v>
          </cell>
          <cell r="CP259" t="str">
            <v>-</v>
          </cell>
          <cell r="CQ259" t="str">
            <v>-</v>
          </cell>
          <cell r="CR259" t="str">
            <v>-</v>
          </cell>
          <cell r="CS259" t="str">
            <v>-</v>
          </cell>
          <cell r="CT259" t="str">
            <v>-</v>
          </cell>
          <cell r="CU259" t="str">
            <v>SAN JUAN DEL RÍO</v>
          </cell>
          <cell r="CV259" t="str">
            <v>ZACAPALA</v>
          </cell>
          <cell r="CW259" t="str">
            <v>-</v>
          </cell>
          <cell r="CX259" t="str">
            <v>-</v>
          </cell>
          <cell r="CY259" t="str">
            <v>-</v>
          </cell>
          <cell r="CZ259" t="str">
            <v>-</v>
          </cell>
          <cell r="DB259" t="str">
            <v>-</v>
          </cell>
          <cell r="DC259" t="str">
            <v>-</v>
          </cell>
          <cell r="DD259" t="str">
            <v>-</v>
          </cell>
          <cell r="DE259" t="str">
            <v>CARLOS A. CARRILLO</v>
          </cell>
          <cell r="DF259" t="str">
            <v>-</v>
          </cell>
          <cell r="DG259" t="str">
            <v>-</v>
          </cell>
        </row>
        <row r="260">
          <cell r="AT260" t="str">
            <v>-</v>
          </cell>
          <cell r="AU260" t="str">
            <v>-</v>
          </cell>
          <cell r="AV260" t="str">
            <v>-</v>
          </cell>
          <cell r="AW260" t="str">
            <v>-</v>
          </cell>
          <cell r="AX260" t="str">
            <v>-</v>
          </cell>
          <cell r="AY260" t="str">
            <v>-</v>
          </cell>
          <cell r="AZ260" t="str">
            <v>-</v>
          </cell>
          <cell r="BA260" t="str">
            <v>-</v>
          </cell>
          <cell r="BB260" t="str">
            <v>-</v>
          </cell>
          <cell r="BC260" t="str">
            <v>-</v>
          </cell>
          <cell r="BD260" t="str">
            <v>-</v>
          </cell>
          <cell r="BE260" t="str">
            <v>-</v>
          </cell>
          <cell r="BF260" t="str">
            <v>-</v>
          </cell>
          <cell r="BG260" t="str">
            <v>-</v>
          </cell>
          <cell r="BH260" t="str">
            <v>-</v>
          </cell>
          <cell r="BI260" t="str">
            <v>-</v>
          </cell>
          <cell r="BJ260" t="str">
            <v>-</v>
          </cell>
          <cell r="BK260" t="str">
            <v>-</v>
          </cell>
          <cell r="BL260" t="str">
            <v>-</v>
          </cell>
          <cell r="BM260" t="str">
            <v>20195</v>
          </cell>
          <cell r="BN260" t="str">
            <v>21209</v>
          </cell>
          <cell r="BO260" t="str">
            <v>-</v>
          </cell>
          <cell r="BP260" t="str">
            <v>-</v>
          </cell>
          <cell r="BQ260" t="str">
            <v>-</v>
          </cell>
          <cell r="BR260" t="str">
            <v>-</v>
          </cell>
          <cell r="BS260" t="str">
            <v>-</v>
          </cell>
          <cell r="BT260" t="str">
            <v>-</v>
          </cell>
          <cell r="BU260" t="str">
            <v>-</v>
          </cell>
          <cell r="BV260" t="str">
            <v>-</v>
          </cell>
          <cell r="BW260" t="str">
            <v>30209</v>
          </cell>
          <cell r="BX260" t="str">
            <v>-</v>
          </cell>
          <cell r="BY260" t="str">
            <v>-</v>
          </cell>
          <cell r="CB260" t="str">
            <v>-</v>
          </cell>
          <cell r="CC260" t="str">
            <v>-</v>
          </cell>
          <cell r="CD260" t="str">
            <v>-</v>
          </cell>
          <cell r="CE260" t="str">
            <v>-</v>
          </cell>
          <cell r="CF260" t="str">
            <v>-</v>
          </cell>
          <cell r="CG260" t="str">
            <v>-</v>
          </cell>
          <cell r="CH260" t="str">
            <v>-</v>
          </cell>
          <cell r="CI260" t="str">
            <v>-</v>
          </cell>
          <cell r="CJ260" t="str">
            <v>-</v>
          </cell>
          <cell r="CK260" t="str">
            <v>-</v>
          </cell>
          <cell r="CL260" t="str">
            <v>-</v>
          </cell>
          <cell r="CM260" t="str">
            <v>-</v>
          </cell>
          <cell r="CN260" t="str">
            <v>-</v>
          </cell>
          <cell r="CO260" t="str">
            <v>-</v>
          </cell>
          <cell r="CP260" t="str">
            <v>-</v>
          </cell>
          <cell r="CQ260" t="str">
            <v>-</v>
          </cell>
          <cell r="CR260" t="str">
            <v>-</v>
          </cell>
          <cell r="CS260" t="str">
            <v>-</v>
          </cell>
          <cell r="CT260" t="str">
            <v>-</v>
          </cell>
          <cell r="CU260" t="str">
            <v>SAN JUAN DIUXI</v>
          </cell>
          <cell r="CV260" t="str">
            <v>ZAPOTITLÁN</v>
          </cell>
          <cell r="CW260" t="str">
            <v>-</v>
          </cell>
          <cell r="CX260" t="str">
            <v>-</v>
          </cell>
          <cell r="CY260" t="str">
            <v>-</v>
          </cell>
          <cell r="CZ260" t="str">
            <v>-</v>
          </cell>
          <cell r="DB260" t="str">
            <v>-</v>
          </cell>
          <cell r="DC260" t="str">
            <v>-</v>
          </cell>
          <cell r="DD260" t="str">
            <v>-</v>
          </cell>
          <cell r="DE260" t="str">
            <v>TATAHUICAPAN DE JUÁREZ</v>
          </cell>
          <cell r="DF260" t="str">
            <v>-</v>
          </cell>
          <cell r="DG260" t="str">
            <v>-</v>
          </cell>
        </row>
        <row r="261">
          <cell r="AT261" t="str">
            <v>-</v>
          </cell>
          <cell r="AU261" t="str">
            <v>-</v>
          </cell>
          <cell r="AV261" t="str">
            <v>-</v>
          </cell>
          <cell r="AW261" t="str">
            <v>-</v>
          </cell>
          <cell r="AX261" t="str">
            <v>-</v>
          </cell>
          <cell r="AY261" t="str">
            <v>-</v>
          </cell>
          <cell r="AZ261" t="str">
            <v>-</v>
          </cell>
          <cell r="BA261" t="str">
            <v>-</v>
          </cell>
          <cell r="BB261" t="str">
            <v>-</v>
          </cell>
          <cell r="BC261" t="str">
            <v>-</v>
          </cell>
          <cell r="BD261" t="str">
            <v>-</v>
          </cell>
          <cell r="BE261" t="str">
            <v>-</v>
          </cell>
          <cell r="BF261" t="str">
            <v>-</v>
          </cell>
          <cell r="BG261" t="str">
            <v>-</v>
          </cell>
          <cell r="BH261" t="str">
            <v>-</v>
          </cell>
          <cell r="BI261" t="str">
            <v>-</v>
          </cell>
          <cell r="BJ261" t="str">
            <v>-</v>
          </cell>
          <cell r="BK261" t="str">
            <v>-</v>
          </cell>
          <cell r="BL261" t="str">
            <v>-</v>
          </cell>
          <cell r="BM261" t="str">
            <v>20196</v>
          </cell>
          <cell r="BN261" t="str">
            <v>21210</v>
          </cell>
          <cell r="BO261" t="str">
            <v>-</v>
          </cell>
          <cell r="BP261" t="str">
            <v>-</v>
          </cell>
          <cell r="BQ261" t="str">
            <v>-</v>
          </cell>
          <cell r="BR261" t="str">
            <v>-</v>
          </cell>
          <cell r="BS261" t="str">
            <v>-</v>
          </cell>
          <cell r="BT261" t="str">
            <v>-</v>
          </cell>
          <cell r="BU261" t="str">
            <v>-</v>
          </cell>
          <cell r="BV261" t="str">
            <v>-</v>
          </cell>
          <cell r="BW261" t="str">
            <v>30210</v>
          </cell>
          <cell r="BX261" t="str">
            <v>-</v>
          </cell>
          <cell r="BY261" t="str">
            <v>-</v>
          </cell>
          <cell r="CB261" t="str">
            <v>-</v>
          </cell>
          <cell r="CC261" t="str">
            <v>-</v>
          </cell>
          <cell r="CD261" t="str">
            <v>-</v>
          </cell>
          <cell r="CE261" t="str">
            <v>-</v>
          </cell>
          <cell r="CF261" t="str">
            <v>-</v>
          </cell>
          <cell r="CG261" t="str">
            <v>-</v>
          </cell>
          <cell r="CH261" t="str">
            <v>-</v>
          </cell>
          <cell r="CI261" t="str">
            <v>-</v>
          </cell>
          <cell r="CJ261" t="str">
            <v>-</v>
          </cell>
          <cell r="CK261" t="str">
            <v>-</v>
          </cell>
          <cell r="CL261" t="str">
            <v>-</v>
          </cell>
          <cell r="CM261" t="str">
            <v>-</v>
          </cell>
          <cell r="CN261" t="str">
            <v>-</v>
          </cell>
          <cell r="CO261" t="str">
            <v>-</v>
          </cell>
          <cell r="CP261" t="str">
            <v>-</v>
          </cell>
          <cell r="CQ261" t="str">
            <v>-</v>
          </cell>
          <cell r="CR261" t="str">
            <v>-</v>
          </cell>
          <cell r="CS261" t="str">
            <v>-</v>
          </cell>
          <cell r="CT261" t="str">
            <v>-</v>
          </cell>
          <cell r="CU261" t="str">
            <v>SAN JUAN EVANGELISTA ANALCO</v>
          </cell>
          <cell r="CV261" t="str">
            <v>ZAPOTITLÁN DE MÉNDEZ</v>
          </cell>
          <cell r="CW261" t="str">
            <v>-</v>
          </cell>
          <cell r="CX261" t="str">
            <v>-</v>
          </cell>
          <cell r="CY261" t="str">
            <v>-</v>
          </cell>
          <cell r="CZ261" t="str">
            <v>-</v>
          </cell>
          <cell r="DB261" t="str">
            <v>-</v>
          </cell>
          <cell r="DC261" t="str">
            <v>-</v>
          </cell>
          <cell r="DD261" t="str">
            <v>-</v>
          </cell>
          <cell r="DE261" t="str">
            <v>UXPANAPA</v>
          </cell>
          <cell r="DF261" t="str">
            <v>-</v>
          </cell>
          <cell r="DG261" t="str">
            <v>-</v>
          </cell>
        </row>
        <row r="262">
          <cell r="AT262" t="str">
            <v>-</v>
          </cell>
          <cell r="AU262" t="str">
            <v>-</v>
          </cell>
          <cell r="AV262" t="str">
            <v>-</v>
          </cell>
          <cell r="AW262" t="str">
            <v>-</v>
          </cell>
          <cell r="AX262" t="str">
            <v>-</v>
          </cell>
          <cell r="AY262" t="str">
            <v>-</v>
          </cell>
          <cell r="AZ262" t="str">
            <v>-</v>
          </cell>
          <cell r="BA262" t="str">
            <v>-</v>
          </cell>
          <cell r="BB262" t="str">
            <v>-</v>
          </cell>
          <cell r="BC262" t="str">
            <v>-</v>
          </cell>
          <cell r="BD262" t="str">
            <v>-</v>
          </cell>
          <cell r="BE262" t="str">
            <v>-</v>
          </cell>
          <cell r="BF262" t="str">
            <v>-</v>
          </cell>
          <cell r="BG262" t="str">
            <v>-</v>
          </cell>
          <cell r="BH262" t="str">
            <v>-</v>
          </cell>
          <cell r="BI262" t="str">
            <v>-</v>
          </cell>
          <cell r="BJ262" t="str">
            <v>-</v>
          </cell>
          <cell r="BK262" t="str">
            <v>-</v>
          </cell>
          <cell r="BL262" t="str">
            <v>-</v>
          </cell>
          <cell r="BM262" t="str">
            <v>20197</v>
          </cell>
          <cell r="BN262" t="str">
            <v>21211</v>
          </cell>
          <cell r="BO262" t="str">
            <v>-</v>
          </cell>
          <cell r="BP262" t="str">
            <v>-</v>
          </cell>
          <cell r="BQ262" t="str">
            <v>-</v>
          </cell>
          <cell r="BR262" t="str">
            <v>-</v>
          </cell>
          <cell r="BS262" t="str">
            <v>-</v>
          </cell>
          <cell r="BT262" t="str">
            <v>-</v>
          </cell>
          <cell r="BU262" t="str">
            <v>-</v>
          </cell>
          <cell r="BV262" t="str">
            <v>-</v>
          </cell>
          <cell r="BW262" t="str">
            <v>30211</v>
          </cell>
          <cell r="BX262" t="str">
            <v>-</v>
          </cell>
          <cell r="BY262" t="str">
            <v>-</v>
          </cell>
          <cell r="CB262" t="str">
            <v>-</v>
          </cell>
          <cell r="CC262" t="str">
            <v>-</v>
          </cell>
          <cell r="CD262" t="str">
            <v>-</v>
          </cell>
          <cell r="CE262" t="str">
            <v>-</v>
          </cell>
          <cell r="CF262" t="str">
            <v>-</v>
          </cell>
          <cell r="CG262" t="str">
            <v>-</v>
          </cell>
          <cell r="CH262" t="str">
            <v>-</v>
          </cell>
          <cell r="CI262" t="str">
            <v>-</v>
          </cell>
          <cell r="CJ262" t="str">
            <v>-</v>
          </cell>
          <cell r="CK262" t="str">
            <v>-</v>
          </cell>
          <cell r="CL262" t="str">
            <v>-</v>
          </cell>
          <cell r="CM262" t="str">
            <v>-</v>
          </cell>
          <cell r="CN262" t="str">
            <v>-</v>
          </cell>
          <cell r="CO262" t="str">
            <v>-</v>
          </cell>
          <cell r="CP262" t="str">
            <v>-</v>
          </cell>
          <cell r="CQ262" t="str">
            <v>-</v>
          </cell>
          <cell r="CR262" t="str">
            <v>-</v>
          </cell>
          <cell r="CS262" t="str">
            <v>-</v>
          </cell>
          <cell r="CT262" t="str">
            <v>-</v>
          </cell>
          <cell r="CU262" t="str">
            <v>SAN JUAN GUELAVÍA</v>
          </cell>
          <cell r="CV262" t="str">
            <v>ZARAGOZA</v>
          </cell>
          <cell r="CW262" t="str">
            <v>-</v>
          </cell>
          <cell r="CX262" t="str">
            <v>-</v>
          </cell>
          <cell r="CY262" t="str">
            <v>-</v>
          </cell>
          <cell r="CZ262" t="str">
            <v>-</v>
          </cell>
          <cell r="DB262" t="str">
            <v>-</v>
          </cell>
          <cell r="DC262" t="str">
            <v>-</v>
          </cell>
          <cell r="DD262" t="str">
            <v>-</v>
          </cell>
          <cell r="DE262" t="str">
            <v>SAN RAFAEL</v>
          </cell>
          <cell r="DF262" t="str">
            <v>-</v>
          </cell>
          <cell r="DG262" t="str">
            <v>-</v>
          </cell>
        </row>
        <row r="263">
          <cell r="AT263" t="str">
            <v>-</v>
          </cell>
          <cell r="AU263" t="str">
            <v>-</v>
          </cell>
          <cell r="AV263" t="str">
            <v>-</v>
          </cell>
          <cell r="AW263" t="str">
            <v>-</v>
          </cell>
          <cell r="AX263" t="str">
            <v>-</v>
          </cell>
          <cell r="AY263" t="str">
            <v>-</v>
          </cell>
          <cell r="AZ263" t="str">
            <v>-</v>
          </cell>
          <cell r="BA263" t="str">
            <v>-</v>
          </cell>
          <cell r="BB263" t="str">
            <v>-</v>
          </cell>
          <cell r="BC263" t="str">
            <v>-</v>
          </cell>
          <cell r="BD263" t="str">
            <v>-</v>
          </cell>
          <cell r="BE263" t="str">
            <v>-</v>
          </cell>
          <cell r="BF263" t="str">
            <v>-</v>
          </cell>
          <cell r="BG263" t="str">
            <v>-</v>
          </cell>
          <cell r="BH263" t="str">
            <v>-</v>
          </cell>
          <cell r="BI263" t="str">
            <v>-</v>
          </cell>
          <cell r="BJ263" t="str">
            <v>-</v>
          </cell>
          <cell r="BK263" t="str">
            <v>-</v>
          </cell>
          <cell r="BL263" t="str">
            <v>-</v>
          </cell>
          <cell r="BM263" t="str">
            <v>20199</v>
          </cell>
          <cell r="BN263" t="str">
            <v>21212</v>
          </cell>
          <cell r="BO263" t="str">
            <v>-</v>
          </cell>
          <cell r="BP263" t="str">
            <v>-</v>
          </cell>
          <cell r="BQ263" t="str">
            <v>-</v>
          </cell>
          <cell r="BR263" t="str">
            <v>-</v>
          </cell>
          <cell r="BS263" t="str">
            <v>-</v>
          </cell>
          <cell r="BT263" t="str">
            <v>-</v>
          </cell>
          <cell r="BU263" t="str">
            <v>-</v>
          </cell>
          <cell r="BV263" t="str">
            <v>-</v>
          </cell>
          <cell r="BW263" t="str">
            <v>30212</v>
          </cell>
          <cell r="BX263" t="str">
            <v>-</v>
          </cell>
          <cell r="BY263" t="str">
            <v>-</v>
          </cell>
          <cell r="CB263" t="str">
            <v>-</v>
          </cell>
          <cell r="CC263" t="str">
            <v>-</v>
          </cell>
          <cell r="CD263" t="str">
            <v>-</v>
          </cell>
          <cell r="CE263" t="str">
            <v>-</v>
          </cell>
          <cell r="CF263" t="str">
            <v>-</v>
          </cell>
          <cell r="CG263" t="str">
            <v>-</v>
          </cell>
          <cell r="CH263" t="str">
            <v>-</v>
          </cell>
          <cell r="CI263" t="str">
            <v>-</v>
          </cell>
          <cell r="CJ263" t="str">
            <v>-</v>
          </cell>
          <cell r="CK263" t="str">
            <v>-</v>
          </cell>
          <cell r="CL263" t="str">
            <v>-</v>
          </cell>
          <cell r="CM263" t="str">
            <v>-</v>
          </cell>
          <cell r="CN263" t="str">
            <v>-</v>
          </cell>
          <cell r="CO263" t="str">
            <v>-</v>
          </cell>
          <cell r="CP263" t="str">
            <v>-</v>
          </cell>
          <cell r="CQ263" t="str">
            <v>-</v>
          </cell>
          <cell r="CR263" t="str">
            <v>-</v>
          </cell>
          <cell r="CS263" t="str">
            <v>-</v>
          </cell>
          <cell r="CT263" t="str">
            <v>-</v>
          </cell>
          <cell r="CU263" t="str">
            <v>SAN JUAN IHUALTEPEC</v>
          </cell>
          <cell r="CV263" t="str">
            <v>ZAUTLA</v>
          </cell>
          <cell r="CW263" t="str">
            <v>-</v>
          </cell>
          <cell r="CX263" t="str">
            <v>-</v>
          </cell>
          <cell r="CY263" t="str">
            <v>-</v>
          </cell>
          <cell r="CZ263" t="str">
            <v>-</v>
          </cell>
          <cell r="DB263" t="str">
            <v>-</v>
          </cell>
          <cell r="DC263" t="str">
            <v>-</v>
          </cell>
          <cell r="DD263" t="str">
            <v>-</v>
          </cell>
          <cell r="DE263" t="str">
            <v>SANTIAGO SOCHIAPAN</v>
          </cell>
          <cell r="DF263" t="str">
            <v>-</v>
          </cell>
          <cell r="DG263" t="str">
            <v>-</v>
          </cell>
        </row>
        <row r="264">
          <cell r="AT264" t="str">
            <v>-</v>
          </cell>
          <cell r="AU264" t="str">
            <v>-</v>
          </cell>
          <cell r="AV264" t="str">
            <v>-</v>
          </cell>
          <cell r="AW264" t="str">
            <v>-</v>
          </cell>
          <cell r="AX264" t="str">
            <v>-</v>
          </cell>
          <cell r="AY264" t="str">
            <v>-</v>
          </cell>
          <cell r="AZ264" t="str">
            <v>-</v>
          </cell>
          <cell r="BA264" t="str">
            <v>-</v>
          </cell>
          <cell r="BB264" t="str">
            <v>-</v>
          </cell>
          <cell r="BC264" t="str">
            <v>-</v>
          </cell>
          <cell r="BD264" t="str">
            <v>-</v>
          </cell>
          <cell r="BE264" t="str">
            <v>-</v>
          </cell>
          <cell r="BF264" t="str">
            <v>-</v>
          </cell>
          <cell r="BG264" t="str">
            <v>-</v>
          </cell>
          <cell r="BH264" t="str">
            <v>-</v>
          </cell>
          <cell r="BI264" t="str">
            <v>-</v>
          </cell>
          <cell r="BJ264" t="str">
            <v>-</v>
          </cell>
          <cell r="BK264" t="str">
            <v>-</v>
          </cell>
          <cell r="BL264" t="str">
            <v>-</v>
          </cell>
          <cell r="BM264" t="str">
            <v>20200</v>
          </cell>
          <cell r="BN264" t="str">
            <v>21213</v>
          </cell>
          <cell r="BO264" t="str">
            <v>-</v>
          </cell>
          <cell r="BP264" t="str">
            <v>-</v>
          </cell>
          <cell r="BQ264" t="str">
            <v>-</v>
          </cell>
          <cell r="BR264" t="str">
            <v>-</v>
          </cell>
          <cell r="BS264" t="str">
            <v>-</v>
          </cell>
          <cell r="BT264" t="str">
            <v>-</v>
          </cell>
          <cell r="BU264" t="str">
            <v>-</v>
          </cell>
          <cell r="BV264" t="str">
            <v>-</v>
          </cell>
          <cell r="BW264">
            <v>30999</v>
          </cell>
          <cell r="BX264" t="str">
            <v>-</v>
          </cell>
          <cell r="BY264" t="str">
            <v>-</v>
          </cell>
          <cell r="CB264" t="str">
            <v>-</v>
          </cell>
          <cell r="CC264" t="str">
            <v>-</v>
          </cell>
          <cell r="CD264" t="str">
            <v>-</v>
          </cell>
          <cell r="CE264" t="str">
            <v>-</v>
          </cell>
          <cell r="CF264" t="str">
            <v>-</v>
          </cell>
          <cell r="CG264" t="str">
            <v>-</v>
          </cell>
          <cell r="CH264" t="str">
            <v>-</v>
          </cell>
          <cell r="CI264" t="str">
            <v>-</v>
          </cell>
          <cell r="CJ264" t="str">
            <v>-</v>
          </cell>
          <cell r="CK264" t="str">
            <v>-</v>
          </cell>
          <cell r="CL264" t="str">
            <v>-</v>
          </cell>
          <cell r="CM264" t="str">
            <v>-</v>
          </cell>
          <cell r="CN264" t="str">
            <v>-</v>
          </cell>
          <cell r="CO264" t="str">
            <v>-</v>
          </cell>
          <cell r="CP264" t="str">
            <v>-</v>
          </cell>
          <cell r="CQ264" t="str">
            <v>-</v>
          </cell>
          <cell r="CR264" t="str">
            <v>-</v>
          </cell>
          <cell r="CS264" t="str">
            <v>-</v>
          </cell>
          <cell r="CT264" t="str">
            <v>-</v>
          </cell>
          <cell r="CU264" t="str">
            <v>SAN JUAN JUQUILA MIXES</v>
          </cell>
          <cell r="CV264" t="str">
            <v>ZIHUATEUTLA</v>
          </cell>
          <cell r="CW264" t="str">
            <v>-</v>
          </cell>
          <cell r="CX264" t="str">
            <v>-</v>
          </cell>
          <cell r="CY264" t="str">
            <v>-</v>
          </cell>
          <cell r="CZ264" t="str">
            <v>-</v>
          </cell>
          <cell r="DB264" t="str">
            <v>-</v>
          </cell>
          <cell r="DC264" t="str">
            <v>-</v>
          </cell>
          <cell r="DD264" t="str">
            <v>-</v>
          </cell>
          <cell r="DE264" t="str">
            <v>NO IDENTIFICADO</v>
          </cell>
          <cell r="DF264" t="str">
            <v>-</v>
          </cell>
          <cell r="DG264" t="str">
            <v>-</v>
          </cell>
        </row>
        <row r="265">
          <cell r="AT265" t="str">
            <v>-</v>
          </cell>
          <cell r="AU265" t="str">
            <v>-</v>
          </cell>
          <cell r="AV265" t="str">
            <v>-</v>
          </cell>
          <cell r="AW265" t="str">
            <v>-</v>
          </cell>
          <cell r="AX265" t="str">
            <v>-</v>
          </cell>
          <cell r="AY265" t="str">
            <v>-</v>
          </cell>
          <cell r="AZ265" t="str">
            <v>-</v>
          </cell>
          <cell r="BA265" t="str">
            <v>-</v>
          </cell>
          <cell r="BB265" t="str">
            <v>-</v>
          </cell>
          <cell r="BC265" t="str">
            <v>-</v>
          </cell>
          <cell r="BD265" t="str">
            <v>-</v>
          </cell>
          <cell r="BE265" t="str">
            <v>-</v>
          </cell>
          <cell r="BF265" t="str">
            <v>-</v>
          </cell>
          <cell r="BG265" t="str">
            <v>-</v>
          </cell>
          <cell r="BH265" t="str">
            <v>-</v>
          </cell>
          <cell r="BI265" t="str">
            <v>-</v>
          </cell>
          <cell r="BJ265" t="str">
            <v>-</v>
          </cell>
          <cell r="BK265" t="str">
            <v>-</v>
          </cell>
          <cell r="BL265" t="str">
            <v>-</v>
          </cell>
          <cell r="BM265" t="str">
            <v>20201</v>
          </cell>
          <cell r="BN265" t="str">
            <v>21214</v>
          </cell>
          <cell r="BO265" t="str">
            <v>-</v>
          </cell>
          <cell r="BP265" t="str">
            <v>-</v>
          </cell>
          <cell r="BQ265" t="str">
            <v>-</v>
          </cell>
          <cell r="BR265" t="str">
            <v>-</v>
          </cell>
          <cell r="BS265" t="str">
            <v>-</v>
          </cell>
          <cell r="BT265" t="str">
            <v>-</v>
          </cell>
          <cell r="BU265" t="str">
            <v>-</v>
          </cell>
          <cell r="BV265" t="str">
            <v>-</v>
          </cell>
          <cell r="BW265" t="str">
            <v>-</v>
          </cell>
          <cell r="BX265" t="str">
            <v>-</v>
          </cell>
          <cell r="BY265" t="str">
            <v>-</v>
          </cell>
          <cell r="CB265" t="str">
            <v>-</v>
          </cell>
          <cell r="CC265" t="str">
            <v>-</v>
          </cell>
          <cell r="CD265" t="str">
            <v>-</v>
          </cell>
          <cell r="CE265" t="str">
            <v>-</v>
          </cell>
          <cell r="CF265" t="str">
            <v>-</v>
          </cell>
          <cell r="CG265" t="str">
            <v>-</v>
          </cell>
          <cell r="CH265" t="str">
            <v>-</v>
          </cell>
          <cell r="CI265" t="str">
            <v>-</v>
          </cell>
          <cell r="CJ265" t="str">
            <v>-</v>
          </cell>
          <cell r="CK265" t="str">
            <v>-</v>
          </cell>
          <cell r="CL265" t="str">
            <v>-</v>
          </cell>
          <cell r="CM265" t="str">
            <v>-</v>
          </cell>
          <cell r="CN265" t="str">
            <v>-</v>
          </cell>
          <cell r="CO265" t="str">
            <v>-</v>
          </cell>
          <cell r="CP265" t="str">
            <v>-</v>
          </cell>
          <cell r="CQ265" t="str">
            <v>-</v>
          </cell>
          <cell r="CR265" t="str">
            <v>-</v>
          </cell>
          <cell r="CS265" t="str">
            <v>-</v>
          </cell>
          <cell r="CT265" t="str">
            <v>-</v>
          </cell>
          <cell r="CU265" t="str">
            <v>SAN JUAN JUQUILA VIJANOS</v>
          </cell>
          <cell r="CV265" t="str">
            <v>ZINACATEPEC</v>
          </cell>
          <cell r="CW265" t="str">
            <v>-</v>
          </cell>
          <cell r="CX265" t="str">
            <v>-</v>
          </cell>
          <cell r="CY265" t="str">
            <v>-</v>
          </cell>
          <cell r="CZ265" t="str">
            <v>-</v>
          </cell>
          <cell r="DB265" t="str">
            <v>-</v>
          </cell>
          <cell r="DC265" t="str">
            <v>-</v>
          </cell>
          <cell r="DD265" t="str">
            <v>-</v>
          </cell>
          <cell r="DE265" t="str">
            <v>-</v>
          </cell>
          <cell r="DF265" t="str">
            <v>-</v>
          </cell>
          <cell r="DG265" t="str">
            <v>-</v>
          </cell>
        </row>
        <row r="266">
          <cell r="AT266" t="str">
            <v>-</v>
          </cell>
          <cell r="AU266" t="str">
            <v>-</v>
          </cell>
          <cell r="AV266" t="str">
            <v>-</v>
          </cell>
          <cell r="AW266" t="str">
            <v>-</v>
          </cell>
          <cell r="AX266" t="str">
            <v>-</v>
          </cell>
          <cell r="AY266" t="str">
            <v>-</v>
          </cell>
          <cell r="AZ266" t="str">
            <v>-</v>
          </cell>
          <cell r="BA266" t="str">
            <v>-</v>
          </cell>
          <cell r="BB266" t="str">
            <v>-</v>
          </cell>
          <cell r="BC266" t="str">
            <v>-</v>
          </cell>
          <cell r="BD266" t="str">
            <v>-</v>
          </cell>
          <cell r="BE266" t="str">
            <v>-</v>
          </cell>
          <cell r="BF266" t="str">
            <v>-</v>
          </cell>
          <cell r="BG266" t="str">
            <v>-</v>
          </cell>
          <cell r="BH266" t="str">
            <v>-</v>
          </cell>
          <cell r="BI266" t="str">
            <v>-</v>
          </cell>
          <cell r="BJ266" t="str">
            <v>-</v>
          </cell>
          <cell r="BK266" t="str">
            <v>-</v>
          </cell>
          <cell r="BL266" t="str">
            <v>-</v>
          </cell>
          <cell r="BM266" t="str">
            <v>20202</v>
          </cell>
          <cell r="BN266" t="str">
            <v>21215</v>
          </cell>
          <cell r="BO266" t="str">
            <v>-</v>
          </cell>
          <cell r="BP266" t="str">
            <v>-</v>
          </cell>
          <cell r="BQ266" t="str">
            <v>-</v>
          </cell>
          <cell r="BR266" t="str">
            <v>-</v>
          </cell>
          <cell r="BS266" t="str">
            <v>-</v>
          </cell>
          <cell r="BT266" t="str">
            <v>-</v>
          </cell>
          <cell r="BU266" t="str">
            <v>-</v>
          </cell>
          <cell r="BV266" t="str">
            <v>-</v>
          </cell>
          <cell r="BW266" t="str">
            <v>-</v>
          </cell>
          <cell r="BX266" t="str">
            <v>-</v>
          </cell>
          <cell r="BY266" t="str">
            <v>-</v>
          </cell>
          <cell r="CB266" t="str">
            <v>-</v>
          </cell>
          <cell r="CC266" t="str">
            <v>-</v>
          </cell>
          <cell r="CD266" t="str">
            <v>-</v>
          </cell>
          <cell r="CE266" t="str">
            <v>-</v>
          </cell>
          <cell r="CF266" t="str">
            <v>-</v>
          </cell>
          <cell r="CG266" t="str">
            <v>-</v>
          </cell>
          <cell r="CH266" t="str">
            <v>-</v>
          </cell>
          <cell r="CI266" t="str">
            <v>-</v>
          </cell>
          <cell r="CJ266" t="str">
            <v>-</v>
          </cell>
          <cell r="CK266" t="str">
            <v>-</v>
          </cell>
          <cell r="CL266" t="str">
            <v>-</v>
          </cell>
          <cell r="CM266" t="str">
            <v>-</v>
          </cell>
          <cell r="CN266" t="str">
            <v>-</v>
          </cell>
          <cell r="CO266" t="str">
            <v>-</v>
          </cell>
          <cell r="CP266" t="str">
            <v>-</v>
          </cell>
          <cell r="CQ266" t="str">
            <v>-</v>
          </cell>
          <cell r="CR266" t="str">
            <v>-</v>
          </cell>
          <cell r="CS266" t="str">
            <v>-</v>
          </cell>
          <cell r="CT266" t="str">
            <v>-</v>
          </cell>
          <cell r="CU266" t="str">
            <v>SAN JUAN LACHAO</v>
          </cell>
          <cell r="CV266" t="str">
            <v>ZONGOZOTLA</v>
          </cell>
          <cell r="CW266" t="str">
            <v>-</v>
          </cell>
          <cell r="CX266" t="str">
            <v>-</v>
          </cell>
          <cell r="CY266" t="str">
            <v>-</v>
          </cell>
          <cell r="CZ266" t="str">
            <v>-</v>
          </cell>
          <cell r="DB266" t="str">
            <v>-</v>
          </cell>
          <cell r="DC266" t="str">
            <v>-</v>
          </cell>
          <cell r="DD266" t="str">
            <v>-</v>
          </cell>
          <cell r="DE266" t="str">
            <v>-</v>
          </cell>
          <cell r="DF266" t="str">
            <v>-</v>
          </cell>
          <cell r="DG266" t="str">
            <v>-</v>
          </cell>
        </row>
        <row r="267">
          <cell r="AT267" t="str">
            <v>-</v>
          </cell>
          <cell r="AU267" t="str">
            <v>-</v>
          </cell>
          <cell r="AV267" t="str">
            <v>-</v>
          </cell>
          <cell r="AW267" t="str">
            <v>-</v>
          </cell>
          <cell r="AX267" t="str">
            <v>-</v>
          </cell>
          <cell r="AY267" t="str">
            <v>-</v>
          </cell>
          <cell r="AZ267" t="str">
            <v>-</v>
          </cell>
          <cell r="BA267" t="str">
            <v>-</v>
          </cell>
          <cell r="BB267" t="str">
            <v>-</v>
          </cell>
          <cell r="BC267" t="str">
            <v>-</v>
          </cell>
          <cell r="BD267" t="str">
            <v>-</v>
          </cell>
          <cell r="BE267" t="str">
            <v>-</v>
          </cell>
          <cell r="BF267" t="str">
            <v>-</v>
          </cell>
          <cell r="BG267" t="str">
            <v>-</v>
          </cell>
          <cell r="BH267" t="str">
            <v>-</v>
          </cell>
          <cell r="BI267" t="str">
            <v>-</v>
          </cell>
          <cell r="BJ267" t="str">
            <v>-</v>
          </cell>
          <cell r="BK267" t="str">
            <v>-</v>
          </cell>
          <cell r="BL267" t="str">
            <v>-</v>
          </cell>
          <cell r="BM267" t="str">
            <v>20203</v>
          </cell>
          <cell r="BN267" t="str">
            <v>21216</v>
          </cell>
          <cell r="BO267" t="str">
            <v>-</v>
          </cell>
          <cell r="BP267" t="str">
            <v>-</v>
          </cell>
          <cell r="BQ267" t="str">
            <v>-</v>
          </cell>
          <cell r="BR267" t="str">
            <v>-</v>
          </cell>
          <cell r="BS267" t="str">
            <v>-</v>
          </cell>
          <cell r="BT267" t="str">
            <v>-</v>
          </cell>
          <cell r="BU267" t="str">
            <v>-</v>
          </cell>
          <cell r="BV267" t="str">
            <v>-</v>
          </cell>
          <cell r="BW267" t="str">
            <v>-</v>
          </cell>
          <cell r="BX267" t="str">
            <v>-</v>
          </cell>
          <cell r="BY267" t="str">
            <v>-</v>
          </cell>
          <cell r="CB267" t="str">
            <v>-</v>
          </cell>
          <cell r="CC267" t="str">
            <v>-</v>
          </cell>
          <cell r="CD267" t="str">
            <v>-</v>
          </cell>
          <cell r="CE267" t="str">
            <v>-</v>
          </cell>
          <cell r="CF267" t="str">
            <v>-</v>
          </cell>
          <cell r="CG267" t="str">
            <v>-</v>
          </cell>
          <cell r="CH267" t="str">
            <v>-</v>
          </cell>
          <cell r="CI267" t="str">
            <v>-</v>
          </cell>
          <cell r="CJ267" t="str">
            <v>-</v>
          </cell>
          <cell r="CK267" t="str">
            <v>-</v>
          </cell>
          <cell r="CL267" t="str">
            <v>-</v>
          </cell>
          <cell r="CM267" t="str">
            <v>-</v>
          </cell>
          <cell r="CN267" t="str">
            <v>-</v>
          </cell>
          <cell r="CO267" t="str">
            <v>-</v>
          </cell>
          <cell r="CP267" t="str">
            <v>-</v>
          </cell>
          <cell r="CQ267" t="str">
            <v>-</v>
          </cell>
          <cell r="CR267" t="str">
            <v>-</v>
          </cell>
          <cell r="CS267" t="str">
            <v>-</v>
          </cell>
          <cell r="CT267" t="str">
            <v>-</v>
          </cell>
          <cell r="CU267" t="str">
            <v>SAN JUAN LACHIGALLA</v>
          </cell>
          <cell r="CV267" t="str">
            <v>ZOQUIAPAN</v>
          </cell>
          <cell r="CW267" t="str">
            <v>-</v>
          </cell>
          <cell r="CX267" t="str">
            <v>-</v>
          </cell>
          <cell r="CY267" t="str">
            <v>-</v>
          </cell>
          <cell r="CZ267" t="str">
            <v>-</v>
          </cell>
          <cell r="DB267" t="str">
            <v>-</v>
          </cell>
          <cell r="DC267" t="str">
            <v>-</v>
          </cell>
          <cell r="DD267" t="str">
            <v>-</v>
          </cell>
          <cell r="DE267" t="str">
            <v>-</v>
          </cell>
          <cell r="DF267" t="str">
            <v>-</v>
          </cell>
          <cell r="DG267" t="str">
            <v>-</v>
          </cell>
        </row>
        <row r="268">
          <cell r="AT268" t="str">
            <v>-</v>
          </cell>
          <cell r="AU268" t="str">
            <v>-</v>
          </cell>
          <cell r="AV268" t="str">
            <v>-</v>
          </cell>
          <cell r="AW268" t="str">
            <v>-</v>
          </cell>
          <cell r="AX268" t="str">
            <v>-</v>
          </cell>
          <cell r="AY268" t="str">
            <v>-</v>
          </cell>
          <cell r="AZ268" t="str">
            <v>-</v>
          </cell>
          <cell r="BA268" t="str">
            <v>-</v>
          </cell>
          <cell r="BB268" t="str">
            <v>-</v>
          </cell>
          <cell r="BC268" t="str">
            <v>-</v>
          </cell>
          <cell r="BD268" t="str">
            <v>-</v>
          </cell>
          <cell r="BE268" t="str">
            <v>-</v>
          </cell>
          <cell r="BF268" t="str">
            <v>-</v>
          </cell>
          <cell r="BG268" t="str">
            <v>-</v>
          </cell>
          <cell r="BH268" t="str">
            <v>-</v>
          </cell>
          <cell r="BI268" t="str">
            <v>-</v>
          </cell>
          <cell r="BJ268" t="str">
            <v>-</v>
          </cell>
          <cell r="BK268" t="str">
            <v>-</v>
          </cell>
          <cell r="BL268" t="str">
            <v>-</v>
          </cell>
          <cell r="BM268" t="str">
            <v>20204</v>
          </cell>
          <cell r="BN268" t="str">
            <v>21217</v>
          </cell>
          <cell r="BO268" t="str">
            <v>-</v>
          </cell>
          <cell r="BP268" t="str">
            <v>-</v>
          </cell>
          <cell r="BQ268" t="str">
            <v>-</v>
          </cell>
          <cell r="BR268" t="str">
            <v>-</v>
          </cell>
          <cell r="BS268" t="str">
            <v>-</v>
          </cell>
          <cell r="BT268" t="str">
            <v>-</v>
          </cell>
          <cell r="BU268" t="str">
            <v>-</v>
          </cell>
          <cell r="BV268" t="str">
            <v>-</v>
          </cell>
          <cell r="BW268" t="str">
            <v>-</v>
          </cell>
          <cell r="BX268" t="str">
            <v>-</v>
          </cell>
          <cell r="BY268" t="str">
            <v>-</v>
          </cell>
          <cell r="CB268" t="str">
            <v>-</v>
          </cell>
          <cell r="CC268" t="str">
            <v>-</v>
          </cell>
          <cell r="CD268" t="str">
            <v>-</v>
          </cell>
          <cell r="CE268" t="str">
            <v>-</v>
          </cell>
          <cell r="CF268" t="str">
            <v>-</v>
          </cell>
          <cell r="CG268" t="str">
            <v>-</v>
          </cell>
          <cell r="CH268" t="str">
            <v>-</v>
          </cell>
          <cell r="CI268" t="str">
            <v>-</v>
          </cell>
          <cell r="CJ268" t="str">
            <v>-</v>
          </cell>
          <cell r="CK268" t="str">
            <v>-</v>
          </cell>
          <cell r="CL268" t="str">
            <v>-</v>
          </cell>
          <cell r="CM268" t="str">
            <v>-</v>
          </cell>
          <cell r="CN268" t="str">
            <v>-</v>
          </cell>
          <cell r="CO268" t="str">
            <v>-</v>
          </cell>
          <cell r="CP268" t="str">
            <v>-</v>
          </cell>
          <cell r="CQ268" t="str">
            <v>-</v>
          </cell>
          <cell r="CR268" t="str">
            <v>-</v>
          </cell>
          <cell r="CS268" t="str">
            <v>-</v>
          </cell>
          <cell r="CT268" t="str">
            <v>-</v>
          </cell>
          <cell r="CU268" t="str">
            <v>SAN JUAN LAJARCIA</v>
          </cell>
          <cell r="CV268" t="str">
            <v>ZOQUITLÁN</v>
          </cell>
          <cell r="CW268" t="str">
            <v>-</v>
          </cell>
          <cell r="CX268" t="str">
            <v>-</v>
          </cell>
          <cell r="CY268" t="str">
            <v>-</v>
          </cell>
          <cell r="CZ268" t="str">
            <v>-</v>
          </cell>
          <cell r="DB268" t="str">
            <v>-</v>
          </cell>
          <cell r="DC268" t="str">
            <v>-</v>
          </cell>
          <cell r="DD268" t="str">
            <v>-</v>
          </cell>
          <cell r="DE268" t="str">
            <v>-</v>
          </cell>
          <cell r="DF268" t="str">
            <v>-</v>
          </cell>
          <cell r="DG268" t="str">
            <v>-</v>
          </cell>
        </row>
        <row r="269">
          <cell r="AT269" t="str">
            <v>-</v>
          </cell>
          <cell r="AU269" t="str">
            <v>-</v>
          </cell>
          <cell r="AV269" t="str">
            <v>-</v>
          </cell>
          <cell r="AW269" t="str">
            <v>-</v>
          </cell>
          <cell r="AX269" t="str">
            <v>-</v>
          </cell>
          <cell r="AY269" t="str">
            <v>-</v>
          </cell>
          <cell r="AZ269" t="str">
            <v>-</v>
          </cell>
          <cell r="BA269" t="str">
            <v>-</v>
          </cell>
          <cell r="BB269" t="str">
            <v>-</v>
          </cell>
          <cell r="BC269" t="str">
            <v>-</v>
          </cell>
          <cell r="BD269" t="str">
            <v>-</v>
          </cell>
          <cell r="BE269" t="str">
            <v>-</v>
          </cell>
          <cell r="BF269" t="str">
            <v>-</v>
          </cell>
          <cell r="BG269" t="str">
            <v>-</v>
          </cell>
          <cell r="BH269" t="str">
            <v>-</v>
          </cell>
          <cell r="BI269" t="str">
            <v>-</v>
          </cell>
          <cell r="BJ269" t="str">
            <v>-</v>
          </cell>
          <cell r="BK269" t="str">
            <v>-</v>
          </cell>
          <cell r="BL269" t="str">
            <v>-</v>
          </cell>
          <cell r="BM269" t="str">
            <v>20205</v>
          </cell>
          <cell r="BN269">
            <v>21999</v>
          </cell>
          <cell r="BO269" t="str">
            <v>-</v>
          </cell>
          <cell r="BP269" t="str">
            <v>-</v>
          </cell>
          <cell r="BQ269" t="str">
            <v>-</v>
          </cell>
          <cell r="BR269" t="str">
            <v>-</v>
          </cell>
          <cell r="BS269" t="str">
            <v>-</v>
          </cell>
          <cell r="BT269" t="str">
            <v>-</v>
          </cell>
          <cell r="BU269" t="str">
            <v>-</v>
          </cell>
          <cell r="BV269" t="str">
            <v>-</v>
          </cell>
          <cell r="BW269" t="str">
            <v>-</v>
          </cell>
          <cell r="BX269" t="str">
            <v>-</v>
          </cell>
          <cell r="BY269" t="str">
            <v>-</v>
          </cell>
          <cell r="CB269" t="str">
            <v>-</v>
          </cell>
          <cell r="CC269" t="str">
            <v>-</v>
          </cell>
          <cell r="CD269" t="str">
            <v>-</v>
          </cell>
          <cell r="CE269" t="str">
            <v>-</v>
          </cell>
          <cell r="CF269" t="str">
            <v>-</v>
          </cell>
          <cell r="CG269" t="str">
            <v>-</v>
          </cell>
          <cell r="CH269" t="str">
            <v>-</v>
          </cell>
          <cell r="CI269" t="str">
            <v>-</v>
          </cell>
          <cell r="CJ269" t="str">
            <v>-</v>
          </cell>
          <cell r="CK269" t="str">
            <v>-</v>
          </cell>
          <cell r="CL269" t="str">
            <v>-</v>
          </cell>
          <cell r="CM269" t="str">
            <v>-</v>
          </cell>
          <cell r="CN269" t="str">
            <v>-</v>
          </cell>
          <cell r="CO269" t="str">
            <v>-</v>
          </cell>
          <cell r="CP269" t="str">
            <v>-</v>
          </cell>
          <cell r="CQ269" t="str">
            <v>-</v>
          </cell>
          <cell r="CR269" t="str">
            <v>-</v>
          </cell>
          <cell r="CS269" t="str">
            <v>-</v>
          </cell>
          <cell r="CT269" t="str">
            <v>-</v>
          </cell>
          <cell r="CU269" t="str">
            <v>SAN JUAN LALANA</v>
          </cell>
          <cell r="CV269" t="str">
            <v>NO IDENTIFICADO</v>
          </cell>
          <cell r="CW269" t="str">
            <v>-</v>
          </cell>
          <cell r="CX269" t="str">
            <v>-</v>
          </cell>
          <cell r="CY269" t="str">
            <v>-</v>
          </cell>
          <cell r="CZ269" t="str">
            <v>-</v>
          </cell>
          <cell r="DB269" t="str">
            <v>-</v>
          </cell>
          <cell r="DC269" t="str">
            <v>-</v>
          </cell>
          <cell r="DD269" t="str">
            <v>-</v>
          </cell>
          <cell r="DE269" t="str">
            <v>-</v>
          </cell>
          <cell r="DF269" t="str">
            <v>-</v>
          </cell>
          <cell r="DG269" t="str">
            <v>-</v>
          </cell>
        </row>
        <row r="270">
          <cell r="AT270" t="str">
            <v>-</v>
          </cell>
          <cell r="AU270" t="str">
            <v>-</v>
          </cell>
          <cell r="AV270" t="str">
            <v>-</v>
          </cell>
          <cell r="AW270" t="str">
            <v>-</v>
          </cell>
          <cell r="AX270" t="str">
            <v>-</v>
          </cell>
          <cell r="AY270" t="str">
            <v>-</v>
          </cell>
          <cell r="AZ270" t="str">
            <v>-</v>
          </cell>
          <cell r="BA270" t="str">
            <v>-</v>
          </cell>
          <cell r="BB270" t="str">
            <v>-</v>
          </cell>
          <cell r="BC270" t="str">
            <v>-</v>
          </cell>
          <cell r="BD270" t="str">
            <v>-</v>
          </cell>
          <cell r="BE270" t="str">
            <v>-</v>
          </cell>
          <cell r="BF270" t="str">
            <v>-</v>
          </cell>
          <cell r="BG270" t="str">
            <v>-</v>
          </cell>
          <cell r="BH270" t="str">
            <v>-</v>
          </cell>
          <cell r="BI270" t="str">
            <v>-</v>
          </cell>
          <cell r="BJ270" t="str">
            <v>-</v>
          </cell>
          <cell r="BK270" t="str">
            <v>-</v>
          </cell>
          <cell r="BL270" t="str">
            <v>-</v>
          </cell>
          <cell r="BM270" t="str">
            <v>20206</v>
          </cell>
          <cell r="BN270" t="str">
            <v>-</v>
          </cell>
          <cell r="BO270" t="str">
            <v>-</v>
          </cell>
          <cell r="BP270" t="str">
            <v>-</v>
          </cell>
          <cell r="BQ270" t="str">
            <v>-</v>
          </cell>
          <cell r="BR270" t="str">
            <v>-</v>
          </cell>
          <cell r="BS270" t="str">
            <v>-</v>
          </cell>
          <cell r="BT270" t="str">
            <v>-</v>
          </cell>
          <cell r="BU270" t="str">
            <v>-</v>
          </cell>
          <cell r="BV270" t="str">
            <v>-</v>
          </cell>
          <cell r="BW270" t="str">
            <v>-</v>
          </cell>
          <cell r="BX270" t="str">
            <v>-</v>
          </cell>
          <cell r="BY270" t="str">
            <v>-</v>
          </cell>
          <cell r="CB270" t="str">
            <v>-</v>
          </cell>
          <cell r="CC270" t="str">
            <v>-</v>
          </cell>
          <cell r="CD270" t="str">
            <v>-</v>
          </cell>
          <cell r="CE270" t="str">
            <v>-</v>
          </cell>
          <cell r="CF270" t="str">
            <v>-</v>
          </cell>
          <cell r="CG270" t="str">
            <v>-</v>
          </cell>
          <cell r="CH270" t="str">
            <v>-</v>
          </cell>
          <cell r="CI270" t="str">
            <v>-</v>
          </cell>
          <cell r="CJ270" t="str">
            <v>-</v>
          </cell>
          <cell r="CK270" t="str">
            <v>-</v>
          </cell>
          <cell r="CL270" t="str">
            <v>-</v>
          </cell>
          <cell r="CM270" t="str">
            <v>-</v>
          </cell>
          <cell r="CN270" t="str">
            <v>-</v>
          </cell>
          <cell r="CO270" t="str">
            <v>-</v>
          </cell>
          <cell r="CP270" t="str">
            <v>-</v>
          </cell>
          <cell r="CQ270" t="str">
            <v>-</v>
          </cell>
          <cell r="CR270" t="str">
            <v>-</v>
          </cell>
          <cell r="CS270" t="str">
            <v>-</v>
          </cell>
          <cell r="CT270" t="str">
            <v>-</v>
          </cell>
          <cell r="CU270" t="str">
            <v>SAN JUAN DE LOS CUÉS</v>
          </cell>
          <cell r="CV270" t="str">
            <v>-</v>
          </cell>
          <cell r="CW270" t="str">
            <v>-</v>
          </cell>
          <cell r="CX270" t="str">
            <v>-</v>
          </cell>
          <cell r="CY270" t="str">
            <v>-</v>
          </cell>
          <cell r="CZ270" t="str">
            <v>-</v>
          </cell>
          <cell r="DB270" t="str">
            <v>-</v>
          </cell>
          <cell r="DC270" t="str">
            <v>-</v>
          </cell>
          <cell r="DD270" t="str">
            <v>-</v>
          </cell>
          <cell r="DE270" t="str">
            <v>-</v>
          </cell>
          <cell r="DF270" t="str">
            <v>-</v>
          </cell>
          <cell r="DG270" t="str">
            <v>-</v>
          </cell>
        </row>
        <row r="271">
          <cell r="AT271" t="str">
            <v>-</v>
          </cell>
          <cell r="AU271" t="str">
            <v>-</v>
          </cell>
          <cell r="AV271" t="str">
            <v>-</v>
          </cell>
          <cell r="AW271" t="str">
            <v>-</v>
          </cell>
          <cell r="AX271" t="str">
            <v>-</v>
          </cell>
          <cell r="AY271" t="str">
            <v>-</v>
          </cell>
          <cell r="AZ271" t="str">
            <v>-</v>
          </cell>
          <cell r="BA271" t="str">
            <v>-</v>
          </cell>
          <cell r="BB271" t="str">
            <v>-</v>
          </cell>
          <cell r="BC271" t="str">
            <v>-</v>
          </cell>
          <cell r="BD271" t="str">
            <v>-</v>
          </cell>
          <cell r="BE271" t="str">
            <v>-</v>
          </cell>
          <cell r="BF271" t="str">
            <v>-</v>
          </cell>
          <cell r="BG271" t="str">
            <v>-</v>
          </cell>
          <cell r="BH271" t="str">
            <v>-</v>
          </cell>
          <cell r="BI271" t="str">
            <v>-</v>
          </cell>
          <cell r="BJ271" t="str">
            <v>-</v>
          </cell>
          <cell r="BK271" t="str">
            <v>-</v>
          </cell>
          <cell r="BL271" t="str">
            <v>-</v>
          </cell>
          <cell r="BM271" t="str">
            <v>20207</v>
          </cell>
          <cell r="BN271" t="str">
            <v>-</v>
          </cell>
          <cell r="BO271" t="str">
            <v>-</v>
          </cell>
          <cell r="BP271" t="str">
            <v>-</v>
          </cell>
          <cell r="BQ271" t="str">
            <v>-</v>
          </cell>
          <cell r="BR271" t="str">
            <v>-</v>
          </cell>
          <cell r="BS271" t="str">
            <v>-</v>
          </cell>
          <cell r="BT271" t="str">
            <v>-</v>
          </cell>
          <cell r="BU271" t="str">
            <v>-</v>
          </cell>
          <cell r="BV271" t="str">
            <v>-</v>
          </cell>
          <cell r="BW271" t="str">
            <v>-</v>
          </cell>
          <cell r="BX271" t="str">
            <v>-</v>
          </cell>
          <cell r="BY271" t="str">
            <v>-</v>
          </cell>
          <cell r="CB271" t="str">
            <v>-</v>
          </cell>
          <cell r="CC271" t="str">
            <v>-</v>
          </cell>
          <cell r="CD271" t="str">
            <v>-</v>
          </cell>
          <cell r="CE271" t="str">
            <v>-</v>
          </cell>
          <cell r="CF271" t="str">
            <v>-</v>
          </cell>
          <cell r="CG271" t="str">
            <v>-</v>
          </cell>
          <cell r="CH271" t="str">
            <v>-</v>
          </cell>
          <cell r="CI271" t="str">
            <v>-</v>
          </cell>
          <cell r="CJ271" t="str">
            <v>-</v>
          </cell>
          <cell r="CK271" t="str">
            <v>-</v>
          </cell>
          <cell r="CL271" t="str">
            <v>-</v>
          </cell>
          <cell r="CM271" t="str">
            <v>-</v>
          </cell>
          <cell r="CN271" t="str">
            <v>-</v>
          </cell>
          <cell r="CO271" t="str">
            <v>-</v>
          </cell>
          <cell r="CP271" t="str">
            <v>-</v>
          </cell>
          <cell r="CQ271" t="str">
            <v>-</v>
          </cell>
          <cell r="CR271" t="str">
            <v>-</v>
          </cell>
          <cell r="CS271" t="str">
            <v>-</v>
          </cell>
          <cell r="CT271" t="str">
            <v>-</v>
          </cell>
          <cell r="CU271" t="str">
            <v>SAN JUAN MAZATLÁN</v>
          </cell>
          <cell r="CV271" t="str">
            <v>-</v>
          </cell>
          <cell r="CW271" t="str">
            <v>-</v>
          </cell>
          <cell r="CX271" t="str">
            <v>-</v>
          </cell>
          <cell r="CY271" t="str">
            <v>-</v>
          </cell>
          <cell r="CZ271" t="str">
            <v>-</v>
          </cell>
          <cell r="DB271" t="str">
            <v>-</v>
          </cell>
          <cell r="DC271" t="str">
            <v>-</v>
          </cell>
          <cell r="DD271" t="str">
            <v>-</v>
          </cell>
          <cell r="DE271" t="str">
            <v>-</v>
          </cell>
          <cell r="DF271" t="str">
            <v>-</v>
          </cell>
          <cell r="DG271" t="str">
            <v>-</v>
          </cell>
        </row>
        <row r="272">
          <cell r="AT272" t="str">
            <v>-</v>
          </cell>
          <cell r="AU272" t="str">
            <v>-</v>
          </cell>
          <cell r="AV272" t="str">
            <v>-</v>
          </cell>
          <cell r="AW272" t="str">
            <v>-</v>
          </cell>
          <cell r="AX272" t="str">
            <v>-</v>
          </cell>
          <cell r="AY272" t="str">
            <v>-</v>
          </cell>
          <cell r="AZ272" t="str">
            <v>-</v>
          </cell>
          <cell r="BA272" t="str">
            <v>-</v>
          </cell>
          <cell r="BB272" t="str">
            <v>-</v>
          </cell>
          <cell r="BC272" t="str">
            <v>-</v>
          </cell>
          <cell r="BD272" t="str">
            <v>-</v>
          </cell>
          <cell r="BE272" t="str">
            <v>-</v>
          </cell>
          <cell r="BF272" t="str">
            <v>-</v>
          </cell>
          <cell r="BG272" t="str">
            <v>-</v>
          </cell>
          <cell r="BH272" t="str">
            <v>-</v>
          </cell>
          <cell r="BI272" t="str">
            <v>-</v>
          </cell>
          <cell r="BJ272" t="str">
            <v>-</v>
          </cell>
          <cell r="BK272" t="str">
            <v>-</v>
          </cell>
          <cell r="BL272" t="str">
            <v>-</v>
          </cell>
          <cell r="BM272" t="str">
            <v>20208</v>
          </cell>
          <cell r="BN272" t="str">
            <v>-</v>
          </cell>
          <cell r="BO272" t="str">
            <v>-</v>
          </cell>
          <cell r="BP272" t="str">
            <v>-</v>
          </cell>
          <cell r="BQ272" t="str">
            <v>-</v>
          </cell>
          <cell r="BR272" t="str">
            <v>-</v>
          </cell>
          <cell r="BS272" t="str">
            <v>-</v>
          </cell>
          <cell r="BT272" t="str">
            <v>-</v>
          </cell>
          <cell r="BU272" t="str">
            <v>-</v>
          </cell>
          <cell r="BV272" t="str">
            <v>-</v>
          </cell>
          <cell r="BW272" t="str">
            <v>-</v>
          </cell>
          <cell r="BX272" t="str">
            <v>-</v>
          </cell>
          <cell r="BY272" t="str">
            <v>-</v>
          </cell>
          <cell r="CB272" t="str">
            <v>-</v>
          </cell>
          <cell r="CC272" t="str">
            <v>-</v>
          </cell>
          <cell r="CD272" t="str">
            <v>-</v>
          </cell>
          <cell r="CE272" t="str">
            <v>-</v>
          </cell>
          <cell r="CF272" t="str">
            <v>-</v>
          </cell>
          <cell r="CG272" t="str">
            <v>-</v>
          </cell>
          <cell r="CH272" t="str">
            <v>-</v>
          </cell>
          <cell r="CI272" t="str">
            <v>-</v>
          </cell>
          <cell r="CJ272" t="str">
            <v>-</v>
          </cell>
          <cell r="CK272" t="str">
            <v>-</v>
          </cell>
          <cell r="CL272" t="str">
            <v>-</v>
          </cell>
          <cell r="CM272" t="str">
            <v>-</v>
          </cell>
          <cell r="CN272" t="str">
            <v>-</v>
          </cell>
          <cell r="CO272" t="str">
            <v>-</v>
          </cell>
          <cell r="CP272" t="str">
            <v>-</v>
          </cell>
          <cell r="CQ272" t="str">
            <v>-</v>
          </cell>
          <cell r="CR272" t="str">
            <v>-</v>
          </cell>
          <cell r="CS272" t="str">
            <v>-</v>
          </cell>
          <cell r="CT272" t="str">
            <v>-</v>
          </cell>
          <cell r="CU272" t="str">
            <v>SAN JUAN MIXTEPEC -DTO. 08 -</v>
          </cell>
          <cell r="CV272" t="str">
            <v>-</v>
          </cell>
          <cell r="CW272" t="str">
            <v>-</v>
          </cell>
          <cell r="CX272" t="str">
            <v>-</v>
          </cell>
          <cell r="CY272" t="str">
            <v>-</v>
          </cell>
          <cell r="CZ272" t="str">
            <v>-</v>
          </cell>
          <cell r="DB272" t="str">
            <v>-</v>
          </cell>
          <cell r="DC272" t="str">
            <v>-</v>
          </cell>
          <cell r="DD272" t="str">
            <v>-</v>
          </cell>
          <cell r="DE272" t="str">
            <v>-</v>
          </cell>
          <cell r="DF272" t="str">
            <v>-</v>
          </cell>
          <cell r="DG272" t="str">
            <v>-</v>
          </cell>
        </row>
        <row r="273">
          <cell r="AT273" t="str">
            <v>-</v>
          </cell>
          <cell r="AU273" t="str">
            <v>-</v>
          </cell>
          <cell r="AV273" t="str">
            <v>-</v>
          </cell>
          <cell r="AW273" t="str">
            <v>-</v>
          </cell>
          <cell r="AX273" t="str">
            <v>-</v>
          </cell>
          <cell r="AY273" t="str">
            <v>-</v>
          </cell>
          <cell r="AZ273" t="str">
            <v>-</v>
          </cell>
          <cell r="BA273" t="str">
            <v>-</v>
          </cell>
          <cell r="BB273" t="str">
            <v>-</v>
          </cell>
          <cell r="BC273" t="str">
            <v>-</v>
          </cell>
          <cell r="BD273" t="str">
            <v>-</v>
          </cell>
          <cell r="BE273" t="str">
            <v>-</v>
          </cell>
          <cell r="BF273" t="str">
            <v>-</v>
          </cell>
          <cell r="BG273" t="str">
            <v>-</v>
          </cell>
          <cell r="BH273" t="str">
            <v>-</v>
          </cell>
          <cell r="BI273" t="str">
            <v>-</v>
          </cell>
          <cell r="BJ273" t="str">
            <v>-</v>
          </cell>
          <cell r="BK273" t="str">
            <v>-</v>
          </cell>
          <cell r="BL273" t="str">
            <v>-</v>
          </cell>
          <cell r="BM273" t="str">
            <v>20209</v>
          </cell>
          <cell r="BN273" t="str">
            <v>-</v>
          </cell>
          <cell r="BO273" t="str">
            <v>-</v>
          </cell>
          <cell r="BP273" t="str">
            <v>-</v>
          </cell>
          <cell r="BQ273" t="str">
            <v>-</v>
          </cell>
          <cell r="BR273" t="str">
            <v>-</v>
          </cell>
          <cell r="BS273" t="str">
            <v>-</v>
          </cell>
          <cell r="BT273" t="str">
            <v>-</v>
          </cell>
          <cell r="BU273" t="str">
            <v>-</v>
          </cell>
          <cell r="BV273" t="str">
            <v>-</v>
          </cell>
          <cell r="BW273" t="str">
            <v>-</v>
          </cell>
          <cell r="BX273" t="str">
            <v>-</v>
          </cell>
          <cell r="BY273" t="str">
            <v>-</v>
          </cell>
          <cell r="CB273" t="str">
            <v>-</v>
          </cell>
          <cell r="CC273" t="str">
            <v>-</v>
          </cell>
          <cell r="CD273" t="str">
            <v>-</v>
          </cell>
          <cell r="CE273" t="str">
            <v>-</v>
          </cell>
          <cell r="CF273" t="str">
            <v>-</v>
          </cell>
          <cell r="CG273" t="str">
            <v>-</v>
          </cell>
          <cell r="CH273" t="str">
            <v>-</v>
          </cell>
          <cell r="CI273" t="str">
            <v>-</v>
          </cell>
          <cell r="CJ273" t="str">
            <v>-</v>
          </cell>
          <cell r="CK273" t="str">
            <v>-</v>
          </cell>
          <cell r="CL273" t="str">
            <v>-</v>
          </cell>
          <cell r="CM273" t="str">
            <v>-</v>
          </cell>
          <cell r="CN273" t="str">
            <v>-</v>
          </cell>
          <cell r="CO273" t="str">
            <v>-</v>
          </cell>
          <cell r="CP273" t="str">
            <v>-</v>
          </cell>
          <cell r="CQ273" t="str">
            <v>-</v>
          </cell>
          <cell r="CR273" t="str">
            <v>-</v>
          </cell>
          <cell r="CS273" t="str">
            <v>-</v>
          </cell>
          <cell r="CT273" t="str">
            <v>-</v>
          </cell>
          <cell r="CU273" t="str">
            <v>SAN JUAN MIXTEPEC -DTO. 26 -</v>
          </cell>
          <cell r="CV273" t="str">
            <v>-</v>
          </cell>
          <cell r="CW273" t="str">
            <v>-</v>
          </cell>
          <cell r="CX273" t="str">
            <v>-</v>
          </cell>
          <cell r="CY273" t="str">
            <v>-</v>
          </cell>
          <cell r="CZ273" t="str">
            <v>-</v>
          </cell>
          <cell r="DB273" t="str">
            <v>-</v>
          </cell>
          <cell r="DC273" t="str">
            <v>-</v>
          </cell>
          <cell r="DD273" t="str">
            <v>-</v>
          </cell>
          <cell r="DE273" t="str">
            <v>-</v>
          </cell>
          <cell r="DF273" t="str">
            <v>-</v>
          </cell>
          <cell r="DG273" t="str">
            <v>-</v>
          </cell>
        </row>
        <row r="274">
          <cell r="AT274" t="str">
            <v>-</v>
          </cell>
          <cell r="AU274" t="str">
            <v>-</v>
          </cell>
          <cell r="AV274" t="str">
            <v>-</v>
          </cell>
          <cell r="AW274" t="str">
            <v>-</v>
          </cell>
          <cell r="AX274" t="str">
            <v>-</v>
          </cell>
          <cell r="AY274" t="str">
            <v>-</v>
          </cell>
          <cell r="AZ274" t="str">
            <v>-</v>
          </cell>
          <cell r="BA274" t="str">
            <v>-</v>
          </cell>
          <cell r="BB274" t="str">
            <v>-</v>
          </cell>
          <cell r="BC274" t="str">
            <v>-</v>
          </cell>
          <cell r="BD274" t="str">
            <v>-</v>
          </cell>
          <cell r="BE274" t="str">
            <v>-</v>
          </cell>
          <cell r="BF274" t="str">
            <v>-</v>
          </cell>
          <cell r="BG274" t="str">
            <v>-</v>
          </cell>
          <cell r="BH274" t="str">
            <v>-</v>
          </cell>
          <cell r="BI274" t="str">
            <v>-</v>
          </cell>
          <cell r="BJ274" t="str">
            <v>-</v>
          </cell>
          <cell r="BK274" t="str">
            <v>-</v>
          </cell>
          <cell r="BL274" t="str">
            <v>-</v>
          </cell>
          <cell r="BM274" t="str">
            <v>20210</v>
          </cell>
          <cell r="BN274" t="str">
            <v>-</v>
          </cell>
          <cell r="BO274" t="str">
            <v>-</v>
          </cell>
          <cell r="BP274" t="str">
            <v>-</v>
          </cell>
          <cell r="BQ274" t="str">
            <v>-</v>
          </cell>
          <cell r="BR274" t="str">
            <v>-</v>
          </cell>
          <cell r="BS274" t="str">
            <v>-</v>
          </cell>
          <cell r="BT274" t="str">
            <v>-</v>
          </cell>
          <cell r="BU274" t="str">
            <v>-</v>
          </cell>
          <cell r="BV274" t="str">
            <v>-</v>
          </cell>
          <cell r="BW274" t="str">
            <v>-</v>
          </cell>
          <cell r="BX274" t="str">
            <v>-</v>
          </cell>
          <cell r="BY274" t="str">
            <v>-</v>
          </cell>
          <cell r="CB274" t="str">
            <v>-</v>
          </cell>
          <cell r="CC274" t="str">
            <v>-</v>
          </cell>
          <cell r="CD274" t="str">
            <v>-</v>
          </cell>
          <cell r="CE274" t="str">
            <v>-</v>
          </cell>
          <cell r="CF274" t="str">
            <v>-</v>
          </cell>
          <cell r="CG274" t="str">
            <v>-</v>
          </cell>
          <cell r="CH274" t="str">
            <v>-</v>
          </cell>
          <cell r="CI274" t="str">
            <v>-</v>
          </cell>
          <cell r="CJ274" t="str">
            <v>-</v>
          </cell>
          <cell r="CK274" t="str">
            <v>-</v>
          </cell>
          <cell r="CL274" t="str">
            <v>-</v>
          </cell>
          <cell r="CM274" t="str">
            <v>-</v>
          </cell>
          <cell r="CN274" t="str">
            <v>-</v>
          </cell>
          <cell r="CO274" t="str">
            <v>-</v>
          </cell>
          <cell r="CP274" t="str">
            <v>-</v>
          </cell>
          <cell r="CQ274" t="str">
            <v>-</v>
          </cell>
          <cell r="CR274" t="str">
            <v>-</v>
          </cell>
          <cell r="CS274" t="str">
            <v>-</v>
          </cell>
          <cell r="CT274" t="str">
            <v>-</v>
          </cell>
          <cell r="CU274" t="str">
            <v>SAN JUAN ÑUMÍ</v>
          </cell>
          <cell r="CV274" t="str">
            <v>-</v>
          </cell>
          <cell r="CW274" t="str">
            <v>-</v>
          </cell>
          <cell r="CX274" t="str">
            <v>-</v>
          </cell>
          <cell r="CY274" t="str">
            <v>-</v>
          </cell>
          <cell r="CZ274" t="str">
            <v>-</v>
          </cell>
          <cell r="DB274" t="str">
            <v>-</v>
          </cell>
          <cell r="DC274" t="str">
            <v>-</v>
          </cell>
          <cell r="DD274" t="str">
            <v>-</v>
          </cell>
          <cell r="DE274" t="str">
            <v>-</v>
          </cell>
          <cell r="DF274" t="str">
            <v>-</v>
          </cell>
          <cell r="DG274" t="str">
            <v>-</v>
          </cell>
        </row>
        <row r="275">
          <cell r="AT275" t="str">
            <v>-</v>
          </cell>
          <cell r="AU275" t="str">
            <v>-</v>
          </cell>
          <cell r="AV275" t="str">
            <v>-</v>
          </cell>
          <cell r="AW275" t="str">
            <v>-</v>
          </cell>
          <cell r="AX275" t="str">
            <v>-</v>
          </cell>
          <cell r="AY275" t="str">
            <v>-</v>
          </cell>
          <cell r="AZ275" t="str">
            <v>-</v>
          </cell>
          <cell r="BA275" t="str">
            <v>-</v>
          </cell>
          <cell r="BB275" t="str">
            <v>-</v>
          </cell>
          <cell r="BC275" t="str">
            <v>-</v>
          </cell>
          <cell r="BD275" t="str">
            <v>-</v>
          </cell>
          <cell r="BE275" t="str">
            <v>-</v>
          </cell>
          <cell r="BF275" t="str">
            <v>-</v>
          </cell>
          <cell r="BG275" t="str">
            <v>-</v>
          </cell>
          <cell r="BH275" t="str">
            <v>-</v>
          </cell>
          <cell r="BI275" t="str">
            <v>-</v>
          </cell>
          <cell r="BJ275" t="str">
            <v>-</v>
          </cell>
          <cell r="BK275" t="str">
            <v>-</v>
          </cell>
          <cell r="BL275" t="str">
            <v>-</v>
          </cell>
          <cell r="BM275" t="str">
            <v>20211</v>
          </cell>
          <cell r="BN275" t="str">
            <v>-</v>
          </cell>
          <cell r="BO275" t="str">
            <v>-</v>
          </cell>
          <cell r="BP275" t="str">
            <v>-</v>
          </cell>
          <cell r="BQ275" t="str">
            <v>-</v>
          </cell>
          <cell r="BR275" t="str">
            <v>-</v>
          </cell>
          <cell r="BS275" t="str">
            <v>-</v>
          </cell>
          <cell r="BT275" t="str">
            <v>-</v>
          </cell>
          <cell r="BU275" t="str">
            <v>-</v>
          </cell>
          <cell r="BV275" t="str">
            <v>-</v>
          </cell>
          <cell r="BW275" t="str">
            <v>-</v>
          </cell>
          <cell r="BX275" t="str">
            <v>-</v>
          </cell>
          <cell r="BY275" t="str">
            <v>-</v>
          </cell>
          <cell r="CB275" t="str">
            <v>-</v>
          </cell>
          <cell r="CC275" t="str">
            <v>-</v>
          </cell>
          <cell r="CD275" t="str">
            <v>-</v>
          </cell>
          <cell r="CE275" t="str">
            <v>-</v>
          </cell>
          <cell r="CF275" t="str">
            <v>-</v>
          </cell>
          <cell r="CG275" t="str">
            <v>-</v>
          </cell>
          <cell r="CH275" t="str">
            <v>-</v>
          </cell>
          <cell r="CI275" t="str">
            <v>-</v>
          </cell>
          <cell r="CJ275" t="str">
            <v>-</v>
          </cell>
          <cell r="CK275" t="str">
            <v>-</v>
          </cell>
          <cell r="CL275" t="str">
            <v>-</v>
          </cell>
          <cell r="CM275" t="str">
            <v>-</v>
          </cell>
          <cell r="CN275" t="str">
            <v>-</v>
          </cell>
          <cell r="CO275" t="str">
            <v>-</v>
          </cell>
          <cell r="CP275" t="str">
            <v>-</v>
          </cell>
          <cell r="CQ275" t="str">
            <v>-</v>
          </cell>
          <cell r="CR275" t="str">
            <v>-</v>
          </cell>
          <cell r="CS275" t="str">
            <v>-</v>
          </cell>
          <cell r="CT275" t="str">
            <v>-</v>
          </cell>
          <cell r="CU275" t="str">
            <v>SAN JUAN OZOLOTEPEC</v>
          </cell>
          <cell r="CV275" t="str">
            <v>-</v>
          </cell>
          <cell r="CW275" t="str">
            <v>-</v>
          </cell>
          <cell r="CX275" t="str">
            <v>-</v>
          </cell>
          <cell r="CY275" t="str">
            <v>-</v>
          </cell>
          <cell r="CZ275" t="str">
            <v>-</v>
          </cell>
          <cell r="DB275" t="str">
            <v>-</v>
          </cell>
          <cell r="DC275" t="str">
            <v>-</v>
          </cell>
          <cell r="DD275" t="str">
            <v>-</v>
          </cell>
          <cell r="DE275" t="str">
            <v>-</v>
          </cell>
          <cell r="DF275" t="str">
            <v>-</v>
          </cell>
          <cell r="DG275" t="str">
            <v>-</v>
          </cell>
        </row>
        <row r="276">
          <cell r="AT276" t="str">
            <v>-</v>
          </cell>
          <cell r="AU276" t="str">
            <v>-</v>
          </cell>
          <cell r="AV276" t="str">
            <v>-</v>
          </cell>
          <cell r="AW276" t="str">
            <v>-</v>
          </cell>
          <cell r="AX276" t="str">
            <v>-</v>
          </cell>
          <cell r="AY276" t="str">
            <v>-</v>
          </cell>
          <cell r="AZ276" t="str">
            <v>-</v>
          </cell>
          <cell r="BA276" t="str">
            <v>-</v>
          </cell>
          <cell r="BB276" t="str">
            <v>-</v>
          </cell>
          <cell r="BC276" t="str">
            <v>-</v>
          </cell>
          <cell r="BD276" t="str">
            <v>-</v>
          </cell>
          <cell r="BE276" t="str">
            <v>-</v>
          </cell>
          <cell r="BF276" t="str">
            <v>-</v>
          </cell>
          <cell r="BG276" t="str">
            <v>-</v>
          </cell>
          <cell r="BH276" t="str">
            <v>-</v>
          </cell>
          <cell r="BI276" t="str">
            <v>-</v>
          </cell>
          <cell r="BJ276" t="str">
            <v>-</v>
          </cell>
          <cell r="BK276" t="str">
            <v>-</v>
          </cell>
          <cell r="BL276" t="str">
            <v>-</v>
          </cell>
          <cell r="BM276" t="str">
            <v>20212</v>
          </cell>
          <cell r="BN276" t="str">
            <v>-</v>
          </cell>
          <cell r="BO276" t="str">
            <v>-</v>
          </cell>
          <cell r="BP276" t="str">
            <v>-</v>
          </cell>
          <cell r="BQ276" t="str">
            <v>-</v>
          </cell>
          <cell r="BR276" t="str">
            <v>-</v>
          </cell>
          <cell r="BS276" t="str">
            <v>-</v>
          </cell>
          <cell r="BT276" t="str">
            <v>-</v>
          </cell>
          <cell r="BU276" t="str">
            <v>-</v>
          </cell>
          <cell r="BV276" t="str">
            <v>-</v>
          </cell>
          <cell r="BW276" t="str">
            <v>-</v>
          </cell>
          <cell r="BX276" t="str">
            <v>-</v>
          </cell>
          <cell r="BY276" t="str">
            <v>-</v>
          </cell>
          <cell r="CB276" t="str">
            <v>-</v>
          </cell>
          <cell r="CC276" t="str">
            <v>-</v>
          </cell>
          <cell r="CD276" t="str">
            <v>-</v>
          </cell>
          <cell r="CE276" t="str">
            <v>-</v>
          </cell>
          <cell r="CF276" t="str">
            <v>-</v>
          </cell>
          <cell r="CG276" t="str">
            <v>-</v>
          </cell>
          <cell r="CH276" t="str">
            <v>-</v>
          </cell>
          <cell r="CI276" t="str">
            <v>-</v>
          </cell>
          <cell r="CJ276" t="str">
            <v>-</v>
          </cell>
          <cell r="CK276" t="str">
            <v>-</v>
          </cell>
          <cell r="CL276" t="str">
            <v>-</v>
          </cell>
          <cell r="CM276" t="str">
            <v>-</v>
          </cell>
          <cell r="CN276" t="str">
            <v>-</v>
          </cell>
          <cell r="CO276" t="str">
            <v>-</v>
          </cell>
          <cell r="CP276" t="str">
            <v>-</v>
          </cell>
          <cell r="CQ276" t="str">
            <v>-</v>
          </cell>
          <cell r="CR276" t="str">
            <v>-</v>
          </cell>
          <cell r="CS276" t="str">
            <v>-</v>
          </cell>
          <cell r="CT276" t="str">
            <v>-</v>
          </cell>
          <cell r="CU276" t="str">
            <v>SAN JUAN PETLAPA</v>
          </cell>
          <cell r="CV276" t="str">
            <v>-</v>
          </cell>
          <cell r="CW276" t="str">
            <v>-</v>
          </cell>
          <cell r="CX276" t="str">
            <v>-</v>
          </cell>
          <cell r="CY276" t="str">
            <v>-</v>
          </cell>
          <cell r="CZ276" t="str">
            <v>-</v>
          </cell>
          <cell r="DB276" t="str">
            <v>-</v>
          </cell>
          <cell r="DC276" t="str">
            <v>-</v>
          </cell>
          <cell r="DD276" t="str">
            <v>-</v>
          </cell>
          <cell r="DE276" t="str">
            <v>-</v>
          </cell>
          <cell r="DF276" t="str">
            <v>-</v>
          </cell>
          <cell r="DG276" t="str">
            <v>-</v>
          </cell>
        </row>
        <row r="277">
          <cell r="AT277" t="str">
            <v>-</v>
          </cell>
          <cell r="AU277" t="str">
            <v>-</v>
          </cell>
          <cell r="AV277" t="str">
            <v>-</v>
          </cell>
          <cell r="AW277" t="str">
            <v>-</v>
          </cell>
          <cell r="AX277" t="str">
            <v>-</v>
          </cell>
          <cell r="AY277" t="str">
            <v>-</v>
          </cell>
          <cell r="AZ277" t="str">
            <v>-</v>
          </cell>
          <cell r="BA277" t="str">
            <v>-</v>
          </cell>
          <cell r="BB277" t="str">
            <v>-</v>
          </cell>
          <cell r="BC277" t="str">
            <v>-</v>
          </cell>
          <cell r="BD277" t="str">
            <v>-</v>
          </cell>
          <cell r="BE277" t="str">
            <v>-</v>
          </cell>
          <cell r="BF277" t="str">
            <v>-</v>
          </cell>
          <cell r="BG277" t="str">
            <v>-</v>
          </cell>
          <cell r="BH277" t="str">
            <v>-</v>
          </cell>
          <cell r="BI277" t="str">
            <v>-</v>
          </cell>
          <cell r="BJ277" t="str">
            <v>-</v>
          </cell>
          <cell r="BK277" t="str">
            <v>-</v>
          </cell>
          <cell r="BL277" t="str">
            <v>-</v>
          </cell>
          <cell r="BM277" t="str">
            <v>20213</v>
          </cell>
          <cell r="BN277" t="str">
            <v>-</v>
          </cell>
          <cell r="BO277" t="str">
            <v>-</v>
          </cell>
          <cell r="BP277" t="str">
            <v>-</v>
          </cell>
          <cell r="BQ277" t="str">
            <v>-</v>
          </cell>
          <cell r="BR277" t="str">
            <v>-</v>
          </cell>
          <cell r="BS277" t="str">
            <v>-</v>
          </cell>
          <cell r="BT277" t="str">
            <v>-</v>
          </cell>
          <cell r="BU277" t="str">
            <v>-</v>
          </cell>
          <cell r="BV277" t="str">
            <v>-</v>
          </cell>
          <cell r="BW277" t="str">
            <v>-</v>
          </cell>
          <cell r="BX277" t="str">
            <v>-</v>
          </cell>
          <cell r="BY277" t="str">
            <v>-</v>
          </cell>
          <cell r="CB277" t="str">
            <v>-</v>
          </cell>
          <cell r="CC277" t="str">
            <v>-</v>
          </cell>
          <cell r="CD277" t="str">
            <v>-</v>
          </cell>
          <cell r="CE277" t="str">
            <v>-</v>
          </cell>
          <cell r="CF277" t="str">
            <v>-</v>
          </cell>
          <cell r="CG277" t="str">
            <v>-</v>
          </cell>
          <cell r="CH277" t="str">
            <v>-</v>
          </cell>
          <cell r="CI277" t="str">
            <v>-</v>
          </cell>
          <cell r="CJ277" t="str">
            <v>-</v>
          </cell>
          <cell r="CK277" t="str">
            <v>-</v>
          </cell>
          <cell r="CL277" t="str">
            <v>-</v>
          </cell>
          <cell r="CM277" t="str">
            <v>-</v>
          </cell>
          <cell r="CN277" t="str">
            <v>-</v>
          </cell>
          <cell r="CO277" t="str">
            <v>-</v>
          </cell>
          <cell r="CP277" t="str">
            <v>-</v>
          </cell>
          <cell r="CQ277" t="str">
            <v>-</v>
          </cell>
          <cell r="CR277" t="str">
            <v>-</v>
          </cell>
          <cell r="CS277" t="str">
            <v>-</v>
          </cell>
          <cell r="CT277" t="str">
            <v>-</v>
          </cell>
          <cell r="CU277" t="str">
            <v>SAN JUAN QUIAHIJE</v>
          </cell>
          <cell r="CV277" t="str">
            <v>-</v>
          </cell>
          <cell r="CW277" t="str">
            <v>-</v>
          </cell>
          <cell r="CX277" t="str">
            <v>-</v>
          </cell>
          <cell r="CY277" t="str">
            <v>-</v>
          </cell>
          <cell r="CZ277" t="str">
            <v>-</v>
          </cell>
          <cell r="DB277" t="str">
            <v>-</v>
          </cell>
          <cell r="DC277" t="str">
            <v>-</v>
          </cell>
          <cell r="DD277" t="str">
            <v>-</v>
          </cell>
          <cell r="DE277" t="str">
            <v>-</v>
          </cell>
          <cell r="DF277" t="str">
            <v>-</v>
          </cell>
          <cell r="DG277" t="str">
            <v>-</v>
          </cell>
        </row>
        <row r="278">
          <cell r="AT278" t="str">
            <v>-</v>
          </cell>
          <cell r="AU278" t="str">
            <v>-</v>
          </cell>
          <cell r="AV278" t="str">
            <v>-</v>
          </cell>
          <cell r="AW278" t="str">
            <v>-</v>
          </cell>
          <cell r="AX278" t="str">
            <v>-</v>
          </cell>
          <cell r="AY278" t="str">
            <v>-</v>
          </cell>
          <cell r="AZ278" t="str">
            <v>-</v>
          </cell>
          <cell r="BA278" t="str">
            <v>-</v>
          </cell>
          <cell r="BB278" t="str">
            <v>-</v>
          </cell>
          <cell r="BC278" t="str">
            <v>-</v>
          </cell>
          <cell r="BD278" t="str">
            <v>-</v>
          </cell>
          <cell r="BE278" t="str">
            <v>-</v>
          </cell>
          <cell r="BF278" t="str">
            <v>-</v>
          </cell>
          <cell r="BG278" t="str">
            <v>-</v>
          </cell>
          <cell r="BH278" t="str">
            <v>-</v>
          </cell>
          <cell r="BI278" t="str">
            <v>-</v>
          </cell>
          <cell r="BJ278" t="str">
            <v>-</v>
          </cell>
          <cell r="BK278" t="str">
            <v>-</v>
          </cell>
          <cell r="BL278" t="str">
            <v>-</v>
          </cell>
          <cell r="BM278" t="str">
            <v>20214</v>
          </cell>
          <cell r="BN278" t="str">
            <v>-</v>
          </cell>
          <cell r="BO278" t="str">
            <v>-</v>
          </cell>
          <cell r="BP278" t="str">
            <v>-</v>
          </cell>
          <cell r="BQ278" t="str">
            <v>-</v>
          </cell>
          <cell r="BR278" t="str">
            <v>-</v>
          </cell>
          <cell r="BS278" t="str">
            <v>-</v>
          </cell>
          <cell r="BT278" t="str">
            <v>-</v>
          </cell>
          <cell r="BU278" t="str">
            <v>-</v>
          </cell>
          <cell r="BV278" t="str">
            <v>-</v>
          </cell>
          <cell r="BW278" t="str">
            <v>-</v>
          </cell>
          <cell r="BX278" t="str">
            <v>-</v>
          </cell>
          <cell r="BY278" t="str">
            <v>-</v>
          </cell>
          <cell r="CB278" t="str">
            <v>-</v>
          </cell>
          <cell r="CC278" t="str">
            <v>-</v>
          </cell>
          <cell r="CD278" t="str">
            <v>-</v>
          </cell>
          <cell r="CE278" t="str">
            <v>-</v>
          </cell>
          <cell r="CF278" t="str">
            <v>-</v>
          </cell>
          <cell r="CG278" t="str">
            <v>-</v>
          </cell>
          <cell r="CH278" t="str">
            <v>-</v>
          </cell>
          <cell r="CI278" t="str">
            <v>-</v>
          </cell>
          <cell r="CJ278" t="str">
            <v>-</v>
          </cell>
          <cell r="CK278" t="str">
            <v>-</v>
          </cell>
          <cell r="CL278" t="str">
            <v>-</v>
          </cell>
          <cell r="CM278" t="str">
            <v>-</v>
          </cell>
          <cell r="CN278" t="str">
            <v>-</v>
          </cell>
          <cell r="CO278" t="str">
            <v>-</v>
          </cell>
          <cell r="CP278" t="str">
            <v>-</v>
          </cell>
          <cell r="CQ278" t="str">
            <v>-</v>
          </cell>
          <cell r="CR278" t="str">
            <v>-</v>
          </cell>
          <cell r="CS278" t="str">
            <v>-</v>
          </cell>
          <cell r="CT278" t="str">
            <v>-</v>
          </cell>
          <cell r="CU278" t="str">
            <v>SAN JUAN QUIOTEPEC</v>
          </cell>
          <cell r="CV278" t="str">
            <v>-</v>
          </cell>
          <cell r="CW278" t="str">
            <v>-</v>
          </cell>
          <cell r="CX278" t="str">
            <v>-</v>
          </cell>
          <cell r="CY278" t="str">
            <v>-</v>
          </cell>
          <cell r="CZ278" t="str">
            <v>-</v>
          </cell>
          <cell r="DB278" t="str">
            <v>-</v>
          </cell>
          <cell r="DC278" t="str">
            <v>-</v>
          </cell>
          <cell r="DD278" t="str">
            <v>-</v>
          </cell>
          <cell r="DE278" t="str">
            <v>-</v>
          </cell>
          <cell r="DF278" t="str">
            <v>-</v>
          </cell>
          <cell r="DG278" t="str">
            <v>-</v>
          </cell>
        </row>
        <row r="279">
          <cell r="AT279" t="str">
            <v>-</v>
          </cell>
          <cell r="AU279" t="str">
            <v>-</v>
          </cell>
          <cell r="AV279" t="str">
            <v>-</v>
          </cell>
          <cell r="AW279" t="str">
            <v>-</v>
          </cell>
          <cell r="AX279" t="str">
            <v>-</v>
          </cell>
          <cell r="AY279" t="str">
            <v>-</v>
          </cell>
          <cell r="AZ279" t="str">
            <v>-</v>
          </cell>
          <cell r="BA279" t="str">
            <v>-</v>
          </cell>
          <cell r="BB279" t="str">
            <v>-</v>
          </cell>
          <cell r="BC279" t="str">
            <v>-</v>
          </cell>
          <cell r="BD279" t="str">
            <v>-</v>
          </cell>
          <cell r="BE279" t="str">
            <v>-</v>
          </cell>
          <cell r="BF279" t="str">
            <v>-</v>
          </cell>
          <cell r="BG279" t="str">
            <v>-</v>
          </cell>
          <cell r="BH279" t="str">
            <v>-</v>
          </cell>
          <cell r="BI279" t="str">
            <v>-</v>
          </cell>
          <cell r="BJ279" t="str">
            <v>-</v>
          </cell>
          <cell r="BK279" t="str">
            <v>-</v>
          </cell>
          <cell r="BL279" t="str">
            <v>-</v>
          </cell>
          <cell r="BM279" t="str">
            <v>20215</v>
          </cell>
          <cell r="BN279" t="str">
            <v>-</v>
          </cell>
          <cell r="BO279" t="str">
            <v>-</v>
          </cell>
          <cell r="BP279" t="str">
            <v>-</v>
          </cell>
          <cell r="BQ279" t="str">
            <v>-</v>
          </cell>
          <cell r="BR279" t="str">
            <v>-</v>
          </cell>
          <cell r="BS279" t="str">
            <v>-</v>
          </cell>
          <cell r="BT279" t="str">
            <v>-</v>
          </cell>
          <cell r="BU279" t="str">
            <v>-</v>
          </cell>
          <cell r="BV279" t="str">
            <v>-</v>
          </cell>
          <cell r="BW279" t="str">
            <v>-</v>
          </cell>
          <cell r="BX279" t="str">
            <v>-</v>
          </cell>
          <cell r="BY279" t="str">
            <v>-</v>
          </cell>
          <cell r="CB279" t="str">
            <v>-</v>
          </cell>
          <cell r="CC279" t="str">
            <v>-</v>
          </cell>
          <cell r="CD279" t="str">
            <v>-</v>
          </cell>
          <cell r="CE279" t="str">
            <v>-</v>
          </cell>
          <cell r="CF279" t="str">
            <v>-</v>
          </cell>
          <cell r="CG279" t="str">
            <v>-</v>
          </cell>
          <cell r="CH279" t="str">
            <v>-</v>
          </cell>
          <cell r="CI279" t="str">
            <v>-</v>
          </cell>
          <cell r="CJ279" t="str">
            <v>-</v>
          </cell>
          <cell r="CK279" t="str">
            <v>-</v>
          </cell>
          <cell r="CL279" t="str">
            <v>-</v>
          </cell>
          <cell r="CM279" t="str">
            <v>-</v>
          </cell>
          <cell r="CN279" t="str">
            <v>-</v>
          </cell>
          <cell r="CO279" t="str">
            <v>-</v>
          </cell>
          <cell r="CP279" t="str">
            <v>-</v>
          </cell>
          <cell r="CQ279" t="str">
            <v>-</v>
          </cell>
          <cell r="CR279" t="str">
            <v>-</v>
          </cell>
          <cell r="CS279" t="str">
            <v>-</v>
          </cell>
          <cell r="CT279" t="str">
            <v>-</v>
          </cell>
          <cell r="CU279" t="str">
            <v>SAN JUAN SAYULTEPEC</v>
          </cell>
          <cell r="CV279" t="str">
            <v>-</v>
          </cell>
          <cell r="CW279" t="str">
            <v>-</v>
          </cell>
          <cell r="CX279" t="str">
            <v>-</v>
          </cell>
          <cell r="CY279" t="str">
            <v>-</v>
          </cell>
          <cell r="CZ279" t="str">
            <v>-</v>
          </cell>
          <cell r="DB279" t="str">
            <v>-</v>
          </cell>
          <cell r="DC279" t="str">
            <v>-</v>
          </cell>
          <cell r="DD279" t="str">
            <v>-</v>
          </cell>
          <cell r="DE279" t="str">
            <v>-</v>
          </cell>
          <cell r="DF279" t="str">
            <v>-</v>
          </cell>
          <cell r="DG279" t="str">
            <v>-</v>
          </cell>
        </row>
        <row r="280">
          <cell r="AT280" t="str">
            <v>-</v>
          </cell>
          <cell r="AU280" t="str">
            <v>-</v>
          </cell>
          <cell r="AV280" t="str">
            <v>-</v>
          </cell>
          <cell r="AW280" t="str">
            <v>-</v>
          </cell>
          <cell r="AX280" t="str">
            <v>-</v>
          </cell>
          <cell r="AY280" t="str">
            <v>-</v>
          </cell>
          <cell r="AZ280" t="str">
            <v>-</v>
          </cell>
          <cell r="BA280" t="str">
            <v>-</v>
          </cell>
          <cell r="BB280" t="str">
            <v>-</v>
          </cell>
          <cell r="BC280" t="str">
            <v>-</v>
          </cell>
          <cell r="BD280" t="str">
            <v>-</v>
          </cell>
          <cell r="BE280" t="str">
            <v>-</v>
          </cell>
          <cell r="BF280" t="str">
            <v>-</v>
          </cell>
          <cell r="BG280" t="str">
            <v>-</v>
          </cell>
          <cell r="BH280" t="str">
            <v>-</v>
          </cell>
          <cell r="BI280" t="str">
            <v>-</v>
          </cell>
          <cell r="BJ280" t="str">
            <v>-</v>
          </cell>
          <cell r="BK280" t="str">
            <v>-</v>
          </cell>
          <cell r="BL280" t="str">
            <v>-</v>
          </cell>
          <cell r="BM280" t="str">
            <v>20216</v>
          </cell>
          <cell r="BN280" t="str">
            <v>-</v>
          </cell>
          <cell r="BO280" t="str">
            <v>-</v>
          </cell>
          <cell r="BP280" t="str">
            <v>-</v>
          </cell>
          <cell r="BQ280" t="str">
            <v>-</v>
          </cell>
          <cell r="BR280" t="str">
            <v>-</v>
          </cell>
          <cell r="BS280" t="str">
            <v>-</v>
          </cell>
          <cell r="BT280" t="str">
            <v>-</v>
          </cell>
          <cell r="BU280" t="str">
            <v>-</v>
          </cell>
          <cell r="BV280" t="str">
            <v>-</v>
          </cell>
          <cell r="BW280" t="str">
            <v>-</v>
          </cell>
          <cell r="BX280" t="str">
            <v>-</v>
          </cell>
          <cell r="BY280" t="str">
            <v>-</v>
          </cell>
          <cell r="CB280" t="str">
            <v>-</v>
          </cell>
          <cell r="CC280" t="str">
            <v>-</v>
          </cell>
          <cell r="CD280" t="str">
            <v>-</v>
          </cell>
          <cell r="CE280" t="str">
            <v>-</v>
          </cell>
          <cell r="CF280" t="str">
            <v>-</v>
          </cell>
          <cell r="CG280" t="str">
            <v>-</v>
          </cell>
          <cell r="CH280" t="str">
            <v>-</v>
          </cell>
          <cell r="CI280" t="str">
            <v>-</v>
          </cell>
          <cell r="CJ280" t="str">
            <v>-</v>
          </cell>
          <cell r="CK280" t="str">
            <v>-</v>
          </cell>
          <cell r="CL280" t="str">
            <v>-</v>
          </cell>
          <cell r="CM280" t="str">
            <v>-</v>
          </cell>
          <cell r="CN280" t="str">
            <v>-</v>
          </cell>
          <cell r="CO280" t="str">
            <v>-</v>
          </cell>
          <cell r="CP280" t="str">
            <v>-</v>
          </cell>
          <cell r="CQ280" t="str">
            <v>-</v>
          </cell>
          <cell r="CR280" t="str">
            <v>-</v>
          </cell>
          <cell r="CS280" t="str">
            <v>-</v>
          </cell>
          <cell r="CT280" t="str">
            <v>-</v>
          </cell>
          <cell r="CU280" t="str">
            <v>SAN JUAN TABAÁ</v>
          </cell>
          <cell r="CV280" t="str">
            <v>-</v>
          </cell>
          <cell r="CW280" t="str">
            <v>-</v>
          </cell>
          <cell r="CX280" t="str">
            <v>-</v>
          </cell>
          <cell r="CY280" t="str">
            <v>-</v>
          </cell>
          <cell r="CZ280" t="str">
            <v>-</v>
          </cell>
          <cell r="DB280" t="str">
            <v>-</v>
          </cell>
          <cell r="DC280" t="str">
            <v>-</v>
          </cell>
          <cell r="DD280" t="str">
            <v>-</v>
          </cell>
          <cell r="DE280" t="str">
            <v>-</v>
          </cell>
          <cell r="DF280" t="str">
            <v>-</v>
          </cell>
          <cell r="DG280" t="str">
            <v>-</v>
          </cell>
        </row>
        <row r="281">
          <cell r="AT281" t="str">
            <v>-</v>
          </cell>
          <cell r="AU281" t="str">
            <v>-</v>
          </cell>
          <cell r="AV281" t="str">
            <v>-</v>
          </cell>
          <cell r="AW281" t="str">
            <v>-</v>
          </cell>
          <cell r="AX281" t="str">
            <v>-</v>
          </cell>
          <cell r="AY281" t="str">
            <v>-</v>
          </cell>
          <cell r="AZ281" t="str">
            <v>-</v>
          </cell>
          <cell r="BA281" t="str">
            <v>-</v>
          </cell>
          <cell r="BB281" t="str">
            <v>-</v>
          </cell>
          <cell r="BC281" t="str">
            <v>-</v>
          </cell>
          <cell r="BD281" t="str">
            <v>-</v>
          </cell>
          <cell r="BE281" t="str">
            <v>-</v>
          </cell>
          <cell r="BF281" t="str">
            <v>-</v>
          </cell>
          <cell r="BG281" t="str">
            <v>-</v>
          </cell>
          <cell r="BH281" t="str">
            <v>-</v>
          </cell>
          <cell r="BI281" t="str">
            <v>-</v>
          </cell>
          <cell r="BJ281" t="str">
            <v>-</v>
          </cell>
          <cell r="BK281" t="str">
            <v>-</v>
          </cell>
          <cell r="BL281" t="str">
            <v>-</v>
          </cell>
          <cell r="BM281" t="str">
            <v>20217</v>
          </cell>
          <cell r="BN281" t="str">
            <v>-</v>
          </cell>
          <cell r="BO281" t="str">
            <v>-</v>
          </cell>
          <cell r="BP281" t="str">
            <v>-</v>
          </cell>
          <cell r="BQ281" t="str">
            <v>-</v>
          </cell>
          <cell r="BR281" t="str">
            <v>-</v>
          </cell>
          <cell r="BS281" t="str">
            <v>-</v>
          </cell>
          <cell r="BT281" t="str">
            <v>-</v>
          </cell>
          <cell r="BU281" t="str">
            <v>-</v>
          </cell>
          <cell r="BV281" t="str">
            <v>-</v>
          </cell>
          <cell r="BW281" t="str">
            <v>-</v>
          </cell>
          <cell r="BX281" t="str">
            <v>-</v>
          </cell>
          <cell r="BY281" t="str">
            <v>-</v>
          </cell>
          <cell r="CB281" t="str">
            <v>-</v>
          </cell>
          <cell r="CC281" t="str">
            <v>-</v>
          </cell>
          <cell r="CD281" t="str">
            <v>-</v>
          </cell>
          <cell r="CE281" t="str">
            <v>-</v>
          </cell>
          <cell r="CF281" t="str">
            <v>-</v>
          </cell>
          <cell r="CG281" t="str">
            <v>-</v>
          </cell>
          <cell r="CH281" t="str">
            <v>-</v>
          </cell>
          <cell r="CI281" t="str">
            <v>-</v>
          </cell>
          <cell r="CJ281" t="str">
            <v>-</v>
          </cell>
          <cell r="CK281" t="str">
            <v>-</v>
          </cell>
          <cell r="CL281" t="str">
            <v>-</v>
          </cell>
          <cell r="CM281" t="str">
            <v>-</v>
          </cell>
          <cell r="CN281" t="str">
            <v>-</v>
          </cell>
          <cell r="CO281" t="str">
            <v>-</v>
          </cell>
          <cell r="CP281" t="str">
            <v>-</v>
          </cell>
          <cell r="CQ281" t="str">
            <v>-</v>
          </cell>
          <cell r="CR281" t="str">
            <v>-</v>
          </cell>
          <cell r="CS281" t="str">
            <v>-</v>
          </cell>
          <cell r="CT281" t="str">
            <v>-</v>
          </cell>
          <cell r="CU281" t="str">
            <v>SAN JUAN TAMAZOLA</v>
          </cell>
          <cell r="CV281" t="str">
            <v>-</v>
          </cell>
          <cell r="CW281" t="str">
            <v>-</v>
          </cell>
          <cell r="CX281" t="str">
            <v>-</v>
          </cell>
          <cell r="CY281" t="str">
            <v>-</v>
          </cell>
          <cell r="CZ281" t="str">
            <v>-</v>
          </cell>
          <cell r="DB281" t="str">
            <v>-</v>
          </cell>
          <cell r="DC281" t="str">
            <v>-</v>
          </cell>
          <cell r="DD281" t="str">
            <v>-</v>
          </cell>
          <cell r="DE281" t="str">
            <v>-</v>
          </cell>
          <cell r="DF281" t="str">
            <v>-</v>
          </cell>
          <cell r="DG281" t="str">
            <v>-</v>
          </cell>
        </row>
        <row r="282">
          <cell r="AT282" t="str">
            <v>-</v>
          </cell>
          <cell r="AU282" t="str">
            <v>-</v>
          </cell>
          <cell r="AV282" t="str">
            <v>-</v>
          </cell>
          <cell r="AW282" t="str">
            <v>-</v>
          </cell>
          <cell r="AX282" t="str">
            <v>-</v>
          </cell>
          <cell r="AY282" t="str">
            <v>-</v>
          </cell>
          <cell r="AZ282" t="str">
            <v>-</v>
          </cell>
          <cell r="BA282" t="str">
            <v>-</v>
          </cell>
          <cell r="BB282" t="str">
            <v>-</v>
          </cell>
          <cell r="BC282" t="str">
            <v>-</v>
          </cell>
          <cell r="BD282" t="str">
            <v>-</v>
          </cell>
          <cell r="BE282" t="str">
            <v>-</v>
          </cell>
          <cell r="BF282" t="str">
            <v>-</v>
          </cell>
          <cell r="BG282" t="str">
            <v>-</v>
          </cell>
          <cell r="BH282" t="str">
            <v>-</v>
          </cell>
          <cell r="BI282" t="str">
            <v>-</v>
          </cell>
          <cell r="BJ282" t="str">
            <v>-</v>
          </cell>
          <cell r="BK282" t="str">
            <v>-</v>
          </cell>
          <cell r="BL282" t="str">
            <v>-</v>
          </cell>
          <cell r="BM282" t="str">
            <v>20218</v>
          </cell>
          <cell r="BN282" t="str">
            <v>-</v>
          </cell>
          <cell r="BO282" t="str">
            <v>-</v>
          </cell>
          <cell r="BP282" t="str">
            <v>-</v>
          </cell>
          <cell r="BQ282" t="str">
            <v>-</v>
          </cell>
          <cell r="BR282" t="str">
            <v>-</v>
          </cell>
          <cell r="BS282" t="str">
            <v>-</v>
          </cell>
          <cell r="BT282" t="str">
            <v>-</v>
          </cell>
          <cell r="BU282" t="str">
            <v>-</v>
          </cell>
          <cell r="BV282" t="str">
            <v>-</v>
          </cell>
          <cell r="BW282" t="str">
            <v>-</v>
          </cell>
          <cell r="BX282" t="str">
            <v>-</v>
          </cell>
          <cell r="BY282" t="str">
            <v>-</v>
          </cell>
          <cell r="CB282" t="str">
            <v>-</v>
          </cell>
          <cell r="CC282" t="str">
            <v>-</v>
          </cell>
          <cell r="CD282" t="str">
            <v>-</v>
          </cell>
          <cell r="CE282" t="str">
            <v>-</v>
          </cell>
          <cell r="CF282" t="str">
            <v>-</v>
          </cell>
          <cell r="CG282" t="str">
            <v>-</v>
          </cell>
          <cell r="CH282" t="str">
            <v>-</v>
          </cell>
          <cell r="CI282" t="str">
            <v>-</v>
          </cell>
          <cell r="CJ282" t="str">
            <v>-</v>
          </cell>
          <cell r="CK282" t="str">
            <v>-</v>
          </cell>
          <cell r="CL282" t="str">
            <v>-</v>
          </cell>
          <cell r="CM282" t="str">
            <v>-</v>
          </cell>
          <cell r="CN282" t="str">
            <v>-</v>
          </cell>
          <cell r="CO282" t="str">
            <v>-</v>
          </cell>
          <cell r="CP282" t="str">
            <v>-</v>
          </cell>
          <cell r="CQ282" t="str">
            <v>-</v>
          </cell>
          <cell r="CR282" t="str">
            <v>-</v>
          </cell>
          <cell r="CS282" t="str">
            <v>-</v>
          </cell>
          <cell r="CT282" t="str">
            <v>-</v>
          </cell>
          <cell r="CU282" t="str">
            <v>SAN JUAN TEITA</v>
          </cell>
          <cell r="CV282" t="str">
            <v>-</v>
          </cell>
          <cell r="CW282" t="str">
            <v>-</v>
          </cell>
          <cell r="CX282" t="str">
            <v>-</v>
          </cell>
          <cell r="CY282" t="str">
            <v>-</v>
          </cell>
          <cell r="CZ282" t="str">
            <v>-</v>
          </cell>
          <cell r="DB282" t="str">
            <v>-</v>
          </cell>
          <cell r="DC282" t="str">
            <v>-</v>
          </cell>
          <cell r="DD282" t="str">
            <v>-</v>
          </cell>
          <cell r="DE282" t="str">
            <v>-</v>
          </cell>
          <cell r="DF282" t="str">
            <v>-</v>
          </cell>
          <cell r="DG282" t="str">
            <v>-</v>
          </cell>
        </row>
        <row r="283">
          <cell r="AT283" t="str">
            <v>-</v>
          </cell>
          <cell r="AU283" t="str">
            <v>-</v>
          </cell>
          <cell r="AV283" t="str">
            <v>-</v>
          </cell>
          <cell r="AW283" t="str">
            <v>-</v>
          </cell>
          <cell r="AX283" t="str">
            <v>-</v>
          </cell>
          <cell r="AY283" t="str">
            <v>-</v>
          </cell>
          <cell r="AZ283" t="str">
            <v>-</v>
          </cell>
          <cell r="BA283" t="str">
            <v>-</v>
          </cell>
          <cell r="BB283" t="str">
            <v>-</v>
          </cell>
          <cell r="BC283" t="str">
            <v>-</v>
          </cell>
          <cell r="BD283" t="str">
            <v>-</v>
          </cell>
          <cell r="BE283" t="str">
            <v>-</v>
          </cell>
          <cell r="BF283" t="str">
            <v>-</v>
          </cell>
          <cell r="BG283" t="str">
            <v>-</v>
          </cell>
          <cell r="BH283" t="str">
            <v>-</v>
          </cell>
          <cell r="BI283" t="str">
            <v>-</v>
          </cell>
          <cell r="BJ283" t="str">
            <v>-</v>
          </cell>
          <cell r="BK283" t="str">
            <v>-</v>
          </cell>
          <cell r="BL283" t="str">
            <v>-</v>
          </cell>
          <cell r="BM283" t="str">
            <v>20219</v>
          </cell>
          <cell r="BN283" t="str">
            <v>-</v>
          </cell>
          <cell r="BO283" t="str">
            <v>-</v>
          </cell>
          <cell r="BP283" t="str">
            <v>-</v>
          </cell>
          <cell r="BQ283" t="str">
            <v>-</v>
          </cell>
          <cell r="BR283" t="str">
            <v>-</v>
          </cell>
          <cell r="BS283" t="str">
            <v>-</v>
          </cell>
          <cell r="BT283" t="str">
            <v>-</v>
          </cell>
          <cell r="BU283" t="str">
            <v>-</v>
          </cell>
          <cell r="BV283" t="str">
            <v>-</v>
          </cell>
          <cell r="BW283" t="str">
            <v>-</v>
          </cell>
          <cell r="BX283" t="str">
            <v>-</v>
          </cell>
          <cell r="BY283" t="str">
            <v>-</v>
          </cell>
          <cell r="CB283" t="str">
            <v>-</v>
          </cell>
          <cell r="CC283" t="str">
            <v>-</v>
          </cell>
          <cell r="CD283" t="str">
            <v>-</v>
          </cell>
          <cell r="CE283" t="str">
            <v>-</v>
          </cell>
          <cell r="CF283" t="str">
            <v>-</v>
          </cell>
          <cell r="CG283" t="str">
            <v>-</v>
          </cell>
          <cell r="CH283" t="str">
            <v>-</v>
          </cell>
          <cell r="CI283" t="str">
            <v>-</v>
          </cell>
          <cell r="CJ283" t="str">
            <v>-</v>
          </cell>
          <cell r="CK283" t="str">
            <v>-</v>
          </cell>
          <cell r="CL283" t="str">
            <v>-</v>
          </cell>
          <cell r="CM283" t="str">
            <v>-</v>
          </cell>
          <cell r="CN283" t="str">
            <v>-</v>
          </cell>
          <cell r="CO283" t="str">
            <v>-</v>
          </cell>
          <cell r="CP283" t="str">
            <v>-</v>
          </cell>
          <cell r="CQ283" t="str">
            <v>-</v>
          </cell>
          <cell r="CR283" t="str">
            <v>-</v>
          </cell>
          <cell r="CS283" t="str">
            <v>-</v>
          </cell>
          <cell r="CT283" t="str">
            <v>-</v>
          </cell>
          <cell r="CU283" t="str">
            <v>SAN JUAN TEITIPAC</v>
          </cell>
          <cell r="CV283" t="str">
            <v>-</v>
          </cell>
          <cell r="CW283" t="str">
            <v>-</v>
          </cell>
          <cell r="CX283" t="str">
            <v>-</v>
          </cell>
          <cell r="CY283" t="str">
            <v>-</v>
          </cell>
          <cell r="CZ283" t="str">
            <v>-</v>
          </cell>
          <cell r="DB283" t="str">
            <v>-</v>
          </cell>
          <cell r="DC283" t="str">
            <v>-</v>
          </cell>
          <cell r="DD283" t="str">
            <v>-</v>
          </cell>
          <cell r="DE283" t="str">
            <v>-</v>
          </cell>
          <cell r="DF283" t="str">
            <v>-</v>
          </cell>
          <cell r="DG283" t="str">
            <v>-</v>
          </cell>
        </row>
        <row r="284">
          <cell r="AT284" t="str">
            <v>-</v>
          </cell>
          <cell r="AU284" t="str">
            <v>-</v>
          </cell>
          <cell r="AV284" t="str">
            <v>-</v>
          </cell>
          <cell r="AW284" t="str">
            <v>-</v>
          </cell>
          <cell r="AX284" t="str">
            <v>-</v>
          </cell>
          <cell r="AY284" t="str">
            <v>-</v>
          </cell>
          <cell r="AZ284" t="str">
            <v>-</v>
          </cell>
          <cell r="BA284" t="str">
            <v>-</v>
          </cell>
          <cell r="BB284" t="str">
            <v>-</v>
          </cell>
          <cell r="BC284" t="str">
            <v>-</v>
          </cell>
          <cell r="BD284" t="str">
            <v>-</v>
          </cell>
          <cell r="BE284" t="str">
            <v>-</v>
          </cell>
          <cell r="BF284" t="str">
            <v>-</v>
          </cell>
          <cell r="BG284" t="str">
            <v>-</v>
          </cell>
          <cell r="BH284" t="str">
            <v>-</v>
          </cell>
          <cell r="BI284" t="str">
            <v>-</v>
          </cell>
          <cell r="BJ284" t="str">
            <v>-</v>
          </cell>
          <cell r="BK284" t="str">
            <v>-</v>
          </cell>
          <cell r="BL284" t="str">
            <v>-</v>
          </cell>
          <cell r="BM284" t="str">
            <v>20220</v>
          </cell>
          <cell r="BN284" t="str">
            <v>-</v>
          </cell>
          <cell r="BO284" t="str">
            <v>-</v>
          </cell>
          <cell r="BP284" t="str">
            <v>-</v>
          </cell>
          <cell r="BQ284" t="str">
            <v>-</v>
          </cell>
          <cell r="BR284" t="str">
            <v>-</v>
          </cell>
          <cell r="BS284" t="str">
            <v>-</v>
          </cell>
          <cell r="BT284" t="str">
            <v>-</v>
          </cell>
          <cell r="BU284" t="str">
            <v>-</v>
          </cell>
          <cell r="BV284" t="str">
            <v>-</v>
          </cell>
          <cell r="BW284" t="str">
            <v>-</v>
          </cell>
          <cell r="BX284" t="str">
            <v>-</v>
          </cell>
          <cell r="BY284" t="str">
            <v>-</v>
          </cell>
          <cell r="CB284" t="str">
            <v>-</v>
          </cell>
          <cell r="CC284" t="str">
            <v>-</v>
          </cell>
          <cell r="CD284" t="str">
            <v>-</v>
          </cell>
          <cell r="CE284" t="str">
            <v>-</v>
          </cell>
          <cell r="CF284" t="str">
            <v>-</v>
          </cell>
          <cell r="CG284" t="str">
            <v>-</v>
          </cell>
          <cell r="CH284" t="str">
            <v>-</v>
          </cell>
          <cell r="CI284" t="str">
            <v>-</v>
          </cell>
          <cell r="CJ284" t="str">
            <v>-</v>
          </cell>
          <cell r="CK284" t="str">
            <v>-</v>
          </cell>
          <cell r="CL284" t="str">
            <v>-</v>
          </cell>
          <cell r="CM284" t="str">
            <v>-</v>
          </cell>
          <cell r="CN284" t="str">
            <v>-</v>
          </cell>
          <cell r="CO284" t="str">
            <v>-</v>
          </cell>
          <cell r="CP284" t="str">
            <v>-</v>
          </cell>
          <cell r="CQ284" t="str">
            <v>-</v>
          </cell>
          <cell r="CR284" t="str">
            <v>-</v>
          </cell>
          <cell r="CS284" t="str">
            <v>-</v>
          </cell>
          <cell r="CT284" t="str">
            <v>-</v>
          </cell>
          <cell r="CU284" t="str">
            <v>SAN JUAN TEPEUXILA</v>
          </cell>
          <cell r="CV284" t="str">
            <v>-</v>
          </cell>
          <cell r="CW284" t="str">
            <v>-</v>
          </cell>
          <cell r="CX284" t="str">
            <v>-</v>
          </cell>
          <cell r="CY284" t="str">
            <v>-</v>
          </cell>
          <cell r="CZ284" t="str">
            <v>-</v>
          </cell>
          <cell r="DB284" t="str">
            <v>-</v>
          </cell>
          <cell r="DC284" t="str">
            <v>-</v>
          </cell>
          <cell r="DD284" t="str">
            <v>-</v>
          </cell>
          <cell r="DE284" t="str">
            <v>-</v>
          </cell>
          <cell r="DF284" t="str">
            <v>-</v>
          </cell>
          <cell r="DG284" t="str">
            <v>-</v>
          </cell>
        </row>
        <row r="285">
          <cell r="AT285" t="str">
            <v>-</v>
          </cell>
          <cell r="AU285" t="str">
            <v>-</v>
          </cell>
          <cell r="AV285" t="str">
            <v>-</v>
          </cell>
          <cell r="AW285" t="str">
            <v>-</v>
          </cell>
          <cell r="AX285" t="str">
            <v>-</v>
          </cell>
          <cell r="AY285" t="str">
            <v>-</v>
          </cell>
          <cell r="AZ285" t="str">
            <v>-</v>
          </cell>
          <cell r="BA285" t="str">
            <v>-</v>
          </cell>
          <cell r="BB285" t="str">
            <v>-</v>
          </cell>
          <cell r="BC285" t="str">
            <v>-</v>
          </cell>
          <cell r="BD285" t="str">
            <v>-</v>
          </cell>
          <cell r="BE285" t="str">
            <v>-</v>
          </cell>
          <cell r="BF285" t="str">
            <v>-</v>
          </cell>
          <cell r="BG285" t="str">
            <v>-</v>
          </cell>
          <cell r="BH285" t="str">
            <v>-</v>
          </cell>
          <cell r="BI285" t="str">
            <v>-</v>
          </cell>
          <cell r="BJ285" t="str">
            <v>-</v>
          </cell>
          <cell r="BK285" t="str">
            <v>-</v>
          </cell>
          <cell r="BL285" t="str">
            <v>-</v>
          </cell>
          <cell r="BM285" t="str">
            <v>20221</v>
          </cell>
          <cell r="BN285" t="str">
            <v>-</v>
          </cell>
          <cell r="BO285" t="str">
            <v>-</v>
          </cell>
          <cell r="BP285" t="str">
            <v>-</v>
          </cell>
          <cell r="BQ285" t="str">
            <v>-</v>
          </cell>
          <cell r="BR285" t="str">
            <v>-</v>
          </cell>
          <cell r="BS285" t="str">
            <v>-</v>
          </cell>
          <cell r="BT285" t="str">
            <v>-</v>
          </cell>
          <cell r="BU285" t="str">
            <v>-</v>
          </cell>
          <cell r="BV285" t="str">
            <v>-</v>
          </cell>
          <cell r="BW285" t="str">
            <v>-</v>
          </cell>
          <cell r="BX285" t="str">
            <v>-</v>
          </cell>
          <cell r="BY285" t="str">
            <v>-</v>
          </cell>
          <cell r="CB285" t="str">
            <v>-</v>
          </cell>
          <cell r="CC285" t="str">
            <v>-</v>
          </cell>
          <cell r="CD285" t="str">
            <v>-</v>
          </cell>
          <cell r="CE285" t="str">
            <v>-</v>
          </cell>
          <cell r="CF285" t="str">
            <v>-</v>
          </cell>
          <cell r="CG285" t="str">
            <v>-</v>
          </cell>
          <cell r="CH285" t="str">
            <v>-</v>
          </cell>
          <cell r="CI285" t="str">
            <v>-</v>
          </cell>
          <cell r="CJ285" t="str">
            <v>-</v>
          </cell>
          <cell r="CK285" t="str">
            <v>-</v>
          </cell>
          <cell r="CL285" t="str">
            <v>-</v>
          </cell>
          <cell r="CM285" t="str">
            <v>-</v>
          </cell>
          <cell r="CN285" t="str">
            <v>-</v>
          </cell>
          <cell r="CO285" t="str">
            <v>-</v>
          </cell>
          <cell r="CP285" t="str">
            <v>-</v>
          </cell>
          <cell r="CQ285" t="str">
            <v>-</v>
          </cell>
          <cell r="CR285" t="str">
            <v>-</v>
          </cell>
          <cell r="CS285" t="str">
            <v>-</v>
          </cell>
          <cell r="CT285" t="str">
            <v>-</v>
          </cell>
          <cell r="CU285" t="str">
            <v>SAN JUAN TEPOSCOLULA</v>
          </cell>
          <cell r="CV285" t="str">
            <v>-</v>
          </cell>
          <cell r="CW285" t="str">
            <v>-</v>
          </cell>
          <cell r="CX285" t="str">
            <v>-</v>
          </cell>
          <cell r="CY285" t="str">
            <v>-</v>
          </cell>
          <cell r="CZ285" t="str">
            <v>-</v>
          </cell>
          <cell r="DB285" t="str">
            <v>-</v>
          </cell>
          <cell r="DC285" t="str">
            <v>-</v>
          </cell>
          <cell r="DD285" t="str">
            <v>-</v>
          </cell>
          <cell r="DE285" t="str">
            <v>-</v>
          </cell>
          <cell r="DF285" t="str">
            <v>-</v>
          </cell>
          <cell r="DG285" t="str">
            <v>-</v>
          </cell>
        </row>
        <row r="286">
          <cell r="AT286" t="str">
            <v>-</v>
          </cell>
          <cell r="AU286" t="str">
            <v>-</v>
          </cell>
          <cell r="AV286" t="str">
            <v>-</v>
          </cell>
          <cell r="AW286" t="str">
            <v>-</v>
          </cell>
          <cell r="AX286" t="str">
            <v>-</v>
          </cell>
          <cell r="AY286" t="str">
            <v>-</v>
          </cell>
          <cell r="AZ286" t="str">
            <v>-</v>
          </cell>
          <cell r="BA286" t="str">
            <v>-</v>
          </cell>
          <cell r="BB286" t="str">
            <v>-</v>
          </cell>
          <cell r="BC286" t="str">
            <v>-</v>
          </cell>
          <cell r="BD286" t="str">
            <v>-</v>
          </cell>
          <cell r="BE286" t="str">
            <v>-</v>
          </cell>
          <cell r="BF286" t="str">
            <v>-</v>
          </cell>
          <cell r="BG286" t="str">
            <v>-</v>
          </cell>
          <cell r="BH286" t="str">
            <v>-</v>
          </cell>
          <cell r="BI286" t="str">
            <v>-</v>
          </cell>
          <cell r="BJ286" t="str">
            <v>-</v>
          </cell>
          <cell r="BK286" t="str">
            <v>-</v>
          </cell>
          <cell r="BL286" t="str">
            <v>-</v>
          </cell>
          <cell r="BM286" t="str">
            <v>20222</v>
          </cell>
          <cell r="BN286" t="str">
            <v>-</v>
          </cell>
          <cell r="BO286" t="str">
            <v>-</v>
          </cell>
          <cell r="BP286" t="str">
            <v>-</v>
          </cell>
          <cell r="BQ286" t="str">
            <v>-</v>
          </cell>
          <cell r="BR286" t="str">
            <v>-</v>
          </cell>
          <cell r="BS286" t="str">
            <v>-</v>
          </cell>
          <cell r="BT286" t="str">
            <v>-</v>
          </cell>
          <cell r="BU286" t="str">
            <v>-</v>
          </cell>
          <cell r="BV286" t="str">
            <v>-</v>
          </cell>
          <cell r="BW286" t="str">
            <v>-</v>
          </cell>
          <cell r="BX286" t="str">
            <v>-</v>
          </cell>
          <cell r="BY286" t="str">
            <v>-</v>
          </cell>
          <cell r="CB286" t="str">
            <v>-</v>
          </cell>
          <cell r="CC286" t="str">
            <v>-</v>
          </cell>
          <cell r="CD286" t="str">
            <v>-</v>
          </cell>
          <cell r="CE286" t="str">
            <v>-</v>
          </cell>
          <cell r="CF286" t="str">
            <v>-</v>
          </cell>
          <cell r="CG286" t="str">
            <v>-</v>
          </cell>
          <cell r="CH286" t="str">
            <v>-</v>
          </cell>
          <cell r="CI286" t="str">
            <v>-</v>
          </cell>
          <cell r="CJ286" t="str">
            <v>-</v>
          </cell>
          <cell r="CK286" t="str">
            <v>-</v>
          </cell>
          <cell r="CL286" t="str">
            <v>-</v>
          </cell>
          <cell r="CM286" t="str">
            <v>-</v>
          </cell>
          <cell r="CN286" t="str">
            <v>-</v>
          </cell>
          <cell r="CO286" t="str">
            <v>-</v>
          </cell>
          <cell r="CP286" t="str">
            <v>-</v>
          </cell>
          <cell r="CQ286" t="str">
            <v>-</v>
          </cell>
          <cell r="CR286" t="str">
            <v>-</v>
          </cell>
          <cell r="CS286" t="str">
            <v>-</v>
          </cell>
          <cell r="CT286" t="str">
            <v>-</v>
          </cell>
          <cell r="CU286" t="str">
            <v>SAN JUAN YAEÉ</v>
          </cell>
          <cell r="CV286" t="str">
            <v>-</v>
          </cell>
          <cell r="CW286" t="str">
            <v>-</v>
          </cell>
          <cell r="CX286" t="str">
            <v>-</v>
          </cell>
          <cell r="CY286" t="str">
            <v>-</v>
          </cell>
          <cell r="CZ286" t="str">
            <v>-</v>
          </cell>
          <cell r="DB286" t="str">
            <v>-</v>
          </cell>
          <cell r="DC286" t="str">
            <v>-</v>
          </cell>
          <cell r="DD286" t="str">
            <v>-</v>
          </cell>
          <cell r="DE286" t="str">
            <v>-</v>
          </cell>
          <cell r="DF286" t="str">
            <v>-</v>
          </cell>
          <cell r="DG286" t="str">
            <v>-</v>
          </cell>
        </row>
        <row r="287">
          <cell r="AT287" t="str">
            <v>-</v>
          </cell>
          <cell r="AU287" t="str">
            <v>-</v>
          </cell>
          <cell r="AV287" t="str">
            <v>-</v>
          </cell>
          <cell r="AW287" t="str">
            <v>-</v>
          </cell>
          <cell r="AX287" t="str">
            <v>-</v>
          </cell>
          <cell r="AY287" t="str">
            <v>-</v>
          </cell>
          <cell r="AZ287" t="str">
            <v>-</v>
          </cell>
          <cell r="BA287" t="str">
            <v>-</v>
          </cell>
          <cell r="BB287" t="str">
            <v>-</v>
          </cell>
          <cell r="BC287" t="str">
            <v>-</v>
          </cell>
          <cell r="BD287" t="str">
            <v>-</v>
          </cell>
          <cell r="BE287" t="str">
            <v>-</v>
          </cell>
          <cell r="BF287" t="str">
            <v>-</v>
          </cell>
          <cell r="BG287" t="str">
            <v>-</v>
          </cell>
          <cell r="BH287" t="str">
            <v>-</v>
          </cell>
          <cell r="BI287" t="str">
            <v>-</v>
          </cell>
          <cell r="BJ287" t="str">
            <v>-</v>
          </cell>
          <cell r="BK287" t="str">
            <v>-</v>
          </cell>
          <cell r="BL287" t="str">
            <v>-</v>
          </cell>
          <cell r="BM287" t="str">
            <v>20223</v>
          </cell>
          <cell r="BN287" t="str">
            <v>-</v>
          </cell>
          <cell r="BO287" t="str">
            <v>-</v>
          </cell>
          <cell r="BP287" t="str">
            <v>-</v>
          </cell>
          <cell r="BQ287" t="str">
            <v>-</v>
          </cell>
          <cell r="BR287" t="str">
            <v>-</v>
          </cell>
          <cell r="BS287" t="str">
            <v>-</v>
          </cell>
          <cell r="BT287" t="str">
            <v>-</v>
          </cell>
          <cell r="BU287" t="str">
            <v>-</v>
          </cell>
          <cell r="BV287" t="str">
            <v>-</v>
          </cell>
          <cell r="BW287" t="str">
            <v>-</v>
          </cell>
          <cell r="BX287" t="str">
            <v>-</v>
          </cell>
          <cell r="BY287" t="str">
            <v>-</v>
          </cell>
          <cell r="CB287" t="str">
            <v>-</v>
          </cell>
          <cell r="CC287" t="str">
            <v>-</v>
          </cell>
          <cell r="CD287" t="str">
            <v>-</v>
          </cell>
          <cell r="CE287" t="str">
            <v>-</v>
          </cell>
          <cell r="CF287" t="str">
            <v>-</v>
          </cell>
          <cell r="CG287" t="str">
            <v>-</v>
          </cell>
          <cell r="CH287" t="str">
            <v>-</v>
          </cell>
          <cell r="CI287" t="str">
            <v>-</v>
          </cell>
          <cell r="CJ287" t="str">
            <v>-</v>
          </cell>
          <cell r="CK287" t="str">
            <v>-</v>
          </cell>
          <cell r="CL287" t="str">
            <v>-</v>
          </cell>
          <cell r="CM287" t="str">
            <v>-</v>
          </cell>
          <cell r="CN287" t="str">
            <v>-</v>
          </cell>
          <cell r="CO287" t="str">
            <v>-</v>
          </cell>
          <cell r="CP287" t="str">
            <v>-</v>
          </cell>
          <cell r="CQ287" t="str">
            <v>-</v>
          </cell>
          <cell r="CR287" t="str">
            <v>-</v>
          </cell>
          <cell r="CS287" t="str">
            <v>-</v>
          </cell>
          <cell r="CT287" t="str">
            <v>-</v>
          </cell>
          <cell r="CU287" t="str">
            <v>SAN JUAN YATZONA</v>
          </cell>
          <cell r="CV287" t="str">
            <v>-</v>
          </cell>
          <cell r="CW287" t="str">
            <v>-</v>
          </cell>
          <cell r="CX287" t="str">
            <v>-</v>
          </cell>
          <cell r="CY287" t="str">
            <v>-</v>
          </cell>
          <cell r="CZ287" t="str">
            <v>-</v>
          </cell>
          <cell r="DB287" t="str">
            <v>-</v>
          </cell>
          <cell r="DC287" t="str">
            <v>-</v>
          </cell>
          <cell r="DD287" t="str">
            <v>-</v>
          </cell>
          <cell r="DE287" t="str">
            <v>-</v>
          </cell>
          <cell r="DF287" t="str">
            <v>-</v>
          </cell>
          <cell r="DG287" t="str">
            <v>-</v>
          </cell>
        </row>
        <row r="288">
          <cell r="AT288" t="str">
            <v>-</v>
          </cell>
          <cell r="AU288" t="str">
            <v>-</v>
          </cell>
          <cell r="AV288" t="str">
            <v>-</v>
          </cell>
          <cell r="AW288" t="str">
            <v>-</v>
          </cell>
          <cell r="AX288" t="str">
            <v>-</v>
          </cell>
          <cell r="AY288" t="str">
            <v>-</v>
          </cell>
          <cell r="AZ288" t="str">
            <v>-</v>
          </cell>
          <cell r="BA288" t="str">
            <v>-</v>
          </cell>
          <cell r="BB288" t="str">
            <v>-</v>
          </cell>
          <cell r="BC288" t="str">
            <v>-</v>
          </cell>
          <cell r="BD288" t="str">
            <v>-</v>
          </cell>
          <cell r="BE288" t="str">
            <v>-</v>
          </cell>
          <cell r="BF288" t="str">
            <v>-</v>
          </cell>
          <cell r="BG288" t="str">
            <v>-</v>
          </cell>
          <cell r="BH288" t="str">
            <v>-</v>
          </cell>
          <cell r="BI288" t="str">
            <v>-</v>
          </cell>
          <cell r="BJ288" t="str">
            <v>-</v>
          </cell>
          <cell r="BK288" t="str">
            <v>-</v>
          </cell>
          <cell r="BL288" t="str">
            <v>-</v>
          </cell>
          <cell r="BM288" t="str">
            <v>20224</v>
          </cell>
          <cell r="BN288" t="str">
            <v>-</v>
          </cell>
          <cell r="BO288" t="str">
            <v>-</v>
          </cell>
          <cell r="BP288" t="str">
            <v>-</v>
          </cell>
          <cell r="BQ288" t="str">
            <v>-</v>
          </cell>
          <cell r="BR288" t="str">
            <v>-</v>
          </cell>
          <cell r="BS288" t="str">
            <v>-</v>
          </cell>
          <cell r="BT288" t="str">
            <v>-</v>
          </cell>
          <cell r="BU288" t="str">
            <v>-</v>
          </cell>
          <cell r="BV288" t="str">
            <v>-</v>
          </cell>
          <cell r="BW288" t="str">
            <v>-</v>
          </cell>
          <cell r="BX288" t="str">
            <v>-</v>
          </cell>
          <cell r="BY288" t="str">
            <v>-</v>
          </cell>
          <cell r="CB288" t="str">
            <v>-</v>
          </cell>
          <cell r="CC288" t="str">
            <v>-</v>
          </cell>
          <cell r="CD288" t="str">
            <v>-</v>
          </cell>
          <cell r="CE288" t="str">
            <v>-</v>
          </cell>
          <cell r="CF288" t="str">
            <v>-</v>
          </cell>
          <cell r="CG288" t="str">
            <v>-</v>
          </cell>
          <cell r="CH288" t="str">
            <v>-</v>
          </cell>
          <cell r="CI288" t="str">
            <v>-</v>
          </cell>
          <cell r="CJ288" t="str">
            <v>-</v>
          </cell>
          <cell r="CK288" t="str">
            <v>-</v>
          </cell>
          <cell r="CL288" t="str">
            <v>-</v>
          </cell>
          <cell r="CM288" t="str">
            <v>-</v>
          </cell>
          <cell r="CN288" t="str">
            <v>-</v>
          </cell>
          <cell r="CO288" t="str">
            <v>-</v>
          </cell>
          <cell r="CP288" t="str">
            <v>-</v>
          </cell>
          <cell r="CQ288" t="str">
            <v>-</v>
          </cell>
          <cell r="CR288" t="str">
            <v>-</v>
          </cell>
          <cell r="CS288" t="str">
            <v>-</v>
          </cell>
          <cell r="CT288" t="str">
            <v>-</v>
          </cell>
          <cell r="CU288" t="str">
            <v>SAN JUAN YUCUITA</v>
          </cell>
          <cell r="CV288" t="str">
            <v>-</v>
          </cell>
          <cell r="CW288" t="str">
            <v>-</v>
          </cell>
          <cell r="CX288" t="str">
            <v>-</v>
          </cell>
          <cell r="CY288" t="str">
            <v>-</v>
          </cell>
          <cell r="CZ288" t="str">
            <v>-</v>
          </cell>
          <cell r="DB288" t="str">
            <v>-</v>
          </cell>
          <cell r="DC288" t="str">
            <v>-</v>
          </cell>
          <cell r="DD288" t="str">
            <v>-</v>
          </cell>
          <cell r="DE288" t="str">
            <v>-</v>
          </cell>
          <cell r="DF288" t="str">
            <v>-</v>
          </cell>
          <cell r="DG288" t="str">
            <v>-</v>
          </cell>
        </row>
        <row r="289">
          <cell r="AT289" t="str">
            <v>-</v>
          </cell>
          <cell r="AU289" t="str">
            <v>-</v>
          </cell>
          <cell r="AV289" t="str">
            <v>-</v>
          </cell>
          <cell r="AW289" t="str">
            <v>-</v>
          </cell>
          <cell r="AX289" t="str">
            <v>-</v>
          </cell>
          <cell r="AY289" t="str">
            <v>-</v>
          </cell>
          <cell r="AZ289" t="str">
            <v>-</v>
          </cell>
          <cell r="BA289" t="str">
            <v>-</v>
          </cell>
          <cell r="BB289" t="str">
            <v>-</v>
          </cell>
          <cell r="BC289" t="str">
            <v>-</v>
          </cell>
          <cell r="BD289" t="str">
            <v>-</v>
          </cell>
          <cell r="BE289" t="str">
            <v>-</v>
          </cell>
          <cell r="BF289" t="str">
            <v>-</v>
          </cell>
          <cell r="BG289" t="str">
            <v>-</v>
          </cell>
          <cell r="BH289" t="str">
            <v>-</v>
          </cell>
          <cell r="BI289" t="str">
            <v>-</v>
          </cell>
          <cell r="BJ289" t="str">
            <v>-</v>
          </cell>
          <cell r="BK289" t="str">
            <v>-</v>
          </cell>
          <cell r="BL289" t="str">
            <v>-</v>
          </cell>
          <cell r="BM289" t="str">
            <v>20225</v>
          </cell>
          <cell r="BN289" t="str">
            <v>-</v>
          </cell>
          <cell r="BO289" t="str">
            <v>-</v>
          </cell>
          <cell r="BP289" t="str">
            <v>-</v>
          </cell>
          <cell r="BQ289" t="str">
            <v>-</v>
          </cell>
          <cell r="BR289" t="str">
            <v>-</v>
          </cell>
          <cell r="BS289" t="str">
            <v>-</v>
          </cell>
          <cell r="BT289" t="str">
            <v>-</v>
          </cell>
          <cell r="BU289" t="str">
            <v>-</v>
          </cell>
          <cell r="BV289" t="str">
            <v>-</v>
          </cell>
          <cell r="BW289" t="str">
            <v>-</v>
          </cell>
          <cell r="BX289" t="str">
            <v>-</v>
          </cell>
          <cell r="BY289" t="str">
            <v>-</v>
          </cell>
          <cell r="CB289" t="str">
            <v>-</v>
          </cell>
          <cell r="CC289" t="str">
            <v>-</v>
          </cell>
          <cell r="CD289" t="str">
            <v>-</v>
          </cell>
          <cell r="CE289" t="str">
            <v>-</v>
          </cell>
          <cell r="CF289" t="str">
            <v>-</v>
          </cell>
          <cell r="CG289" t="str">
            <v>-</v>
          </cell>
          <cell r="CH289" t="str">
            <v>-</v>
          </cell>
          <cell r="CI289" t="str">
            <v>-</v>
          </cell>
          <cell r="CJ289" t="str">
            <v>-</v>
          </cell>
          <cell r="CK289" t="str">
            <v>-</v>
          </cell>
          <cell r="CL289" t="str">
            <v>-</v>
          </cell>
          <cell r="CM289" t="str">
            <v>-</v>
          </cell>
          <cell r="CN289" t="str">
            <v>-</v>
          </cell>
          <cell r="CO289" t="str">
            <v>-</v>
          </cell>
          <cell r="CP289" t="str">
            <v>-</v>
          </cell>
          <cell r="CQ289" t="str">
            <v>-</v>
          </cell>
          <cell r="CR289" t="str">
            <v>-</v>
          </cell>
          <cell r="CS289" t="str">
            <v>-</v>
          </cell>
          <cell r="CT289" t="str">
            <v>-</v>
          </cell>
          <cell r="CU289" t="str">
            <v>SAN LORENZO</v>
          </cell>
          <cell r="CV289" t="str">
            <v>-</v>
          </cell>
          <cell r="CW289" t="str">
            <v>-</v>
          </cell>
          <cell r="CX289" t="str">
            <v>-</v>
          </cell>
          <cell r="CY289" t="str">
            <v>-</v>
          </cell>
          <cell r="CZ289" t="str">
            <v>-</v>
          </cell>
          <cell r="DB289" t="str">
            <v>-</v>
          </cell>
          <cell r="DC289" t="str">
            <v>-</v>
          </cell>
          <cell r="DD289" t="str">
            <v>-</v>
          </cell>
          <cell r="DE289" t="str">
            <v>-</v>
          </cell>
          <cell r="DF289" t="str">
            <v>-</v>
          </cell>
          <cell r="DG289" t="str">
            <v>-</v>
          </cell>
        </row>
        <row r="290">
          <cell r="AT290" t="str">
            <v>-</v>
          </cell>
          <cell r="AU290" t="str">
            <v>-</v>
          </cell>
          <cell r="AV290" t="str">
            <v>-</v>
          </cell>
          <cell r="AW290" t="str">
            <v>-</v>
          </cell>
          <cell r="AX290" t="str">
            <v>-</v>
          </cell>
          <cell r="AY290" t="str">
            <v>-</v>
          </cell>
          <cell r="AZ290" t="str">
            <v>-</v>
          </cell>
          <cell r="BA290" t="str">
            <v>-</v>
          </cell>
          <cell r="BB290" t="str">
            <v>-</v>
          </cell>
          <cell r="BC290" t="str">
            <v>-</v>
          </cell>
          <cell r="BD290" t="str">
            <v>-</v>
          </cell>
          <cell r="BE290" t="str">
            <v>-</v>
          </cell>
          <cell r="BF290" t="str">
            <v>-</v>
          </cell>
          <cell r="BG290" t="str">
            <v>-</v>
          </cell>
          <cell r="BH290" t="str">
            <v>-</v>
          </cell>
          <cell r="BI290" t="str">
            <v>-</v>
          </cell>
          <cell r="BJ290" t="str">
            <v>-</v>
          </cell>
          <cell r="BK290" t="str">
            <v>-</v>
          </cell>
          <cell r="BL290" t="str">
            <v>-</v>
          </cell>
          <cell r="BM290" t="str">
            <v>20226</v>
          </cell>
          <cell r="BN290" t="str">
            <v>-</v>
          </cell>
          <cell r="BO290" t="str">
            <v>-</v>
          </cell>
          <cell r="BP290" t="str">
            <v>-</v>
          </cell>
          <cell r="BQ290" t="str">
            <v>-</v>
          </cell>
          <cell r="BR290" t="str">
            <v>-</v>
          </cell>
          <cell r="BS290" t="str">
            <v>-</v>
          </cell>
          <cell r="BT290" t="str">
            <v>-</v>
          </cell>
          <cell r="BU290" t="str">
            <v>-</v>
          </cell>
          <cell r="BV290" t="str">
            <v>-</v>
          </cell>
          <cell r="BW290" t="str">
            <v>-</v>
          </cell>
          <cell r="BX290" t="str">
            <v>-</v>
          </cell>
          <cell r="BY290" t="str">
            <v>-</v>
          </cell>
          <cell r="CB290" t="str">
            <v>-</v>
          </cell>
          <cell r="CC290" t="str">
            <v>-</v>
          </cell>
          <cell r="CD290" t="str">
            <v>-</v>
          </cell>
          <cell r="CE290" t="str">
            <v>-</v>
          </cell>
          <cell r="CF290" t="str">
            <v>-</v>
          </cell>
          <cell r="CG290" t="str">
            <v>-</v>
          </cell>
          <cell r="CH290" t="str">
            <v>-</v>
          </cell>
          <cell r="CI290" t="str">
            <v>-</v>
          </cell>
          <cell r="CJ290" t="str">
            <v>-</v>
          </cell>
          <cell r="CK290" t="str">
            <v>-</v>
          </cell>
          <cell r="CL290" t="str">
            <v>-</v>
          </cell>
          <cell r="CM290" t="str">
            <v>-</v>
          </cell>
          <cell r="CN290" t="str">
            <v>-</v>
          </cell>
          <cell r="CO290" t="str">
            <v>-</v>
          </cell>
          <cell r="CP290" t="str">
            <v>-</v>
          </cell>
          <cell r="CQ290" t="str">
            <v>-</v>
          </cell>
          <cell r="CR290" t="str">
            <v>-</v>
          </cell>
          <cell r="CS290" t="str">
            <v>-</v>
          </cell>
          <cell r="CT290" t="str">
            <v>-</v>
          </cell>
          <cell r="CU290" t="str">
            <v>SAN LORENZO ALBARRADAS</v>
          </cell>
          <cell r="CV290" t="str">
            <v>-</v>
          </cell>
          <cell r="CW290" t="str">
            <v>-</v>
          </cell>
          <cell r="CX290" t="str">
            <v>-</v>
          </cell>
          <cell r="CY290" t="str">
            <v>-</v>
          </cell>
          <cell r="CZ290" t="str">
            <v>-</v>
          </cell>
          <cell r="DB290" t="str">
            <v>-</v>
          </cell>
          <cell r="DC290" t="str">
            <v>-</v>
          </cell>
          <cell r="DD290" t="str">
            <v>-</v>
          </cell>
          <cell r="DE290" t="str">
            <v>-</v>
          </cell>
          <cell r="DF290" t="str">
            <v>-</v>
          </cell>
          <cell r="DG290" t="str">
            <v>-</v>
          </cell>
        </row>
        <row r="291">
          <cell r="AT291" t="str">
            <v>-</v>
          </cell>
          <cell r="AU291" t="str">
            <v>-</v>
          </cell>
          <cell r="AV291" t="str">
            <v>-</v>
          </cell>
          <cell r="AW291" t="str">
            <v>-</v>
          </cell>
          <cell r="AX291" t="str">
            <v>-</v>
          </cell>
          <cell r="AY291" t="str">
            <v>-</v>
          </cell>
          <cell r="AZ291" t="str">
            <v>-</v>
          </cell>
          <cell r="BA291" t="str">
            <v>-</v>
          </cell>
          <cell r="BB291" t="str">
            <v>-</v>
          </cell>
          <cell r="BC291" t="str">
            <v>-</v>
          </cell>
          <cell r="BD291" t="str">
            <v>-</v>
          </cell>
          <cell r="BE291" t="str">
            <v>-</v>
          </cell>
          <cell r="BF291" t="str">
            <v>-</v>
          </cell>
          <cell r="BG291" t="str">
            <v>-</v>
          </cell>
          <cell r="BH291" t="str">
            <v>-</v>
          </cell>
          <cell r="BI291" t="str">
            <v>-</v>
          </cell>
          <cell r="BJ291" t="str">
            <v>-</v>
          </cell>
          <cell r="BK291" t="str">
            <v>-</v>
          </cell>
          <cell r="BL291" t="str">
            <v>-</v>
          </cell>
          <cell r="BM291" t="str">
            <v>20227</v>
          </cell>
          <cell r="BN291" t="str">
            <v>-</v>
          </cell>
          <cell r="BO291" t="str">
            <v>-</v>
          </cell>
          <cell r="BP291" t="str">
            <v>-</v>
          </cell>
          <cell r="BQ291" t="str">
            <v>-</v>
          </cell>
          <cell r="BR291" t="str">
            <v>-</v>
          </cell>
          <cell r="BS291" t="str">
            <v>-</v>
          </cell>
          <cell r="BT291" t="str">
            <v>-</v>
          </cell>
          <cell r="BU291" t="str">
            <v>-</v>
          </cell>
          <cell r="BV291" t="str">
            <v>-</v>
          </cell>
          <cell r="BW291" t="str">
            <v>-</v>
          </cell>
          <cell r="BX291" t="str">
            <v>-</v>
          </cell>
          <cell r="BY291" t="str">
            <v>-</v>
          </cell>
          <cell r="CB291" t="str">
            <v>-</v>
          </cell>
          <cell r="CC291" t="str">
            <v>-</v>
          </cell>
          <cell r="CD291" t="str">
            <v>-</v>
          </cell>
          <cell r="CE291" t="str">
            <v>-</v>
          </cell>
          <cell r="CF291" t="str">
            <v>-</v>
          </cell>
          <cell r="CG291" t="str">
            <v>-</v>
          </cell>
          <cell r="CH291" t="str">
            <v>-</v>
          </cell>
          <cell r="CI291" t="str">
            <v>-</v>
          </cell>
          <cell r="CJ291" t="str">
            <v>-</v>
          </cell>
          <cell r="CK291" t="str">
            <v>-</v>
          </cell>
          <cell r="CL291" t="str">
            <v>-</v>
          </cell>
          <cell r="CM291" t="str">
            <v>-</v>
          </cell>
          <cell r="CN291" t="str">
            <v>-</v>
          </cell>
          <cell r="CO291" t="str">
            <v>-</v>
          </cell>
          <cell r="CP291" t="str">
            <v>-</v>
          </cell>
          <cell r="CQ291" t="str">
            <v>-</v>
          </cell>
          <cell r="CR291" t="str">
            <v>-</v>
          </cell>
          <cell r="CS291" t="str">
            <v>-</v>
          </cell>
          <cell r="CT291" t="str">
            <v>-</v>
          </cell>
          <cell r="CU291" t="str">
            <v>SAN LORENZO CACAOTEPEC</v>
          </cell>
          <cell r="CV291" t="str">
            <v>-</v>
          </cell>
          <cell r="CW291" t="str">
            <v>-</v>
          </cell>
          <cell r="CX291" t="str">
            <v>-</v>
          </cell>
          <cell r="CY291" t="str">
            <v>-</v>
          </cell>
          <cell r="CZ291" t="str">
            <v>-</v>
          </cell>
          <cell r="DB291" t="str">
            <v>-</v>
          </cell>
          <cell r="DC291" t="str">
            <v>-</v>
          </cell>
          <cell r="DD291" t="str">
            <v>-</v>
          </cell>
          <cell r="DE291" t="str">
            <v>-</v>
          </cell>
          <cell r="DF291" t="str">
            <v>-</v>
          </cell>
          <cell r="DG291" t="str">
            <v>-</v>
          </cell>
        </row>
        <row r="292">
          <cell r="AT292" t="str">
            <v>-</v>
          </cell>
          <cell r="AU292" t="str">
            <v>-</v>
          </cell>
          <cell r="AV292" t="str">
            <v>-</v>
          </cell>
          <cell r="AW292" t="str">
            <v>-</v>
          </cell>
          <cell r="AX292" t="str">
            <v>-</v>
          </cell>
          <cell r="AY292" t="str">
            <v>-</v>
          </cell>
          <cell r="AZ292" t="str">
            <v>-</v>
          </cell>
          <cell r="BA292" t="str">
            <v>-</v>
          </cell>
          <cell r="BB292" t="str">
            <v>-</v>
          </cell>
          <cell r="BC292" t="str">
            <v>-</v>
          </cell>
          <cell r="BD292" t="str">
            <v>-</v>
          </cell>
          <cell r="BE292" t="str">
            <v>-</v>
          </cell>
          <cell r="BF292" t="str">
            <v>-</v>
          </cell>
          <cell r="BG292" t="str">
            <v>-</v>
          </cell>
          <cell r="BH292" t="str">
            <v>-</v>
          </cell>
          <cell r="BI292" t="str">
            <v>-</v>
          </cell>
          <cell r="BJ292" t="str">
            <v>-</v>
          </cell>
          <cell r="BK292" t="str">
            <v>-</v>
          </cell>
          <cell r="BL292" t="str">
            <v>-</v>
          </cell>
          <cell r="BM292" t="str">
            <v>20228</v>
          </cell>
          <cell r="BN292" t="str">
            <v>-</v>
          </cell>
          <cell r="BO292" t="str">
            <v>-</v>
          </cell>
          <cell r="BP292" t="str">
            <v>-</v>
          </cell>
          <cell r="BQ292" t="str">
            <v>-</v>
          </cell>
          <cell r="BR292" t="str">
            <v>-</v>
          </cell>
          <cell r="BS292" t="str">
            <v>-</v>
          </cell>
          <cell r="BT292" t="str">
            <v>-</v>
          </cell>
          <cell r="BU292" t="str">
            <v>-</v>
          </cell>
          <cell r="BV292" t="str">
            <v>-</v>
          </cell>
          <cell r="BW292" t="str">
            <v>-</v>
          </cell>
          <cell r="BX292" t="str">
            <v>-</v>
          </cell>
          <cell r="BY292" t="str">
            <v>-</v>
          </cell>
          <cell r="CB292" t="str">
            <v>-</v>
          </cell>
          <cell r="CC292" t="str">
            <v>-</v>
          </cell>
          <cell r="CD292" t="str">
            <v>-</v>
          </cell>
          <cell r="CE292" t="str">
            <v>-</v>
          </cell>
          <cell r="CF292" t="str">
            <v>-</v>
          </cell>
          <cell r="CG292" t="str">
            <v>-</v>
          </cell>
          <cell r="CH292" t="str">
            <v>-</v>
          </cell>
          <cell r="CI292" t="str">
            <v>-</v>
          </cell>
          <cell r="CJ292" t="str">
            <v>-</v>
          </cell>
          <cell r="CK292" t="str">
            <v>-</v>
          </cell>
          <cell r="CL292" t="str">
            <v>-</v>
          </cell>
          <cell r="CM292" t="str">
            <v>-</v>
          </cell>
          <cell r="CN292" t="str">
            <v>-</v>
          </cell>
          <cell r="CO292" t="str">
            <v>-</v>
          </cell>
          <cell r="CP292" t="str">
            <v>-</v>
          </cell>
          <cell r="CQ292" t="str">
            <v>-</v>
          </cell>
          <cell r="CR292" t="str">
            <v>-</v>
          </cell>
          <cell r="CS292" t="str">
            <v>-</v>
          </cell>
          <cell r="CT292" t="str">
            <v>-</v>
          </cell>
          <cell r="CU292" t="str">
            <v>SAN LORENZO CUAUNECUILTITLA</v>
          </cell>
          <cell r="CV292" t="str">
            <v>-</v>
          </cell>
          <cell r="CW292" t="str">
            <v>-</v>
          </cell>
          <cell r="CX292" t="str">
            <v>-</v>
          </cell>
          <cell r="CY292" t="str">
            <v>-</v>
          </cell>
          <cell r="CZ292" t="str">
            <v>-</v>
          </cell>
          <cell r="DB292" t="str">
            <v>-</v>
          </cell>
          <cell r="DC292" t="str">
            <v>-</v>
          </cell>
          <cell r="DD292" t="str">
            <v>-</v>
          </cell>
          <cell r="DE292" t="str">
            <v>-</v>
          </cell>
          <cell r="DF292" t="str">
            <v>-</v>
          </cell>
          <cell r="DG292" t="str">
            <v>-</v>
          </cell>
        </row>
        <row r="293">
          <cell r="AT293" t="str">
            <v>-</v>
          </cell>
          <cell r="AU293" t="str">
            <v>-</v>
          </cell>
          <cell r="AV293" t="str">
            <v>-</v>
          </cell>
          <cell r="AW293" t="str">
            <v>-</v>
          </cell>
          <cell r="AX293" t="str">
            <v>-</v>
          </cell>
          <cell r="AY293" t="str">
            <v>-</v>
          </cell>
          <cell r="AZ293" t="str">
            <v>-</v>
          </cell>
          <cell r="BA293" t="str">
            <v>-</v>
          </cell>
          <cell r="BB293" t="str">
            <v>-</v>
          </cell>
          <cell r="BC293" t="str">
            <v>-</v>
          </cell>
          <cell r="BD293" t="str">
            <v>-</v>
          </cell>
          <cell r="BE293" t="str">
            <v>-</v>
          </cell>
          <cell r="BF293" t="str">
            <v>-</v>
          </cell>
          <cell r="BG293" t="str">
            <v>-</v>
          </cell>
          <cell r="BH293" t="str">
            <v>-</v>
          </cell>
          <cell r="BI293" t="str">
            <v>-</v>
          </cell>
          <cell r="BJ293" t="str">
            <v>-</v>
          </cell>
          <cell r="BK293" t="str">
            <v>-</v>
          </cell>
          <cell r="BL293" t="str">
            <v>-</v>
          </cell>
          <cell r="BM293" t="str">
            <v>20229</v>
          </cell>
          <cell r="BN293" t="str">
            <v>-</v>
          </cell>
          <cell r="BO293" t="str">
            <v>-</v>
          </cell>
          <cell r="BP293" t="str">
            <v>-</v>
          </cell>
          <cell r="BQ293" t="str">
            <v>-</v>
          </cell>
          <cell r="BR293" t="str">
            <v>-</v>
          </cell>
          <cell r="BS293" t="str">
            <v>-</v>
          </cell>
          <cell r="BT293" t="str">
            <v>-</v>
          </cell>
          <cell r="BU293" t="str">
            <v>-</v>
          </cell>
          <cell r="BV293" t="str">
            <v>-</v>
          </cell>
          <cell r="BW293" t="str">
            <v>-</v>
          </cell>
          <cell r="BX293" t="str">
            <v>-</v>
          </cell>
          <cell r="BY293" t="str">
            <v>-</v>
          </cell>
          <cell r="CB293" t="str">
            <v>-</v>
          </cell>
          <cell r="CC293" t="str">
            <v>-</v>
          </cell>
          <cell r="CD293" t="str">
            <v>-</v>
          </cell>
          <cell r="CE293" t="str">
            <v>-</v>
          </cell>
          <cell r="CF293" t="str">
            <v>-</v>
          </cell>
          <cell r="CG293" t="str">
            <v>-</v>
          </cell>
          <cell r="CH293" t="str">
            <v>-</v>
          </cell>
          <cell r="CI293" t="str">
            <v>-</v>
          </cell>
          <cell r="CJ293" t="str">
            <v>-</v>
          </cell>
          <cell r="CK293" t="str">
            <v>-</v>
          </cell>
          <cell r="CL293" t="str">
            <v>-</v>
          </cell>
          <cell r="CM293" t="str">
            <v>-</v>
          </cell>
          <cell r="CN293" t="str">
            <v>-</v>
          </cell>
          <cell r="CO293" t="str">
            <v>-</v>
          </cell>
          <cell r="CP293" t="str">
            <v>-</v>
          </cell>
          <cell r="CQ293" t="str">
            <v>-</v>
          </cell>
          <cell r="CR293" t="str">
            <v>-</v>
          </cell>
          <cell r="CS293" t="str">
            <v>-</v>
          </cell>
          <cell r="CT293" t="str">
            <v>-</v>
          </cell>
          <cell r="CU293" t="str">
            <v>SAN LORENZO TEXMELÚCAN</v>
          </cell>
          <cell r="CV293" t="str">
            <v>-</v>
          </cell>
          <cell r="CW293" t="str">
            <v>-</v>
          </cell>
          <cell r="CX293" t="str">
            <v>-</v>
          </cell>
          <cell r="CY293" t="str">
            <v>-</v>
          </cell>
          <cell r="CZ293" t="str">
            <v>-</v>
          </cell>
          <cell r="DB293" t="str">
            <v>-</v>
          </cell>
          <cell r="DC293" t="str">
            <v>-</v>
          </cell>
          <cell r="DD293" t="str">
            <v>-</v>
          </cell>
          <cell r="DE293" t="str">
            <v>-</v>
          </cell>
          <cell r="DF293" t="str">
            <v>-</v>
          </cell>
          <cell r="DG293" t="str">
            <v>-</v>
          </cell>
        </row>
        <row r="294">
          <cell r="AT294" t="str">
            <v>-</v>
          </cell>
          <cell r="AU294" t="str">
            <v>-</v>
          </cell>
          <cell r="AV294" t="str">
            <v>-</v>
          </cell>
          <cell r="AW294" t="str">
            <v>-</v>
          </cell>
          <cell r="AX294" t="str">
            <v>-</v>
          </cell>
          <cell r="AY294" t="str">
            <v>-</v>
          </cell>
          <cell r="AZ294" t="str">
            <v>-</v>
          </cell>
          <cell r="BA294" t="str">
            <v>-</v>
          </cell>
          <cell r="BB294" t="str">
            <v>-</v>
          </cell>
          <cell r="BC294" t="str">
            <v>-</v>
          </cell>
          <cell r="BD294" t="str">
            <v>-</v>
          </cell>
          <cell r="BE294" t="str">
            <v>-</v>
          </cell>
          <cell r="BF294" t="str">
            <v>-</v>
          </cell>
          <cell r="BG294" t="str">
            <v>-</v>
          </cell>
          <cell r="BH294" t="str">
            <v>-</v>
          </cell>
          <cell r="BI294" t="str">
            <v>-</v>
          </cell>
          <cell r="BJ294" t="str">
            <v>-</v>
          </cell>
          <cell r="BK294" t="str">
            <v>-</v>
          </cell>
          <cell r="BL294" t="str">
            <v>-</v>
          </cell>
          <cell r="BM294" t="str">
            <v>20230</v>
          </cell>
          <cell r="BN294" t="str">
            <v>-</v>
          </cell>
          <cell r="BO294" t="str">
            <v>-</v>
          </cell>
          <cell r="BP294" t="str">
            <v>-</v>
          </cell>
          <cell r="BQ294" t="str">
            <v>-</v>
          </cell>
          <cell r="BR294" t="str">
            <v>-</v>
          </cell>
          <cell r="BS294" t="str">
            <v>-</v>
          </cell>
          <cell r="BT294" t="str">
            <v>-</v>
          </cell>
          <cell r="BU294" t="str">
            <v>-</v>
          </cell>
          <cell r="BV294" t="str">
            <v>-</v>
          </cell>
          <cell r="BW294" t="str">
            <v>-</v>
          </cell>
          <cell r="BX294" t="str">
            <v>-</v>
          </cell>
          <cell r="BY294" t="str">
            <v>-</v>
          </cell>
          <cell r="CB294" t="str">
            <v>-</v>
          </cell>
          <cell r="CC294" t="str">
            <v>-</v>
          </cell>
          <cell r="CD294" t="str">
            <v>-</v>
          </cell>
          <cell r="CE294" t="str">
            <v>-</v>
          </cell>
          <cell r="CF294" t="str">
            <v>-</v>
          </cell>
          <cell r="CG294" t="str">
            <v>-</v>
          </cell>
          <cell r="CH294" t="str">
            <v>-</v>
          </cell>
          <cell r="CI294" t="str">
            <v>-</v>
          </cell>
          <cell r="CJ294" t="str">
            <v>-</v>
          </cell>
          <cell r="CK294" t="str">
            <v>-</v>
          </cell>
          <cell r="CL294" t="str">
            <v>-</v>
          </cell>
          <cell r="CM294" t="str">
            <v>-</v>
          </cell>
          <cell r="CN294" t="str">
            <v>-</v>
          </cell>
          <cell r="CO294" t="str">
            <v>-</v>
          </cell>
          <cell r="CP294" t="str">
            <v>-</v>
          </cell>
          <cell r="CQ294" t="str">
            <v>-</v>
          </cell>
          <cell r="CR294" t="str">
            <v>-</v>
          </cell>
          <cell r="CS294" t="str">
            <v>-</v>
          </cell>
          <cell r="CT294" t="str">
            <v>-</v>
          </cell>
          <cell r="CU294" t="str">
            <v>SAN LORENZO VICTORIA</v>
          </cell>
          <cell r="CV294" t="str">
            <v>-</v>
          </cell>
          <cell r="CW294" t="str">
            <v>-</v>
          </cell>
          <cell r="CX294" t="str">
            <v>-</v>
          </cell>
          <cell r="CY294" t="str">
            <v>-</v>
          </cell>
          <cell r="CZ294" t="str">
            <v>-</v>
          </cell>
          <cell r="DB294" t="str">
            <v>-</v>
          </cell>
          <cell r="DC294" t="str">
            <v>-</v>
          </cell>
          <cell r="DD294" t="str">
            <v>-</v>
          </cell>
          <cell r="DE294" t="str">
            <v>-</v>
          </cell>
          <cell r="DF294" t="str">
            <v>-</v>
          </cell>
          <cell r="DG294" t="str">
            <v>-</v>
          </cell>
        </row>
        <row r="295">
          <cell r="AT295" t="str">
            <v>-</v>
          </cell>
          <cell r="AU295" t="str">
            <v>-</v>
          </cell>
          <cell r="AV295" t="str">
            <v>-</v>
          </cell>
          <cell r="AW295" t="str">
            <v>-</v>
          </cell>
          <cell r="AX295" t="str">
            <v>-</v>
          </cell>
          <cell r="AY295" t="str">
            <v>-</v>
          </cell>
          <cell r="AZ295" t="str">
            <v>-</v>
          </cell>
          <cell r="BA295" t="str">
            <v>-</v>
          </cell>
          <cell r="BB295" t="str">
            <v>-</v>
          </cell>
          <cell r="BC295" t="str">
            <v>-</v>
          </cell>
          <cell r="BD295" t="str">
            <v>-</v>
          </cell>
          <cell r="BE295" t="str">
            <v>-</v>
          </cell>
          <cell r="BF295" t="str">
            <v>-</v>
          </cell>
          <cell r="BG295" t="str">
            <v>-</v>
          </cell>
          <cell r="BH295" t="str">
            <v>-</v>
          </cell>
          <cell r="BI295" t="str">
            <v>-</v>
          </cell>
          <cell r="BJ295" t="str">
            <v>-</v>
          </cell>
          <cell r="BK295" t="str">
            <v>-</v>
          </cell>
          <cell r="BL295" t="str">
            <v>-</v>
          </cell>
          <cell r="BM295" t="str">
            <v>20231</v>
          </cell>
          <cell r="BN295" t="str">
            <v>-</v>
          </cell>
          <cell r="BO295" t="str">
            <v>-</v>
          </cell>
          <cell r="BP295" t="str">
            <v>-</v>
          </cell>
          <cell r="BQ295" t="str">
            <v>-</v>
          </cell>
          <cell r="BR295" t="str">
            <v>-</v>
          </cell>
          <cell r="BS295" t="str">
            <v>-</v>
          </cell>
          <cell r="BT295" t="str">
            <v>-</v>
          </cell>
          <cell r="BU295" t="str">
            <v>-</v>
          </cell>
          <cell r="BV295" t="str">
            <v>-</v>
          </cell>
          <cell r="BW295" t="str">
            <v>-</v>
          </cell>
          <cell r="BX295" t="str">
            <v>-</v>
          </cell>
          <cell r="BY295" t="str">
            <v>-</v>
          </cell>
          <cell r="CB295" t="str">
            <v>-</v>
          </cell>
          <cell r="CC295" t="str">
            <v>-</v>
          </cell>
          <cell r="CD295" t="str">
            <v>-</v>
          </cell>
          <cell r="CE295" t="str">
            <v>-</v>
          </cell>
          <cell r="CF295" t="str">
            <v>-</v>
          </cell>
          <cell r="CG295" t="str">
            <v>-</v>
          </cell>
          <cell r="CH295" t="str">
            <v>-</v>
          </cell>
          <cell r="CI295" t="str">
            <v>-</v>
          </cell>
          <cell r="CJ295" t="str">
            <v>-</v>
          </cell>
          <cell r="CK295" t="str">
            <v>-</v>
          </cell>
          <cell r="CL295" t="str">
            <v>-</v>
          </cell>
          <cell r="CM295" t="str">
            <v>-</v>
          </cell>
          <cell r="CN295" t="str">
            <v>-</v>
          </cell>
          <cell r="CO295" t="str">
            <v>-</v>
          </cell>
          <cell r="CP295" t="str">
            <v>-</v>
          </cell>
          <cell r="CQ295" t="str">
            <v>-</v>
          </cell>
          <cell r="CR295" t="str">
            <v>-</v>
          </cell>
          <cell r="CS295" t="str">
            <v>-</v>
          </cell>
          <cell r="CT295" t="str">
            <v>-</v>
          </cell>
          <cell r="CU295" t="str">
            <v>SAN LUCAS CAMOTLÁN</v>
          </cell>
          <cell r="CV295" t="str">
            <v>-</v>
          </cell>
          <cell r="CW295" t="str">
            <v>-</v>
          </cell>
          <cell r="CX295" t="str">
            <v>-</v>
          </cell>
          <cell r="CY295" t="str">
            <v>-</v>
          </cell>
          <cell r="CZ295" t="str">
            <v>-</v>
          </cell>
          <cell r="DB295" t="str">
            <v>-</v>
          </cell>
          <cell r="DC295" t="str">
            <v>-</v>
          </cell>
          <cell r="DD295" t="str">
            <v>-</v>
          </cell>
          <cell r="DE295" t="str">
            <v>-</v>
          </cell>
          <cell r="DF295" t="str">
            <v>-</v>
          </cell>
          <cell r="DG295" t="str">
            <v>-</v>
          </cell>
        </row>
        <row r="296">
          <cell r="AT296" t="str">
            <v>-</v>
          </cell>
          <cell r="AU296" t="str">
            <v>-</v>
          </cell>
          <cell r="AV296" t="str">
            <v>-</v>
          </cell>
          <cell r="AW296" t="str">
            <v>-</v>
          </cell>
          <cell r="AX296" t="str">
            <v>-</v>
          </cell>
          <cell r="AY296" t="str">
            <v>-</v>
          </cell>
          <cell r="AZ296" t="str">
            <v>-</v>
          </cell>
          <cell r="BA296" t="str">
            <v>-</v>
          </cell>
          <cell r="BB296" t="str">
            <v>-</v>
          </cell>
          <cell r="BC296" t="str">
            <v>-</v>
          </cell>
          <cell r="BD296" t="str">
            <v>-</v>
          </cell>
          <cell r="BE296" t="str">
            <v>-</v>
          </cell>
          <cell r="BF296" t="str">
            <v>-</v>
          </cell>
          <cell r="BG296" t="str">
            <v>-</v>
          </cell>
          <cell r="BH296" t="str">
            <v>-</v>
          </cell>
          <cell r="BI296" t="str">
            <v>-</v>
          </cell>
          <cell r="BJ296" t="str">
            <v>-</v>
          </cell>
          <cell r="BK296" t="str">
            <v>-</v>
          </cell>
          <cell r="BL296" t="str">
            <v>-</v>
          </cell>
          <cell r="BM296" t="str">
            <v>20232</v>
          </cell>
          <cell r="BN296" t="str">
            <v>-</v>
          </cell>
          <cell r="BO296" t="str">
            <v>-</v>
          </cell>
          <cell r="BP296" t="str">
            <v>-</v>
          </cell>
          <cell r="BQ296" t="str">
            <v>-</v>
          </cell>
          <cell r="BR296" t="str">
            <v>-</v>
          </cell>
          <cell r="BS296" t="str">
            <v>-</v>
          </cell>
          <cell r="BT296" t="str">
            <v>-</v>
          </cell>
          <cell r="BU296" t="str">
            <v>-</v>
          </cell>
          <cell r="BV296" t="str">
            <v>-</v>
          </cell>
          <cell r="BW296" t="str">
            <v>-</v>
          </cell>
          <cell r="BX296" t="str">
            <v>-</v>
          </cell>
          <cell r="BY296" t="str">
            <v>-</v>
          </cell>
          <cell r="CB296" t="str">
            <v>-</v>
          </cell>
          <cell r="CC296" t="str">
            <v>-</v>
          </cell>
          <cell r="CD296" t="str">
            <v>-</v>
          </cell>
          <cell r="CE296" t="str">
            <v>-</v>
          </cell>
          <cell r="CF296" t="str">
            <v>-</v>
          </cell>
          <cell r="CG296" t="str">
            <v>-</v>
          </cell>
          <cell r="CH296" t="str">
            <v>-</v>
          </cell>
          <cell r="CI296" t="str">
            <v>-</v>
          </cell>
          <cell r="CJ296" t="str">
            <v>-</v>
          </cell>
          <cell r="CK296" t="str">
            <v>-</v>
          </cell>
          <cell r="CL296" t="str">
            <v>-</v>
          </cell>
          <cell r="CM296" t="str">
            <v>-</v>
          </cell>
          <cell r="CN296" t="str">
            <v>-</v>
          </cell>
          <cell r="CO296" t="str">
            <v>-</v>
          </cell>
          <cell r="CP296" t="str">
            <v>-</v>
          </cell>
          <cell r="CQ296" t="str">
            <v>-</v>
          </cell>
          <cell r="CR296" t="str">
            <v>-</v>
          </cell>
          <cell r="CS296" t="str">
            <v>-</v>
          </cell>
          <cell r="CT296" t="str">
            <v>-</v>
          </cell>
          <cell r="CU296" t="str">
            <v>SAN LUCAS OJITLÁN</v>
          </cell>
          <cell r="CV296" t="str">
            <v>-</v>
          </cell>
          <cell r="CW296" t="str">
            <v>-</v>
          </cell>
          <cell r="CX296" t="str">
            <v>-</v>
          </cell>
          <cell r="CY296" t="str">
            <v>-</v>
          </cell>
          <cell r="CZ296" t="str">
            <v>-</v>
          </cell>
          <cell r="DB296" t="str">
            <v>-</v>
          </cell>
          <cell r="DC296" t="str">
            <v>-</v>
          </cell>
          <cell r="DD296" t="str">
            <v>-</v>
          </cell>
          <cell r="DE296" t="str">
            <v>-</v>
          </cell>
          <cell r="DF296" t="str">
            <v>-</v>
          </cell>
          <cell r="DG296" t="str">
            <v>-</v>
          </cell>
        </row>
        <row r="297">
          <cell r="AT297" t="str">
            <v>-</v>
          </cell>
          <cell r="AU297" t="str">
            <v>-</v>
          </cell>
          <cell r="AV297" t="str">
            <v>-</v>
          </cell>
          <cell r="AW297" t="str">
            <v>-</v>
          </cell>
          <cell r="AX297" t="str">
            <v>-</v>
          </cell>
          <cell r="AY297" t="str">
            <v>-</v>
          </cell>
          <cell r="AZ297" t="str">
            <v>-</v>
          </cell>
          <cell r="BA297" t="str">
            <v>-</v>
          </cell>
          <cell r="BB297" t="str">
            <v>-</v>
          </cell>
          <cell r="BC297" t="str">
            <v>-</v>
          </cell>
          <cell r="BD297" t="str">
            <v>-</v>
          </cell>
          <cell r="BE297" t="str">
            <v>-</v>
          </cell>
          <cell r="BF297" t="str">
            <v>-</v>
          </cell>
          <cell r="BG297" t="str">
            <v>-</v>
          </cell>
          <cell r="BH297" t="str">
            <v>-</v>
          </cell>
          <cell r="BI297" t="str">
            <v>-</v>
          </cell>
          <cell r="BJ297" t="str">
            <v>-</v>
          </cell>
          <cell r="BK297" t="str">
            <v>-</v>
          </cell>
          <cell r="BL297" t="str">
            <v>-</v>
          </cell>
          <cell r="BM297" t="str">
            <v>20233</v>
          </cell>
          <cell r="BN297" t="str">
            <v>-</v>
          </cell>
          <cell r="BO297" t="str">
            <v>-</v>
          </cell>
          <cell r="BP297" t="str">
            <v>-</v>
          </cell>
          <cell r="BQ297" t="str">
            <v>-</v>
          </cell>
          <cell r="BR297" t="str">
            <v>-</v>
          </cell>
          <cell r="BS297" t="str">
            <v>-</v>
          </cell>
          <cell r="BT297" t="str">
            <v>-</v>
          </cell>
          <cell r="BU297" t="str">
            <v>-</v>
          </cell>
          <cell r="BV297" t="str">
            <v>-</v>
          </cell>
          <cell r="BW297" t="str">
            <v>-</v>
          </cell>
          <cell r="BX297" t="str">
            <v>-</v>
          </cell>
          <cell r="BY297" t="str">
            <v>-</v>
          </cell>
          <cell r="CB297" t="str">
            <v>-</v>
          </cell>
          <cell r="CC297" t="str">
            <v>-</v>
          </cell>
          <cell r="CD297" t="str">
            <v>-</v>
          </cell>
          <cell r="CE297" t="str">
            <v>-</v>
          </cell>
          <cell r="CF297" t="str">
            <v>-</v>
          </cell>
          <cell r="CG297" t="str">
            <v>-</v>
          </cell>
          <cell r="CH297" t="str">
            <v>-</v>
          </cell>
          <cell r="CI297" t="str">
            <v>-</v>
          </cell>
          <cell r="CJ297" t="str">
            <v>-</v>
          </cell>
          <cell r="CK297" t="str">
            <v>-</v>
          </cell>
          <cell r="CL297" t="str">
            <v>-</v>
          </cell>
          <cell r="CM297" t="str">
            <v>-</v>
          </cell>
          <cell r="CN297" t="str">
            <v>-</v>
          </cell>
          <cell r="CO297" t="str">
            <v>-</v>
          </cell>
          <cell r="CP297" t="str">
            <v>-</v>
          </cell>
          <cell r="CQ297" t="str">
            <v>-</v>
          </cell>
          <cell r="CR297" t="str">
            <v>-</v>
          </cell>
          <cell r="CS297" t="str">
            <v>-</v>
          </cell>
          <cell r="CT297" t="str">
            <v>-</v>
          </cell>
          <cell r="CU297" t="str">
            <v>SAN LUCAS QUIAVINÍ</v>
          </cell>
          <cell r="CV297" t="str">
            <v>-</v>
          </cell>
          <cell r="CW297" t="str">
            <v>-</v>
          </cell>
          <cell r="CX297" t="str">
            <v>-</v>
          </cell>
          <cell r="CY297" t="str">
            <v>-</v>
          </cell>
          <cell r="CZ297" t="str">
            <v>-</v>
          </cell>
          <cell r="DB297" t="str">
            <v>-</v>
          </cell>
          <cell r="DC297" t="str">
            <v>-</v>
          </cell>
          <cell r="DD297" t="str">
            <v>-</v>
          </cell>
          <cell r="DE297" t="str">
            <v>-</v>
          </cell>
          <cell r="DF297" t="str">
            <v>-</v>
          </cell>
          <cell r="DG297" t="str">
            <v>-</v>
          </cell>
        </row>
        <row r="298">
          <cell r="AT298" t="str">
            <v>-</v>
          </cell>
          <cell r="AU298" t="str">
            <v>-</v>
          </cell>
          <cell r="AV298" t="str">
            <v>-</v>
          </cell>
          <cell r="AW298" t="str">
            <v>-</v>
          </cell>
          <cell r="AX298" t="str">
            <v>-</v>
          </cell>
          <cell r="AY298" t="str">
            <v>-</v>
          </cell>
          <cell r="AZ298" t="str">
            <v>-</v>
          </cell>
          <cell r="BA298" t="str">
            <v>-</v>
          </cell>
          <cell r="BB298" t="str">
            <v>-</v>
          </cell>
          <cell r="BC298" t="str">
            <v>-</v>
          </cell>
          <cell r="BD298" t="str">
            <v>-</v>
          </cell>
          <cell r="BE298" t="str">
            <v>-</v>
          </cell>
          <cell r="BF298" t="str">
            <v>-</v>
          </cell>
          <cell r="BG298" t="str">
            <v>-</v>
          </cell>
          <cell r="BH298" t="str">
            <v>-</v>
          </cell>
          <cell r="BI298" t="str">
            <v>-</v>
          </cell>
          <cell r="BJ298" t="str">
            <v>-</v>
          </cell>
          <cell r="BK298" t="str">
            <v>-</v>
          </cell>
          <cell r="BL298" t="str">
            <v>-</v>
          </cell>
          <cell r="BM298" t="str">
            <v>20234</v>
          </cell>
          <cell r="BN298" t="str">
            <v>-</v>
          </cell>
          <cell r="BO298" t="str">
            <v>-</v>
          </cell>
          <cell r="BP298" t="str">
            <v>-</v>
          </cell>
          <cell r="BQ298" t="str">
            <v>-</v>
          </cell>
          <cell r="BR298" t="str">
            <v>-</v>
          </cell>
          <cell r="BS298" t="str">
            <v>-</v>
          </cell>
          <cell r="BT298" t="str">
            <v>-</v>
          </cell>
          <cell r="BU298" t="str">
            <v>-</v>
          </cell>
          <cell r="BV298" t="str">
            <v>-</v>
          </cell>
          <cell r="BW298" t="str">
            <v>-</v>
          </cell>
          <cell r="BX298" t="str">
            <v>-</v>
          </cell>
          <cell r="BY298" t="str">
            <v>-</v>
          </cell>
          <cell r="CB298" t="str">
            <v>-</v>
          </cell>
          <cell r="CC298" t="str">
            <v>-</v>
          </cell>
          <cell r="CD298" t="str">
            <v>-</v>
          </cell>
          <cell r="CE298" t="str">
            <v>-</v>
          </cell>
          <cell r="CF298" t="str">
            <v>-</v>
          </cell>
          <cell r="CG298" t="str">
            <v>-</v>
          </cell>
          <cell r="CH298" t="str">
            <v>-</v>
          </cell>
          <cell r="CI298" t="str">
            <v>-</v>
          </cell>
          <cell r="CJ298" t="str">
            <v>-</v>
          </cell>
          <cell r="CK298" t="str">
            <v>-</v>
          </cell>
          <cell r="CL298" t="str">
            <v>-</v>
          </cell>
          <cell r="CM298" t="str">
            <v>-</v>
          </cell>
          <cell r="CN298" t="str">
            <v>-</v>
          </cell>
          <cell r="CO298" t="str">
            <v>-</v>
          </cell>
          <cell r="CP298" t="str">
            <v>-</v>
          </cell>
          <cell r="CQ298" t="str">
            <v>-</v>
          </cell>
          <cell r="CR298" t="str">
            <v>-</v>
          </cell>
          <cell r="CS298" t="str">
            <v>-</v>
          </cell>
          <cell r="CT298" t="str">
            <v>-</v>
          </cell>
          <cell r="CU298" t="str">
            <v>SAN LUCAS ZOQUIÁPAM</v>
          </cell>
          <cell r="CV298" t="str">
            <v>-</v>
          </cell>
          <cell r="CW298" t="str">
            <v>-</v>
          </cell>
          <cell r="CX298" t="str">
            <v>-</v>
          </cell>
          <cell r="CY298" t="str">
            <v>-</v>
          </cell>
          <cell r="CZ298" t="str">
            <v>-</v>
          </cell>
          <cell r="DB298" t="str">
            <v>-</v>
          </cell>
          <cell r="DC298" t="str">
            <v>-</v>
          </cell>
          <cell r="DD298" t="str">
            <v>-</v>
          </cell>
          <cell r="DE298" t="str">
            <v>-</v>
          </cell>
          <cell r="DF298" t="str">
            <v>-</v>
          </cell>
          <cell r="DG298" t="str">
            <v>-</v>
          </cell>
        </row>
        <row r="299">
          <cell r="AT299" t="str">
            <v>-</v>
          </cell>
          <cell r="AU299" t="str">
            <v>-</v>
          </cell>
          <cell r="AV299" t="str">
            <v>-</v>
          </cell>
          <cell r="AW299" t="str">
            <v>-</v>
          </cell>
          <cell r="AX299" t="str">
            <v>-</v>
          </cell>
          <cell r="AY299" t="str">
            <v>-</v>
          </cell>
          <cell r="AZ299" t="str">
            <v>-</v>
          </cell>
          <cell r="BA299" t="str">
            <v>-</v>
          </cell>
          <cell r="BB299" t="str">
            <v>-</v>
          </cell>
          <cell r="BC299" t="str">
            <v>-</v>
          </cell>
          <cell r="BD299" t="str">
            <v>-</v>
          </cell>
          <cell r="BE299" t="str">
            <v>-</v>
          </cell>
          <cell r="BF299" t="str">
            <v>-</v>
          </cell>
          <cell r="BG299" t="str">
            <v>-</v>
          </cell>
          <cell r="BH299" t="str">
            <v>-</v>
          </cell>
          <cell r="BI299" t="str">
            <v>-</v>
          </cell>
          <cell r="BJ299" t="str">
            <v>-</v>
          </cell>
          <cell r="BK299" t="str">
            <v>-</v>
          </cell>
          <cell r="BL299" t="str">
            <v>-</v>
          </cell>
          <cell r="BM299" t="str">
            <v>20235</v>
          </cell>
          <cell r="BN299" t="str">
            <v>-</v>
          </cell>
          <cell r="BO299" t="str">
            <v>-</v>
          </cell>
          <cell r="BP299" t="str">
            <v>-</v>
          </cell>
          <cell r="BQ299" t="str">
            <v>-</v>
          </cell>
          <cell r="BR299" t="str">
            <v>-</v>
          </cell>
          <cell r="BS299" t="str">
            <v>-</v>
          </cell>
          <cell r="BT299" t="str">
            <v>-</v>
          </cell>
          <cell r="BU299" t="str">
            <v>-</v>
          </cell>
          <cell r="BV299" t="str">
            <v>-</v>
          </cell>
          <cell r="BW299" t="str">
            <v>-</v>
          </cell>
          <cell r="BX299" t="str">
            <v>-</v>
          </cell>
          <cell r="BY299" t="str">
            <v>-</v>
          </cell>
          <cell r="CB299" t="str">
            <v>-</v>
          </cell>
          <cell r="CC299" t="str">
            <v>-</v>
          </cell>
          <cell r="CD299" t="str">
            <v>-</v>
          </cell>
          <cell r="CE299" t="str">
            <v>-</v>
          </cell>
          <cell r="CF299" t="str">
            <v>-</v>
          </cell>
          <cell r="CG299" t="str">
            <v>-</v>
          </cell>
          <cell r="CH299" t="str">
            <v>-</v>
          </cell>
          <cell r="CI299" t="str">
            <v>-</v>
          </cell>
          <cell r="CJ299" t="str">
            <v>-</v>
          </cell>
          <cell r="CK299" t="str">
            <v>-</v>
          </cell>
          <cell r="CL299" t="str">
            <v>-</v>
          </cell>
          <cell r="CM299" t="str">
            <v>-</v>
          </cell>
          <cell r="CN299" t="str">
            <v>-</v>
          </cell>
          <cell r="CO299" t="str">
            <v>-</v>
          </cell>
          <cell r="CP299" t="str">
            <v>-</v>
          </cell>
          <cell r="CQ299" t="str">
            <v>-</v>
          </cell>
          <cell r="CR299" t="str">
            <v>-</v>
          </cell>
          <cell r="CS299" t="str">
            <v>-</v>
          </cell>
          <cell r="CT299" t="str">
            <v>-</v>
          </cell>
          <cell r="CU299" t="str">
            <v>SAN LUIS AMATLÁN</v>
          </cell>
          <cell r="CV299" t="str">
            <v>-</v>
          </cell>
          <cell r="CW299" t="str">
            <v>-</v>
          </cell>
          <cell r="CX299" t="str">
            <v>-</v>
          </cell>
          <cell r="CY299" t="str">
            <v>-</v>
          </cell>
          <cell r="CZ299" t="str">
            <v>-</v>
          </cell>
          <cell r="DB299" t="str">
            <v>-</v>
          </cell>
          <cell r="DC299" t="str">
            <v>-</v>
          </cell>
          <cell r="DD299" t="str">
            <v>-</v>
          </cell>
          <cell r="DE299" t="str">
            <v>-</v>
          </cell>
          <cell r="DF299" t="str">
            <v>-</v>
          </cell>
          <cell r="DG299" t="str">
            <v>-</v>
          </cell>
        </row>
        <row r="300">
          <cell r="AT300" t="str">
            <v>-</v>
          </cell>
          <cell r="AU300" t="str">
            <v>-</v>
          </cell>
          <cell r="AV300" t="str">
            <v>-</v>
          </cell>
          <cell r="AW300" t="str">
            <v>-</v>
          </cell>
          <cell r="AX300" t="str">
            <v>-</v>
          </cell>
          <cell r="AY300" t="str">
            <v>-</v>
          </cell>
          <cell r="AZ300" t="str">
            <v>-</v>
          </cell>
          <cell r="BA300" t="str">
            <v>-</v>
          </cell>
          <cell r="BB300" t="str">
            <v>-</v>
          </cell>
          <cell r="BC300" t="str">
            <v>-</v>
          </cell>
          <cell r="BD300" t="str">
            <v>-</v>
          </cell>
          <cell r="BE300" t="str">
            <v>-</v>
          </cell>
          <cell r="BF300" t="str">
            <v>-</v>
          </cell>
          <cell r="BG300" t="str">
            <v>-</v>
          </cell>
          <cell r="BH300" t="str">
            <v>-</v>
          </cell>
          <cell r="BI300" t="str">
            <v>-</v>
          </cell>
          <cell r="BJ300" t="str">
            <v>-</v>
          </cell>
          <cell r="BK300" t="str">
            <v>-</v>
          </cell>
          <cell r="BL300" t="str">
            <v>-</v>
          </cell>
          <cell r="BM300" t="str">
            <v>20236</v>
          </cell>
          <cell r="BN300" t="str">
            <v>-</v>
          </cell>
          <cell r="BO300" t="str">
            <v>-</v>
          </cell>
          <cell r="BP300" t="str">
            <v>-</v>
          </cell>
          <cell r="BQ300" t="str">
            <v>-</v>
          </cell>
          <cell r="BR300" t="str">
            <v>-</v>
          </cell>
          <cell r="BS300" t="str">
            <v>-</v>
          </cell>
          <cell r="BT300" t="str">
            <v>-</v>
          </cell>
          <cell r="BU300" t="str">
            <v>-</v>
          </cell>
          <cell r="BV300" t="str">
            <v>-</v>
          </cell>
          <cell r="BW300" t="str">
            <v>-</v>
          </cell>
          <cell r="BX300" t="str">
            <v>-</v>
          </cell>
          <cell r="BY300" t="str">
            <v>-</v>
          </cell>
          <cell r="CB300" t="str">
            <v>-</v>
          </cell>
          <cell r="CC300" t="str">
            <v>-</v>
          </cell>
          <cell r="CD300" t="str">
            <v>-</v>
          </cell>
          <cell r="CE300" t="str">
            <v>-</v>
          </cell>
          <cell r="CF300" t="str">
            <v>-</v>
          </cell>
          <cell r="CG300" t="str">
            <v>-</v>
          </cell>
          <cell r="CH300" t="str">
            <v>-</v>
          </cell>
          <cell r="CI300" t="str">
            <v>-</v>
          </cell>
          <cell r="CJ300" t="str">
            <v>-</v>
          </cell>
          <cell r="CK300" t="str">
            <v>-</v>
          </cell>
          <cell r="CL300" t="str">
            <v>-</v>
          </cell>
          <cell r="CM300" t="str">
            <v>-</v>
          </cell>
          <cell r="CN300" t="str">
            <v>-</v>
          </cell>
          <cell r="CO300" t="str">
            <v>-</v>
          </cell>
          <cell r="CP300" t="str">
            <v>-</v>
          </cell>
          <cell r="CQ300" t="str">
            <v>-</v>
          </cell>
          <cell r="CR300" t="str">
            <v>-</v>
          </cell>
          <cell r="CS300" t="str">
            <v>-</v>
          </cell>
          <cell r="CT300" t="str">
            <v>-</v>
          </cell>
          <cell r="CU300" t="str">
            <v>SAN MARCIAL OZOLOTEPEC</v>
          </cell>
          <cell r="CV300" t="str">
            <v>-</v>
          </cell>
          <cell r="CW300" t="str">
            <v>-</v>
          </cell>
          <cell r="CX300" t="str">
            <v>-</v>
          </cell>
          <cell r="CY300" t="str">
            <v>-</v>
          </cell>
          <cell r="CZ300" t="str">
            <v>-</v>
          </cell>
          <cell r="DB300" t="str">
            <v>-</v>
          </cell>
          <cell r="DC300" t="str">
            <v>-</v>
          </cell>
          <cell r="DD300" t="str">
            <v>-</v>
          </cell>
          <cell r="DE300" t="str">
            <v>-</v>
          </cell>
          <cell r="DF300" t="str">
            <v>-</v>
          </cell>
          <cell r="DG300" t="str">
            <v>-</v>
          </cell>
        </row>
        <row r="301">
          <cell r="AT301" t="str">
            <v>-</v>
          </cell>
          <cell r="AU301" t="str">
            <v>-</v>
          </cell>
          <cell r="AV301" t="str">
            <v>-</v>
          </cell>
          <cell r="AW301" t="str">
            <v>-</v>
          </cell>
          <cell r="AX301" t="str">
            <v>-</v>
          </cell>
          <cell r="AY301" t="str">
            <v>-</v>
          </cell>
          <cell r="AZ301" t="str">
            <v>-</v>
          </cell>
          <cell r="BA301" t="str">
            <v>-</v>
          </cell>
          <cell r="BB301" t="str">
            <v>-</v>
          </cell>
          <cell r="BC301" t="str">
            <v>-</v>
          </cell>
          <cell r="BD301" t="str">
            <v>-</v>
          </cell>
          <cell r="BE301" t="str">
            <v>-</v>
          </cell>
          <cell r="BF301" t="str">
            <v>-</v>
          </cell>
          <cell r="BG301" t="str">
            <v>-</v>
          </cell>
          <cell r="BH301" t="str">
            <v>-</v>
          </cell>
          <cell r="BI301" t="str">
            <v>-</v>
          </cell>
          <cell r="BJ301" t="str">
            <v>-</v>
          </cell>
          <cell r="BK301" t="str">
            <v>-</v>
          </cell>
          <cell r="BL301" t="str">
            <v>-</v>
          </cell>
          <cell r="BM301" t="str">
            <v>20237</v>
          </cell>
          <cell r="BN301" t="str">
            <v>-</v>
          </cell>
          <cell r="BO301" t="str">
            <v>-</v>
          </cell>
          <cell r="BP301" t="str">
            <v>-</v>
          </cell>
          <cell r="BQ301" t="str">
            <v>-</v>
          </cell>
          <cell r="BR301" t="str">
            <v>-</v>
          </cell>
          <cell r="BS301" t="str">
            <v>-</v>
          </cell>
          <cell r="BT301" t="str">
            <v>-</v>
          </cell>
          <cell r="BU301" t="str">
            <v>-</v>
          </cell>
          <cell r="BV301" t="str">
            <v>-</v>
          </cell>
          <cell r="BW301" t="str">
            <v>-</v>
          </cell>
          <cell r="BX301" t="str">
            <v>-</v>
          </cell>
          <cell r="BY301" t="str">
            <v>-</v>
          </cell>
          <cell r="CB301" t="str">
            <v>-</v>
          </cell>
          <cell r="CC301" t="str">
            <v>-</v>
          </cell>
          <cell r="CD301" t="str">
            <v>-</v>
          </cell>
          <cell r="CE301" t="str">
            <v>-</v>
          </cell>
          <cell r="CF301" t="str">
            <v>-</v>
          </cell>
          <cell r="CG301" t="str">
            <v>-</v>
          </cell>
          <cell r="CH301" t="str">
            <v>-</v>
          </cell>
          <cell r="CI301" t="str">
            <v>-</v>
          </cell>
          <cell r="CJ301" t="str">
            <v>-</v>
          </cell>
          <cell r="CK301" t="str">
            <v>-</v>
          </cell>
          <cell r="CL301" t="str">
            <v>-</v>
          </cell>
          <cell r="CM301" t="str">
            <v>-</v>
          </cell>
          <cell r="CN301" t="str">
            <v>-</v>
          </cell>
          <cell r="CO301" t="str">
            <v>-</v>
          </cell>
          <cell r="CP301" t="str">
            <v>-</v>
          </cell>
          <cell r="CQ301" t="str">
            <v>-</v>
          </cell>
          <cell r="CR301" t="str">
            <v>-</v>
          </cell>
          <cell r="CS301" t="str">
            <v>-</v>
          </cell>
          <cell r="CT301" t="str">
            <v>-</v>
          </cell>
          <cell r="CU301" t="str">
            <v>SAN MARCOS ARTEAGA</v>
          </cell>
          <cell r="CV301" t="str">
            <v>-</v>
          </cell>
          <cell r="CW301" t="str">
            <v>-</v>
          </cell>
          <cell r="CX301" t="str">
            <v>-</v>
          </cell>
          <cell r="CY301" t="str">
            <v>-</v>
          </cell>
          <cell r="CZ301" t="str">
            <v>-</v>
          </cell>
          <cell r="DB301" t="str">
            <v>-</v>
          </cell>
          <cell r="DC301" t="str">
            <v>-</v>
          </cell>
          <cell r="DD301" t="str">
            <v>-</v>
          </cell>
          <cell r="DE301" t="str">
            <v>-</v>
          </cell>
          <cell r="DF301" t="str">
            <v>-</v>
          </cell>
          <cell r="DG301" t="str">
            <v>-</v>
          </cell>
        </row>
        <row r="302">
          <cell r="AT302" t="str">
            <v>-</v>
          </cell>
          <cell r="AU302" t="str">
            <v>-</v>
          </cell>
          <cell r="AV302" t="str">
            <v>-</v>
          </cell>
          <cell r="AW302" t="str">
            <v>-</v>
          </cell>
          <cell r="AX302" t="str">
            <v>-</v>
          </cell>
          <cell r="AY302" t="str">
            <v>-</v>
          </cell>
          <cell r="AZ302" t="str">
            <v>-</v>
          </cell>
          <cell r="BA302" t="str">
            <v>-</v>
          </cell>
          <cell r="BB302" t="str">
            <v>-</v>
          </cell>
          <cell r="BC302" t="str">
            <v>-</v>
          </cell>
          <cell r="BD302" t="str">
            <v>-</v>
          </cell>
          <cell r="BE302" t="str">
            <v>-</v>
          </cell>
          <cell r="BF302" t="str">
            <v>-</v>
          </cell>
          <cell r="BG302" t="str">
            <v>-</v>
          </cell>
          <cell r="BH302" t="str">
            <v>-</v>
          </cell>
          <cell r="BI302" t="str">
            <v>-</v>
          </cell>
          <cell r="BJ302" t="str">
            <v>-</v>
          </cell>
          <cell r="BK302" t="str">
            <v>-</v>
          </cell>
          <cell r="BL302" t="str">
            <v>-</v>
          </cell>
          <cell r="BM302" t="str">
            <v>20238</v>
          </cell>
          <cell r="BN302" t="str">
            <v>-</v>
          </cell>
          <cell r="BO302" t="str">
            <v>-</v>
          </cell>
          <cell r="BP302" t="str">
            <v>-</v>
          </cell>
          <cell r="BQ302" t="str">
            <v>-</v>
          </cell>
          <cell r="BR302" t="str">
            <v>-</v>
          </cell>
          <cell r="BS302" t="str">
            <v>-</v>
          </cell>
          <cell r="BT302" t="str">
            <v>-</v>
          </cell>
          <cell r="BU302" t="str">
            <v>-</v>
          </cell>
          <cell r="BV302" t="str">
            <v>-</v>
          </cell>
          <cell r="BW302" t="str">
            <v>-</v>
          </cell>
          <cell r="BX302" t="str">
            <v>-</v>
          </cell>
          <cell r="BY302" t="str">
            <v>-</v>
          </cell>
          <cell r="CB302" t="str">
            <v>-</v>
          </cell>
          <cell r="CC302" t="str">
            <v>-</v>
          </cell>
          <cell r="CD302" t="str">
            <v>-</v>
          </cell>
          <cell r="CE302" t="str">
            <v>-</v>
          </cell>
          <cell r="CF302" t="str">
            <v>-</v>
          </cell>
          <cell r="CG302" t="str">
            <v>-</v>
          </cell>
          <cell r="CH302" t="str">
            <v>-</v>
          </cell>
          <cell r="CI302" t="str">
            <v>-</v>
          </cell>
          <cell r="CJ302" t="str">
            <v>-</v>
          </cell>
          <cell r="CK302" t="str">
            <v>-</v>
          </cell>
          <cell r="CL302" t="str">
            <v>-</v>
          </cell>
          <cell r="CM302" t="str">
            <v>-</v>
          </cell>
          <cell r="CN302" t="str">
            <v>-</v>
          </cell>
          <cell r="CO302" t="str">
            <v>-</v>
          </cell>
          <cell r="CP302" t="str">
            <v>-</v>
          </cell>
          <cell r="CQ302" t="str">
            <v>-</v>
          </cell>
          <cell r="CR302" t="str">
            <v>-</v>
          </cell>
          <cell r="CS302" t="str">
            <v>-</v>
          </cell>
          <cell r="CT302" t="str">
            <v>-</v>
          </cell>
          <cell r="CU302" t="str">
            <v>SAN MARTÍN DE LOS CANSECOS</v>
          </cell>
          <cell r="CV302" t="str">
            <v>-</v>
          </cell>
          <cell r="CW302" t="str">
            <v>-</v>
          </cell>
          <cell r="CX302" t="str">
            <v>-</v>
          </cell>
          <cell r="CY302" t="str">
            <v>-</v>
          </cell>
          <cell r="CZ302" t="str">
            <v>-</v>
          </cell>
          <cell r="DB302" t="str">
            <v>-</v>
          </cell>
          <cell r="DC302" t="str">
            <v>-</v>
          </cell>
          <cell r="DD302" t="str">
            <v>-</v>
          </cell>
          <cell r="DE302" t="str">
            <v>-</v>
          </cell>
          <cell r="DF302" t="str">
            <v>-</v>
          </cell>
          <cell r="DG302" t="str">
            <v>-</v>
          </cell>
        </row>
        <row r="303">
          <cell r="AT303" t="str">
            <v>-</v>
          </cell>
          <cell r="AU303" t="str">
            <v>-</v>
          </cell>
          <cell r="AV303" t="str">
            <v>-</v>
          </cell>
          <cell r="AW303" t="str">
            <v>-</v>
          </cell>
          <cell r="AX303" t="str">
            <v>-</v>
          </cell>
          <cell r="AY303" t="str">
            <v>-</v>
          </cell>
          <cell r="AZ303" t="str">
            <v>-</v>
          </cell>
          <cell r="BA303" t="str">
            <v>-</v>
          </cell>
          <cell r="BB303" t="str">
            <v>-</v>
          </cell>
          <cell r="BC303" t="str">
            <v>-</v>
          </cell>
          <cell r="BD303" t="str">
            <v>-</v>
          </cell>
          <cell r="BE303" t="str">
            <v>-</v>
          </cell>
          <cell r="BF303" t="str">
            <v>-</v>
          </cell>
          <cell r="BG303" t="str">
            <v>-</v>
          </cell>
          <cell r="BH303" t="str">
            <v>-</v>
          </cell>
          <cell r="BI303" t="str">
            <v>-</v>
          </cell>
          <cell r="BJ303" t="str">
            <v>-</v>
          </cell>
          <cell r="BK303" t="str">
            <v>-</v>
          </cell>
          <cell r="BL303" t="str">
            <v>-</v>
          </cell>
          <cell r="BM303" t="str">
            <v>20239</v>
          </cell>
          <cell r="BN303" t="str">
            <v>-</v>
          </cell>
          <cell r="BO303" t="str">
            <v>-</v>
          </cell>
          <cell r="BP303" t="str">
            <v>-</v>
          </cell>
          <cell r="BQ303" t="str">
            <v>-</v>
          </cell>
          <cell r="BR303" t="str">
            <v>-</v>
          </cell>
          <cell r="BS303" t="str">
            <v>-</v>
          </cell>
          <cell r="BT303" t="str">
            <v>-</v>
          </cell>
          <cell r="BU303" t="str">
            <v>-</v>
          </cell>
          <cell r="BV303" t="str">
            <v>-</v>
          </cell>
          <cell r="BW303" t="str">
            <v>-</v>
          </cell>
          <cell r="BX303" t="str">
            <v>-</v>
          </cell>
          <cell r="BY303" t="str">
            <v>-</v>
          </cell>
          <cell r="CB303" t="str">
            <v>-</v>
          </cell>
          <cell r="CC303" t="str">
            <v>-</v>
          </cell>
          <cell r="CD303" t="str">
            <v>-</v>
          </cell>
          <cell r="CE303" t="str">
            <v>-</v>
          </cell>
          <cell r="CF303" t="str">
            <v>-</v>
          </cell>
          <cell r="CG303" t="str">
            <v>-</v>
          </cell>
          <cell r="CH303" t="str">
            <v>-</v>
          </cell>
          <cell r="CI303" t="str">
            <v>-</v>
          </cell>
          <cell r="CJ303" t="str">
            <v>-</v>
          </cell>
          <cell r="CK303" t="str">
            <v>-</v>
          </cell>
          <cell r="CL303" t="str">
            <v>-</v>
          </cell>
          <cell r="CM303" t="str">
            <v>-</v>
          </cell>
          <cell r="CN303" t="str">
            <v>-</v>
          </cell>
          <cell r="CO303" t="str">
            <v>-</v>
          </cell>
          <cell r="CP303" t="str">
            <v>-</v>
          </cell>
          <cell r="CQ303" t="str">
            <v>-</v>
          </cell>
          <cell r="CR303" t="str">
            <v>-</v>
          </cell>
          <cell r="CS303" t="str">
            <v>-</v>
          </cell>
          <cell r="CT303" t="str">
            <v>-</v>
          </cell>
          <cell r="CU303" t="str">
            <v>SAN MARTÍN HUAMELÚLPAM</v>
          </cell>
          <cell r="CV303" t="str">
            <v>-</v>
          </cell>
          <cell r="CW303" t="str">
            <v>-</v>
          </cell>
          <cell r="CX303" t="str">
            <v>-</v>
          </cell>
          <cell r="CY303" t="str">
            <v>-</v>
          </cell>
          <cell r="CZ303" t="str">
            <v>-</v>
          </cell>
          <cell r="DB303" t="str">
            <v>-</v>
          </cell>
          <cell r="DC303" t="str">
            <v>-</v>
          </cell>
          <cell r="DD303" t="str">
            <v>-</v>
          </cell>
          <cell r="DE303" t="str">
            <v>-</v>
          </cell>
          <cell r="DF303" t="str">
            <v>-</v>
          </cell>
          <cell r="DG303" t="str">
            <v>-</v>
          </cell>
        </row>
        <row r="304">
          <cell r="AT304" t="str">
            <v>-</v>
          </cell>
          <cell r="AU304" t="str">
            <v>-</v>
          </cell>
          <cell r="AV304" t="str">
            <v>-</v>
          </cell>
          <cell r="AW304" t="str">
            <v>-</v>
          </cell>
          <cell r="AX304" t="str">
            <v>-</v>
          </cell>
          <cell r="AY304" t="str">
            <v>-</v>
          </cell>
          <cell r="AZ304" t="str">
            <v>-</v>
          </cell>
          <cell r="BA304" t="str">
            <v>-</v>
          </cell>
          <cell r="BB304" t="str">
            <v>-</v>
          </cell>
          <cell r="BC304" t="str">
            <v>-</v>
          </cell>
          <cell r="BD304" t="str">
            <v>-</v>
          </cell>
          <cell r="BE304" t="str">
            <v>-</v>
          </cell>
          <cell r="BF304" t="str">
            <v>-</v>
          </cell>
          <cell r="BG304" t="str">
            <v>-</v>
          </cell>
          <cell r="BH304" t="str">
            <v>-</v>
          </cell>
          <cell r="BI304" t="str">
            <v>-</v>
          </cell>
          <cell r="BJ304" t="str">
            <v>-</v>
          </cell>
          <cell r="BK304" t="str">
            <v>-</v>
          </cell>
          <cell r="BL304" t="str">
            <v>-</v>
          </cell>
          <cell r="BM304" t="str">
            <v>20240</v>
          </cell>
          <cell r="BN304" t="str">
            <v>-</v>
          </cell>
          <cell r="BO304" t="str">
            <v>-</v>
          </cell>
          <cell r="BP304" t="str">
            <v>-</v>
          </cell>
          <cell r="BQ304" t="str">
            <v>-</v>
          </cell>
          <cell r="BR304" t="str">
            <v>-</v>
          </cell>
          <cell r="BS304" t="str">
            <v>-</v>
          </cell>
          <cell r="BT304" t="str">
            <v>-</v>
          </cell>
          <cell r="BU304" t="str">
            <v>-</v>
          </cell>
          <cell r="BV304" t="str">
            <v>-</v>
          </cell>
          <cell r="BW304" t="str">
            <v>-</v>
          </cell>
          <cell r="BX304" t="str">
            <v>-</v>
          </cell>
          <cell r="BY304" t="str">
            <v>-</v>
          </cell>
          <cell r="CB304" t="str">
            <v>-</v>
          </cell>
          <cell r="CC304" t="str">
            <v>-</v>
          </cell>
          <cell r="CD304" t="str">
            <v>-</v>
          </cell>
          <cell r="CE304" t="str">
            <v>-</v>
          </cell>
          <cell r="CF304" t="str">
            <v>-</v>
          </cell>
          <cell r="CG304" t="str">
            <v>-</v>
          </cell>
          <cell r="CH304" t="str">
            <v>-</v>
          </cell>
          <cell r="CI304" t="str">
            <v>-</v>
          </cell>
          <cell r="CJ304" t="str">
            <v>-</v>
          </cell>
          <cell r="CK304" t="str">
            <v>-</v>
          </cell>
          <cell r="CL304" t="str">
            <v>-</v>
          </cell>
          <cell r="CM304" t="str">
            <v>-</v>
          </cell>
          <cell r="CN304" t="str">
            <v>-</v>
          </cell>
          <cell r="CO304" t="str">
            <v>-</v>
          </cell>
          <cell r="CP304" t="str">
            <v>-</v>
          </cell>
          <cell r="CQ304" t="str">
            <v>-</v>
          </cell>
          <cell r="CR304" t="str">
            <v>-</v>
          </cell>
          <cell r="CS304" t="str">
            <v>-</v>
          </cell>
          <cell r="CT304" t="str">
            <v>-</v>
          </cell>
          <cell r="CU304" t="str">
            <v>SAN MARTÍN ITUNYOSO</v>
          </cell>
          <cell r="CV304" t="str">
            <v>-</v>
          </cell>
          <cell r="CW304" t="str">
            <v>-</v>
          </cell>
          <cell r="CX304" t="str">
            <v>-</v>
          </cell>
          <cell r="CY304" t="str">
            <v>-</v>
          </cell>
          <cell r="CZ304" t="str">
            <v>-</v>
          </cell>
          <cell r="DB304" t="str">
            <v>-</v>
          </cell>
          <cell r="DC304" t="str">
            <v>-</v>
          </cell>
          <cell r="DD304" t="str">
            <v>-</v>
          </cell>
          <cell r="DE304" t="str">
            <v>-</v>
          </cell>
          <cell r="DF304" t="str">
            <v>-</v>
          </cell>
          <cell r="DG304" t="str">
            <v>-</v>
          </cell>
        </row>
        <row r="305">
          <cell r="AT305" t="str">
            <v>-</v>
          </cell>
          <cell r="AU305" t="str">
            <v>-</v>
          </cell>
          <cell r="AV305" t="str">
            <v>-</v>
          </cell>
          <cell r="AW305" t="str">
            <v>-</v>
          </cell>
          <cell r="AX305" t="str">
            <v>-</v>
          </cell>
          <cell r="AY305" t="str">
            <v>-</v>
          </cell>
          <cell r="AZ305" t="str">
            <v>-</v>
          </cell>
          <cell r="BA305" t="str">
            <v>-</v>
          </cell>
          <cell r="BB305" t="str">
            <v>-</v>
          </cell>
          <cell r="BC305" t="str">
            <v>-</v>
          </cell>
          <cell r="BD305" t="str">
            <v>-</v>
          </cell>
          <cell r="BE305" t="str">
            <v>-</v>
          </cell>
          <cell r="BF305" t="str">
            <v>-</v>
          </cell>
          <cell r="BG305" t="str">
            <v>-</v>
          </cell>
          <cell r="BH305" t="str">
            <v>-</v>
          </cell>
          <cell r="BI305" t="str">
            <v>-</v>
          </cell>
          <cell r="BJ305" t="str">
            <v>-</v>
          </cell>
          <cell r="BK305" t="str">
            <v>-</v>
          </cell>
          <cell r="BL305" t="str">
            <v>-</v>
          </cell>
          <cell r="BM305" t="str">
            <v>20241</v>
          </cell>
          <cell r="BN305" t="str">
            <v>-</v>
          </cell>
          <cell r="BO305" t="str">
            <v>-</v>
          </cell>
          <cell r="BP305" t="str">
            <v>-</v>
          </cell>
          <cell r="BQ305" t="str">
            <v>-</v>
          </cell>
          <cell r="BR305" t="str">
            <v>-</v>
          </cell>
          <cell r="BS305" t="str">
            <v>-</v>
          </cell>
          <cell r="BT305" t="str">
            <v>-</v>
          </cell>
          <cell r="BU305" t="str">
            <v>-</v>
          </cell>
          <cell r="BV305" t="str">
            <v>-</v>
          </cell>
          <cell r="BW305" t="str">
            <v>-</v>
          </cell>
          <cell r="BX305" t="str">
            <v>-</v>
          </cell>
          <cell r="BY305" t="str">
            <v>-</v>
          </cell>
          <cell r="CB305" t="str">
            <v>-</v>
          </cell>
          <cell r="CC305" t="str">
            <v>-</v>
          </cell>
          <cell r="CD305" t="str">
            <v>-</v>
          </cell>
          <cell r="CE305" t="str">
            <v>-</v>
          </cell>
          <cell r="CF305" t="str">
            <v>-</v>
          </cell>
          <cell r="CG305" t="str">
            <v>-</v>
          </cell>
          <cell r="CH305" t="str">
            <v>-</v>
          </cell>
          <cell r="CI305" t="str">
            <v>-</v>
          </cell>
          <cell r="CJ305" t="str">
            <v>-</v>
          </cell>
          <cell r="CK305" t="str">
            <v>-</v>
          </cell>
          <cell r="CL305" t="str">
            <v>-</v>
          </cell>
          <cell r="CM305" t="str">
            <v>-</v>
          </cell>
          <cell r="CN305" t="str">
            <v>-</v>
          </cell>
          <cell r="CO305" t="str">
            <v>-</v>
          </cell>
          <cell r="CP305" t="str">
            <v>-</v>
          </cell>
          <cell r="CQ305" t="str">
            <v>-</v>
          </cell>
          <cell r="CR305" t="str">
            <v>-</v>
          </cell>
          <cell r="CS305" t="str">
            <v>-</v>
          </cell>
          <cell r="CT305" t="str">
            <v>-</v>
          </cell>
          <cell r="CU305" t="str">
            <v>SAN MARTÍN LACHILÁ</v>
          </cell>
          <cell r="CV305" t="str">
            <v>-</v>
          </cell>
          <cell r="CW305" t="str">
            <v>-</v>
          </cell>
          <cell r="CX305" t="str">
            <v>-</v>
          </cell>
          <cell r="CY305" t="str">
            <v>-</v>
          </cell>
          <cell r="CZ305" t="str">
            <v>-</v>
          </cell>
          <cell r="DB305" t="str">
            <v>-</v>
          </cell>
          <cell r="DC305" t="str">
            <v>-</v>
          </cell>
          <cell r="DD305" t="str">
            <v>-</v>
          </cell>
          <cell r="DE305" t="str">
            <v>-</v>
          </cell>
          <cell r="DF305" t="str">
            <v>-</v>
          </cell>
          <cell r="DG305" t="str">
            <v>-</v>
          </cell>
        </row>
        <row r="306">
          <cell r="AT306" t="str">
            <v>-</v>
          </cell>
          <cell r="AU306" t="str">
            <v>-</v>
          </cell>
          <cell r="AV306" t="str">
            <v>-</v>
          </cell>
          <cell r="AW306" t="str">
            <v>-</v>
          </cell>
          <cell r="AX306" t="str">
            <v>-</v>
          </cell>
          <cell r="AY306" t="str">
            <v>-</v>
          </cell>
          <cell r="AZ306" t="str">
            <v>-</v>
          </cell>
          <cell r="BA306" t="str">
            <v>-</v>
          </cell>
          <cell r="BB306" t="str">
            <v>-</v>
          </cell>
          <cell r="BC306" t="str">
            <v>-</v>
          </cell>
          <cell r="BD306" t="str">
            <v>-</v>
          </cell>
          <cell r="BE306" t="str">
            <v>-</v>
          </cell>
          <cell r="BF306" t="str">
            <v>-</v>
          </cell>
          <cell r="BG306" t="str">
            <v>-</v>
          </cell>
          <cell r="BH306" t="str">
            <v>-</v>
          </cell>
          <cell r="BI306" t="str">
            <v>-</v>
          </cell>
          <cell r="BJ306" t="str">
            <v>-</v>
          </cell>
          <cell r="BK306" t="str">
            <v>-</v>
          </cell>
          <cell r="BL306" t="str">
            <v>-</v>
          </cell>
          <cell r="BM306" t="str">
            <v>20242</v>
          </cell>
          <cell r="BN306" t="str">
            <v>-</v>
          </cell>
          <cell r="BO306" t="str">
            <v>-</v>
          </cell>
          <cell r="BP306" t="str">
            <v>-</v>
          </cell>
          <cell r="BQ306" t="str">
            <v>-</v>
          </cell>
          <cell r="BR306" t="str">
            <v>-</v>
          </cell>
          <cell r="BS306" t="str">
            <v>-</v>
          </cell>
          <cell r="BT306" t="str">
            <v>-</v>
          </cell>
          <cell r="BU306" t="str">
            <v>-</v>
          </cell>
          <cell r="BV306" t="str">
            <v>-</v>
          </cell>
          <cell r="BW306" t="str">
            <v>-</v>
          </cell>
          <cell r="BX306" t="str">
            <v>-</v>
          </cell>
          <cell r="BY306" t="str">
            <v>-</v>
          </cell>
          <cell r="CB306" t="str">
            <v>-</v>
          </cell>
          <cell r="CC306" t="str">
            <v>-</v>
          </cell>
          <cell r="CD306" t="str">
            <v>-</v>
          </cell>
          <cell r="CE306" t="str">
            <v>-</v>
          </cell>
          <cell r="CF306" t="str">
            <v>-</v>
          </cell>
          <cell r="CG306" t="str">
            <v>-</v>
          </cell>
          <cell r="CH306" t="str">
            <v>-</v>
          </cell>
          <cell r="CI306" t="str">
            <v>-</v>
          </cell>
          <cell r="CJ306" t="str">
            <v>-</v>
          </cell>
          <cell r="CK306" t="str">
            <v>-</v>
          </cell>
          <cell r="CL306" t="str">
            <v>-</v>
          </cell>
          <cell r="CM306" t="str">
            <v>-</v>
          </cell>
          <cell r="CN306" t="str">
            <v>-</v>
          </cell>
          <cell r="CO306" t="str">
            <v>-</v>
          </cell>
          <cell r="CP306" t="str">
            <v>-</v>
          </cell>
          <cell r="CQ306" t="str">
            <v>-</v>
          </cell>
          <cell r="CR306" t="str">
            <v>-</v>
          </cell>
          <cell r="CS306" t="str">
            <v>-</v>
          </cell>
          <cell r="CT306" t="str">
            <v>-</v>
          </cell>
          <cell r="CU306" t="str">
            <v>SAN MARTÍN PERAS</v>
          </cell>
          <cell r="CV306" t="str">
            <v>-</v>
          </cell>
          <cell r="CW306" t="str">
            <v>-</v>
          </cell>
          <cell r="CX306" t="str">
            <v>-</v>
          </cell>
          <cell r="CY306" t="str">
            <v>-</v>
          </cell>
          <cell r="CZ306" t="str">
            <v>-</v>
          </cell>
          <cell r="DB306" t="str">
            <v>-</v>
          </cell>
          <cell r="DC306" t="str">
            <v>-</v>
          </cell>
          <cell r="DD306" t="str">
            <v>-</v>
          </cell>
          <cell r="DE306" t="str">
            <v>-</v>
          </cell>
          <cell r="DF306" t="str">
            <v>-</v>
          </cell>
          <cell r="DG306" t="str">
            <v>-</v>
          </cell>
        </row>
        <row r="307">
          <cell r="AT307" t="str">
            <v>-</v>
          </cell>
          <cell r="AU307" t="str">
            <v>-</v>
          </cell>
          <cell r="AV307" t="str">
            <v>-</v>
          </cell>
          <cell r="AW307" t="str">
            <v>-</v>
          </cell>
          <cell r="AX307" t="str">
            <v>-</v>
          </cell>
          <cell r="AY307" t="str">
            <v>-</v>
          </cell>
          <cell r="AZ307" t="str">
            <v>-</v>
          </cell>
          <cell r="BA307" t="str">
            <v>-</v>
          </cell>
          <cell r="BB307" t="str">
            <v>-</v>
          </cell>
          <cell r="BC307" t="str">
            <v>-</v>
          </cell>
          <cell r="BD307" t="str">
            <v>-</v>
          </cell>
          <cell r="BE307" t="str">
            <v>-</v>
          </cell>
          <cell r="BF307" t="str">
            <v>-</v>
          </cell>
          <cell r="BG307" t="str">
            <v>-</v>
          </cell>
          <cell r="BH307" t="str">
            <v>-</v>
          </cell>
          <cell r="BI307" t="str">
            <v>-</v>
          </cell>
          <cell r="BJ307" t="str">
            <v>-</v>
          </cell>
          <cell r="BK307" t="str">
            <v>-</v>
          </cell>
          <cell r="BL307" t="str">
            <v>-</v>
          </cell>
          <cell r="BM307" t="str">
            <v>20243</v>
          </cell>
          <cell r="BN307" t="str">
            <v>-</v>
          </cell>
          <cell r="BO307" t="str">
            <v>-</v>
          </cell>
          <cell r="BP307" t="str">
            <v>-</v>
          </cell>
          <cell r="BQ307" t="str">
            <v>-</v>
          </cell>
          <cell r="BR307" t="str">
            <v>-</v>
          </cell>
          <cell r="BS307" t="str">
            <v>-</v>
          </cell>
          <cell r="BT307" t="str">
            <v>-</v>
          </cell>
          <cell r="BU307" t="str">
            <v>-</v>
          </cell>
          <cell r="BV307" t="str">
            <v>-</v>
          </cell>
          <cell r="BW307" t="str">
            <v>-</v>
          </cell>
          <cell r="BX307" t="str">
            <v>-</v>
          </cell>
          <cell r="BY307" t="str">
            <v>-</v>
          </cell>
          <cell r="CB307" t="str">
            <v>-</v>
          </cell>
          <cell r="CC307" t="str">
            <v>-</v>
          </cell>
          <cell r="CD307" t="str">
            <v>-</v>
          </cell>
          <cell r="CE307" t="str">
            <v>-</v>
          </cell>
          <cell r="CF307" t="str">
            <v>-</v>
          </cell>
          <cell r="CG307" t="str">
            <v>-</v>
          </cell>
          <cell r="CH307" t="str">
            <v>-</v>
          </cell>
          <cell r="CI307" t="str">
            <v>-</v>
          </cell>
          <cell r="CJ307" t="str">
            <v>-</v>
          </cell>
          <cell r="CK307" t="str">
            <v>-</v>
          </cell>
          <cell r="CL307" t="str">
            <v>-</v>
          </cell>
          <cell r="CM307" t="str">
            <v>-</v>
          </cell>
          <cell r="CN307" t="str">
            <v>-</v>
          </cell>
          <cell r="CO307" t="str">
            <v>-</v>
          </cell>
          <cell r="CP307" t="str">
            <v>-</v>
          </cell>
          <cell r="CQ307" t="str">
            <v>-</v>
          </cell>
          <cell r="CR307" t="str">
            <v>-</v>
          </cell>
          <cell r="CS307" t="str">
            <v>-</v>
          </cell>
          <cell r="CT307" t="str">
            <v>-</v>
          </cell>
          <cell r="CU307" t="str">
            <v>SAN MARTÍN TILCAJETE</v>
          </cell>
          <cell r="CV307" t="str">
            <v>-</v>
          </cell>
          <cell r="CW307" t="str">
            <v>-</v>
          </cell>
          <cell r="CX307" t="str">
            <v>-</v>
          </cell>
          <cell r="CY307" t="str">
            <v>-</v>
          </cell>
          <cell r="CZ307" t="str">
            <v>-</v>
          </cell>
          <cell r="DB307" t="str">
            <v>-</v>
          </cell>
          <cell r="DC307" t="str">
            <v>-</v>
          </cell>
          <cell r="DD307" t="str">
            <v>-</v>
          </cell>
          <cell r="DE307" t="str">
            <v>-</v>
          </cell>
          <cell r="DF307" t="str">
            <v>-</v>
          </cell>
          <cell r="DG307" t="str">
            <v>-</v>
          </cell>
        </row>
        <row r="308">
          <cell r="AT308" t="str">
            <v>-</v>
          </cell>
          <cell r="AU308" t="str">
            <v>-</v>
          </cell>
          <cell r="AV308" t="str">
            <v>-</v>
          </cell>
          <cell r="AW308" t="str">
            <v>-</v>
          </cell>
          <cell r="AX308" t="str">
            <v>-</v>
          </cell>
          <cell r="AY308" t="str">
            <v>-</v>
          </cell>
          <cell r="AZ308" t="str">
            <v>-</v>
          </cell>
          <cell r="BA308" t="str">
            <v>-</v>
          </cell>
          <cell r="BB308" t="str">
            <v>-</v>
          </cell>
          <cell r="BC308" t="str">
            <v>-</v>
          </cell>
          <cell r="BD308" t="str">
            <v>-</v>
          </cell>
          <cell r="BE308" t="str">
            <v>-</v>
          </cell>
          <cell r="BF308" t="str">
            <v>-</v>
          </cell>
          <cell r="BG308" t="str">
            <v>-</v>
          </cell>
          <cell r="BH308" t="str">
            <v>-</v>
          </cell>
          <cell r="BI308" t="str">
            <v>-</v>
          </cell>
          <cell r="BJ308" t="str">
            <v>-</v>
          </cell>
          <cell r="BK308" t="str">
            <v>-</v>
          </cell>
          <cell r="BL308" t="str">
            <v>-</v>
          </cell>
          <cell r="BM308" t="str">
            <v>20244</v>
          </cell>
          <cell r="BN308" t="str">
            <v>-</v>
          </cell>
          <cell r="BO308" t="str">
            <v>-</v>
          </cell>
          <cell r="BP308" t="str">
            <v>-</v>
          </cell>
          <cell r="BQ308" t="str">
            <v>-</v>
          </cell>
          <cell r="BR308" t="str">
            <v>-</v>
          </cell>
          <cell r="BS308" t="str">
            <v>-</v>
          </cell>
          <cell r="BT308" t="str">
            <v>-</v>
          </cell>
          <cell r="BU308" t="str">
            <v>-</v>
          </cell>
          <cell r="BV308" t="str">
            <v>-</v>
          </cell>
          <cell r="BW308" t="str">
            <v>-</v>
          </cell>
          <cell r="BX308" t="str">
            <v>-</v>
          </cell>
          <cell r="BY308" t="str">
            <v>-</v>
          </cell>
          <cell r="CB308" t="str">
            <v>-</v>
          </cell>
          <cell r="CC308" t="str">
            <v>-</v>
          </cell>
          <cell r="CD308" t="str">
            <v>-</v>
          </cell>
          <cell r="CE308" t="str">
            <v>-</v>
          </cell>
          <cell r="CF308" t="str">
            <v>-</v>
          </cell>
          <cell r="CG308" t="str">
            <v>-</v>
          </cell>
          <cell r="CH308" t="str">
            <v>-</v>
          </cell>
          <cell r="CI308" t="str">
            <v>-</v>
          </cell>
          <cell r="CJ308" t="str">
            <v>-</v>
          </cell>
          <cell r="CK308" t="str">
            <v>-</v>
          </cell>
          <cell r="CL308" t="str">
            <v>-</v>
          </cell>
          <cell r="CM308" t="str">
            <v>-</v>
          </cell>
          <cell r="CN308" t="str">
            <v>-</v>
          </cell>
          <cell r="CO308" t="str">
            <v>-</v>
          </cell>
          <cell r="CP308" t="str">
            <v>-</v>
          </cell>
          <cell r="CQ308" t="str">
            <v>-</v>
          </cell>
          <cell r="CR308" t="str">
            <v>-</v>
          </cell>
          <cell r="CS308" t="str">
            <v>-</v>
          </cell>
          <cell r="CT308" t="str">
            <v>-</v>
          </cell>
          <cell r="CU308" t="str">
            <v>SAN MARTÍN TOXPALAN</v>
          </cell>
          <cell r="CV308" t="str">
            <v>-</v>
          </cell>
          <cell r="CW308" t="str">
            <v>-</v>
          </cell>
          <cell r="CX308" t="str">
            <v>-</v>
          </cell>
          <cell r="CY308" t="str">
            <v>-</v>
          </cell>
          <cell r="CZ308" t="str">
            <v>-</v>
          </cell>
          <cell r="DB308" t="str">
            <v>-</v>
          </cell>
          <cell r="DC308" t="str">
            <v>-</v>
          </cell>
          <cell r="DD308" t="str">
            <v>-</v>
          </cell>
          <cell r="DE308" t="str">
            <v>-</v>
          </cell>
          <cell r="DF308" t="str">
            <v>-</v>
          </cell>
          <cell r="DG308" t="str">
            <v>-</v>
          </cell>
        </row>
        <row r="309">
          <cell r="AT309" t="str">
            <v>-</v>
          </cell>
          <cell r="AU309" t="str">
            <v>-</v>
          </cell>
          <cell r="AV309" t="str">
            <v>-</v>
          </cell>
          <cell r="AW309" t="str">
            <v>-</v>
          </cell>
          <cell r="AX309" t="str">
            <v>-</v>
          </cell>
          <cell r="AY309" t="str">
            <v>-</v>
          </cell>
          <cell r="AZ309" t="str">
            <v>-</v>
          </cell>
          <cell r="BA309" t="str">
            <v>-</v>
          </cell>
          <cell r="BB309" t="str">
            <v>-</v>
          </cell>
          <cell r="BC309" t="str">
            <v>-</v>
          </cell>
          <cell r="BD309" t="str">
            <v>-</v>
          </cell>
          <cell r="BE309" t="str">
            <v>-</v>
          </cell>
          <cell r="BF309" t="str">
            <v>-</v>
          </cell>
          <cell r="BG309" t="str">
            <v>-</v>
          </cell>
          <cell r="BH309" t="str">
            <v>-</v>
          </cell>
          <cell r="BI309" t="str">
            <v>-</v>
          </cell>
          <cell r="BJ309" t="str">
            <v>-</v>
          </cell>
          <cell r="BK309" t="str">
            <v>-</v>
          </cell>
          <cell r="BL309" t="str">
            <v>-</v>
          </cell>
          <cell r="BM309" t="str">
            <v>20245</v>
          </cell>
          <cell r="BN309" t="str">
            <v>-</v>
          </cell>
          <cell r="BO309" t="str">
            <v>-</v>
          </cell>
          <cell r="BP309" t="str">
            <v>-</v>
          </cell>
          <cell r="BQ309" t="str">
            <v>-</v>
          </cell>
          <cell r="BR309" t="str">
            <v>-</v>
          </cell>
          <cell r="BS309" t="str">
            <v>-</v>
          </cell>
          <cell r="BT309" t="str">
            <v>-</v>
          </cell>
          <cell r="BU309" t="str">
            <v>-</v>
          </cell>
          <cell r="BV309" t="str">
            <v>-</v>
          </cell>
          <cell r="BW309" t="str">
            <v>-</v>
          </cell>
          <cell r="BX309" t="str">
            <v>-</v>
          </cell>
          <cell r="BY309" t="str">
            <v>-</v>
          </cell>
          <cell r="CB309" t="str">
            <v>-</v>
          </cell>
          <cell r="CC309" t="str">
            <v>-</v>
          </cell>
          <cell r="CD309" t="str">
            <v>-</v>
          </cell>
          <cell r="CE309" t="str">
            <v>-</v>
          </cell>
          <cell r="CF309" t="str">
            <v>-</v>
          </cell>
          <cell r="CG309" t="str">
            <v>-</v>
          </cell>
          <cell r="CH309" t="str">
            <v>-</v>
          </cell>
          <cell r="CI309" t="str">
            <v>-</v>
          </cell>
          <cell r="CJ309" t="str">
            <v>-</v>
          </cell>
          <cell r="CK309" t="str">
            <v>-</v>
          </cell>
          <cell r="CL309" t="str">
            <v>-</v>
          </cell>
          <cell r="CM309" t="str">
            <v>-</v>
          </cell>
          <cell r="CN309" t="str">
            <v>-</v>
          </cell>
          <cell r="CO309" t="str">
            <v>-</v>
          </cell>
          <cell r="CP309" t="str">
            <v>-</v>
          </cell>
          <cell r="CQ309" t="str">
            <v>-</v>
          </cell>
          <cell r="CR309" t="str">
            <v>-</v>
          </cell>
          <cell r="CS309" t="str">
            <v>-</v>
          </cell>
          <cell r="CT309" t="str">
            <v>-</v>
          </cell>
          <cell r="CU309" t="str">
            <v>SAN MARTÍN ZACATEPEC</v>
          </cell>
          <cell r="CV309" t="str">
            <v>-</v>
          </cell>
          <cell r="CW309" t="str">
            <v>-</v>
          </cell>
          <cell r="CX309" t="str">
            <v>-</v>
          </cell>
          <cell r="CY309" t="str">
            <v>-</v>
          </cell>
          <cell r="CZ309" t="str">
            <v>-</v>
          </cell>
          <cell r="DB309" t="str">
            <v>-</v>
          </cell>
          <cell r="DC309" t="str">
            <v>-</v>
          </cell>
          <cell r="DD309" t="str">
            <v>-</v>
          </cell>
          <cell r="DE309" t="str">
            <v>-</v>
          </cell>
          <cell r="DF309" t="str">
            <v>-</v>
          </cell>
          <cell r="DG309" t="str">
            <v>-</v>
          </cell>
        </row>
        <row r="310">
          <cell r="AT310" t="str">
            <v>-</v>
          </cell>
          <cell r="AU310" t="str">
            <v>-</v>
          </cell>
          <cell r="AV310" t="str">
            <v>-</v>
          </cell>
          <cell r="AW310" t="str">
            <v>-</v>
          </cell>
          <cell r="AX310" t="str">
            <v>-</v>
          </cell>
          <cell r="AY310" t="str">
            <v>-</v>
          </cell>
          <cell r="AZ310" t="str">
            <v>-</v>
          </cell>
          <cell r="BA310" t="str">
            <v>-</v>
          </cell>
          <cell r="BB310" t="str">
            <v>-</v>
          </cell>
          <cell r="BC310" t="str">
            <v>-</v>
          </cell>
          <cell r="BD310" t="str">
            <v>-</v>
          </cell>
          <cell r="BE310" t="str">
            <v>-</v>
          </cell>
          <cell r="BF310" t="str">
            <v>-</v>
          </cell>
          <cell r="BG310" t="str">
            <v>-</v>
          </cell>
          <cell r="BH310" t="str">
            <v>-</v>
          </cell>
          <cell r="BI310" t="str">
            <v>-</v>
          </cell>
          <cell r="BJ310" t="str">
            <v>-</v>
          </cell>
          <cell r="BK310" t="str">
            <v>-</v>
          </cell>
          <cell r="BL310" t="str">
            <v>-</v>
          </cell>
          <cell r="BM310" t="str">
            <v>20246</v>
          </cell>
          <cell r="BN310" t="str">
            <v>-</v>
          </cell>
          <cell r="BO310" t="str">
            <v>-</v>
          </cell>
          <cell r="BP310" t="str">
            <v>-</v>
          </cell>
          <cell r="BQ310" t="str">
            <v>-</v>
          </cell>
          <cell r="BR310" t="str">
            <v>-</v>
          </cell>
          <cell r="BS310" t="str">
            <v>-</v>
          </cell>
          <cell r="BT310" t="str">
            <v>-</v>
          </cell>
          <cell r="BU310" t="str">
            <v>-</v>
          </cell>
          <cell r="BV310" t="str">
            <v>-</v>
          </cell>
          <cell r="BW310" t="str">
            <v>-</v>
          </cell>
          <cell r="BX310" t="str">
            <v>-</v>
          </cell>
          <cell r="BY310" t="str">
            <v>-</v>
          </cell>
          <cell r="CB310" t="str">
            <v>-</v>
          </cell>
          <cell r="CC310" t="str">
            <v>-</v>
          </cell>
          <cell r="CD310" t="str">
            <v>-</v>
          </cell>
          <cell r="CE310" t="str">
            <v>-</v>
          </cell>
          <cell r="CF310" t="str">
            <v>-</v>
          </cell>
          <cell r="CG310" t="str">
            <v>-</v>
          </cell>
          <cell r="CH310" t="str">
            <v>-</v>
          </cell>
          <cell r="CI310" t="str">
            <v>-</v>
          </cell>
          <cell r="CJ310" t="str">
            <v>-</v>
          </cell>
          <cell r="CK310" t="str">
            <v>-</v>
          </cell>
          <cell r="CL310" t="str">
            <v>-</v>
          </cell>
          <cell r="CM310" t="str">
            <v>-</v>
          </cell>
          <cell r="CN310" t="str">
            <v>-</v>
          </cell>
          <cell r="CO310" t="str">
            <v>-</v>
          </cell>
          <cell r="CP310" t="str">
            <v>-</v>
          </cell>
          <cell r="CQ310" t="str">
            <v>-</v>
          </cell>
          <cell r="CR310" t="str">
            <v>-</v>
          </cell>
          <cell r="CS310" t="str">
            <v>-</v>
          </cell>
          <cell r="CT310" t="str">
            <v>-</v>
          </cell>
          <cell r="CU310" t="str">
            <v>SAN MATEO CAJONOS</v>
          </cell>
          <cell r="CV310" t="str">
            <v>-</v>
          </cell>
          <cell r="CW310" t="str">
            <v>-</v>
          </cell>
          <cell r="CX310" t="str">
            <v>-</v>
          </cell>
          <cell r="CY310" t="str">
            <v>-</v>
          </cell>
          <cell r="CZ310" t="str">
            <v>-</v>
          </cell>
          <cell r="DB310" t="str">
            <v>-</v>
          </cell>
          <cell r="DC310" t="str">
            <v>-</v>
          </cell>
          <cell r="DD310" t="str">
            <v>-</v>
          </cell>
          <cell r="DE310" t="str">
            <v>-</v>
          </cell>
          <cell r="DF310" t="str">
            <v>-</v>
          </cell>
          <cell r="DG310" t="str">
            <v>-</v>
          </cell>
        </row>
        <row r="311">
          <cell r="AT311" t="str">
            <v>-</v>
          </cell>
          <cell r="AU311" t="str">
            <v>-</v>
          </cell>
          <cell r="AV311" t="str">
            <v>-</v>
          </cell>
          <cell r="AW311" t="str">
            <v>-</v>
          </cell>
          <cell r="AX311" t="str">
            <v>-</v>
          </cell>
          <cell r="AY311" t="str">
            <v>-</v>
          </cell>
          <cell r="AZ311" t="str">
            <v>-</v>
          </cell>
          <cell r="BA311" t="str">
            <v>-</v>
          </cell>
          <cell r="BB311" t="str">
            <v>-</v>
          </cell>
          <cell r="BC311" t="str">
            <v>-</v>
          </cell>
          <cell r="BD311" t="str">
            <v>-</v>
          </cell>
          <cell r="BE311" t="str">
            <v>-</v>
          </cell>
          <cell r="BF311" t="str">
            <v>-</v>
          </cell>
          <cell r="BG311" t="str">
            <v>-</v>
          </cell>
          <cell r="BH311" t="str">
            <v>-</v>
          </cell>
          <cell r="BI311" t="str">
            <v>-</v>
          </cell>
          <cell r="BJ311" t="str">
            <v>-</v>
          </cell>
          <cell r="BK311" t="str">
            <v>-</v>
          </cell>
          <cell r="BL311" t="str">
            <v>-</v>
          </cell>
          <cell r="BM311" t="str">
            <v>20247</v>
          </cell>
          <cell r="BN311" t="str">
            <v>-</v>
          </cell>
          <cell r="BO311" t="str">
            <v>-</v>
          </cell>
          <cell r="BP311" t="str">
            <v>-</v>
          </cell>
          <cell r="BQ311" t="str">
            <v>-</v>
          </cell>
          <cell r="BR311" t="str">
            <v>-</v>
          </cell>
          <cell r="BS311" t="str">
            <v>-</v>
          </cell>
          <cell r="BT311" t="str">
            <v>-</v>
          </cell>
          <cell r="BU311" t="str">
            <v>-</v>
          </cell>
          <cell r="BV311" t="str">
            <v>-</v>
          </cell>
          <cell r="BW311" t="str">
            <v>-</v>
          </cell>
          <cell r="BX311" t="str">
            <v>-</v>
          </cell>
          <cell r="BY311" t="str">
            <v>-</v>
          </cell>
          <cell r="CB311" t="str">
            <v>-</v>
          </cell>
          <cell r="CC311" t="str">
            <v>-</v>
          </cell>
          <cell r="CD311" t="str">
            <v>-</v>
          </cell>
          <cell r="CE311" t="str">
            <v>-</v>
          </cell>
          <cell r="CF311" t="str">
            <v>-</v>
          </cell>
          <cell r="CG311" t="str">
            <v>-</v>
          </cell>
          <cell r="CH311" t="str">
            <v>-</v>
          </cell>
          <cell r="CI311" t="str">
            <v>-</v>
          </cell>
          <cell r="CJ311" t="str">
            <v>-</v>
          </cell>
          <cell r="CK311" t="str">
            <v>-</v>
          </cell>
          <cell r="CL311" t="str">
            <v>-</v>
          </cell>
          <cell r="CM311" t="str">
            <v>-</v>
          </cell>
          <cell r="CN311" t="str">
            <v>-</v>
          </cell>
          <cell r="CO311" t="str">
            <v>-</v>
          </cell>
          <cell r="CP311" t="str">
            <v>-</v>
          </cell>
          <cell r="CQ311" t="str">
            <v>-</v>
          </cell>
          <cell r="CR311" t="str">
            <v>-</v>
          </cell>
          <cell r="CS311" t="str">
            <v>-</v>
          </cell>
          <cell r="CT311" t="str">
            <v>-</v>
          </cell>
          <cell r="CU311" t="str">
            <v>CAPULÁLPAM DE MÉNDEZ</v>
          </cell>
          <cell r="CV311" t="str">
            <v>-</v>
          </cell>
          <cell r="CW311" t="str">
            <v>-</v>
          </cell>
          <cell r="CX311" t="str">
            <v>-</v>
          </cell>
          <cell r="CY311" t="str">
            <v>-</v>
          </cell>
          <cell r="CZ311" t="str">
            <v>-</v>
          </cell>
          <cell r="DB311" t="str">
            <v>-</v>
          </cell>
          <cell r="DC311" t="str">
            <v>-</v>
          </cell>
          <cell r="DD311" t="str">
            <v>-</v>
          </cell>
          <cell r="DE311" t="str">
            <v>-</v>
          </cell>
          <cell r="DF311" t="str">
            <v>-</v>
          </cell>
          <cell r="DG311" t="str">
            <v>-</v>
          </cell>
        </row>
        <row r="312">
          <cell r="AT312" t="str">
            <v>-</v>
          </cell>
          <cell r="AU312" t="str">
            <v>-</v>
          </cell>
          <cell r="AV312" t="str">
            <v>-</v>
          </cell>
          <cell r="AW312" t="str">
            <v>-</v>
          </cell>
          <cell r="AX312" t="str">
            <v>-</v>
          </cell>
          <cell r="AY312" t="str">
            <v>-</v>
          </cell>
          <cell r="AZ312" t="str">
            <v>-</v>
          </cell>
          <cell r="BA312" t="str">
            <v>-</v>
          </cell>
          <cell r="BB312" t="str">
            <v>-</v>
          </cell>
          <cell r="BC312" t="str">
            <v>-</v>
          </cell>
          <cell r="BD312" t="str">
            <v>-</v>
          </cell>
          <cell r="BE312" t="str">
            <v>-</v>
          </cell>
          <cell r="BF312" t="str">
            <v>-</v>
          </cell>
          <cell r="BG312" t="str">
            <v>-</v>
          </cell>
          <cell r="BH312" t="str">
            <v>-</v>
          </cell>
          <cell r="BI312" t="str">
            <v>-</v>
          </cell>
          <cell r="BJ312" t="str">
            <v>-</v>
          </cell>
          <cell r="BK312" t="str">
            <v>-</v>
          </cell>
          <cell r="BL312" t="str">
            <v>-</v>
          </cell>
          <cell r="BM312" t="str">
            <v>20248</v>
          </cell>
          <cell r="BN312" t="str">
            <v>-</v>
          </cell>
          <cell r="BO312" t="str">
            <v>-</v>
          </cell>
          <cell r="BP312" t="str">
            <v>-</v>
          </cell>
          <cell r="BQ312" t="str">
            <v>-</v>
          </cell>
          <cell r="BR312" t="str">
            <v>-</v>
          </cell>
          <cell r="BS312" t="str">
            <v>-</v>
          </cell>
          <cell r="BT312" t="str">
            <v>-</v>
          </cell>
          <cell r="BU312" t="str">
            <v>-</v>
          </cell>
          <cell r="BV312" t="str">
            <v>-</v>
          </cell>
          <cell r="BW312" t="str">
            <v>-</v>
          </cell>
          <cell r="BX312" t="str">
            <v>-</v>
          </cell>
          <cell r="BY312" t="str">
            <v>-</v>
          </cell>
          <cell r="CB312" t="str">
            <v>-</v>
          </cell>
          <cell r="CC312" t="str">
            <v>-</v>
          </cell>
          <cell r="CD312" t="str">
            <v>-</v>
          </cell>
          <cell r="CE312" t="str">
            <v>-</v>
          </cell>
          <cell r="CF312" t="str">
            <v>-</v>
          </cell>
          <cell r="CG312" t="str">
            <v>-</v>
          </cell>
          <cell r="CH312" t="str">
            <v>-</v>
          </cell>
          <cell r="CI312" t="str">
            <v>-</v>
          </cell>
          <cell r="CJ312" t="str">
            <v>-</v>
          </cell>
          <cell r="CK312" t="str">
            <v>-</v>
          </cell>
          <cell r="CL312" t="str">
            <v>-</v>
          </cell>
          <cell r="CM312" t="str">
            <v>-</v>
          </cell>
          <cell r="CN312" t="str">
            <v>-</v>
          </cell>
          <cell r="CO312" t="str">
            <v>-</v>
          </cell>
          <cell r="CP312" t="str">
            <v>-</v>
          </cell>
          <cell r="CQ312" t="str">
            <v>-</v>
          </cell>
          <cell r="CR312" t="str">
            <v>-</v>
          </cell>
          <cell r="CS312" t="str">
            <v>-</v>
          </cell>
          <cell r="CT312" t="str">
            <v>-</v>
          </cell>
          <cell r="CU312" t="str">
            <v>SAN MATEO DEL MAR</v>
          </cell>
          <cell r="CV312" t="str">
            <v>-</v>
          </cell>
          <cell r="CW312" t="str">
            <v>-</v>
          </cell>
          <cell r="CX312" t="str">
            <v>-</v>
          </cell>
          <cell r="CY312" t="str">
            <v>-</v>
          </cell>
          <cell r="CZ312" t="str">
            <v>-</v>
          </cell>
          <cell r="DB312" t="str">
            <v>-</v>
          </cell>
          <cell r="DC312" t="str">
            <v>-</v>
          </cell>
          <cell r="DD312" t="str">
            <v>-</v>
          </cell>
          <cell r="DE312" t="str">
            <v>-</v>
          </cell>
          <cell r="DF312" t="str">
            <v>-</v>
          </cell>
          <cell r="DG312" t="str">
            <v>-</v>
          </cell>
        </row>
        <row r="313">
          <cell r="AT313" t="str">
            <v>-</v>
          </cell>
          <cell r="AU313" t="str">
            <v>-</v>
          </cell>
          <cell r="AV313" t="str">
            <v>-</v>
          </cell>
          <cell r="AW313" t="str">
            <v>-</v>
          </cell>
          <cell r="AX313" t="str">
            <v>-</v>
          </cell>
          <cell r="AY313" t="str">
            <v>-</v>
          </cell>
          <cell r="AZ313" t="str">
            <v>-</v>
          </cell>
          <cell r="BA313" t="str">
            <v>-</v>
          </cell>
          <cell r="BB313" t="str">
            <v>-</v>
          </cell>
          <cell r="BC313" t="str">
            <v>-</v>
          </cell>
          <cell r="BD313" t="str">
            <v>-</v>
          </cell>
          <cell r="BE313" t="str">
            <v>-</v>
          </cell>
          <cell r="BF313" t="str">
            <v>-</v>
          </cell>
          <cell r="BG313" t="str">
            <v>-</v>
          </cell>
          <cell r="BH313" t="str">
            <v>-</v>
          </cell>
          <cell r="BI313" t="str">
            <v>-</v>
          </cell>
          <cell r="BJ313" t="str">
            <v>-</v>
          </cell>
          <cell r="BK313" t="str">
            <v>-</v>
          </cell>
          <cell r="BL313" t="str">
            <v>-</v>
          </cell>
          <cell r="BM313" t="str">
            <v>20249</v>
          </cell>
          <cell r="BN313" t="str">
            <v>-</v>
          </cell>
          <cell r="BO313" t="str">
            <v>-</v>
          </cell>
          <cell r="BP313" t="str">
            <v>-</v>
          </cell>
          <cell r="BQ313" t="str">
            <v>-</v>
          </cell>
          <cell r="BR313" t="str">
            <v>-</v>
          </cell>
          <cell r="BS313" t="str">
            <v>-</v>
          </cell>
          <cell r="BT313" t="str">
            <v>-</v>
          </cell>
          <cell r="BU313" t="str">
            <v>-</v>
          </cell>
          <cell r="BV313" t="str">
            <v>-</v>
          </cell>
          <cell r="BW313" t="str">
            <v>-</v>
          </cell>
          <cell r="BX313" t="str">
            <v>-</v>
          </cell>
          <cell r="BY313" t="str">
            <v>-</v>
          </cell>
          <cell r="CB313" t="str">
            <v>-</v>
          </cell>
          <cell r="CC313" t="str">
            <v>-</v>
          </cell>
          <cell r="CD313" t="str">
            <v>-</v>
          </cell>
          <cell r="CE313" t="str">
            <v>-</v>
          </cell>
          <cell r="CF313" t="str">
            <v>-</v>
          </cell>
          <cell r="CG313" t="str">
            <v>-</v>
          </cell>
          <cell r="CH313" t="str">
            <v>-</v>
          </cell>
          <cell r="CI313" t="str">
            <v>-</v>
          </cell>
          <cell r="CJ313" t="str">
            <v>-</v>
          </cell>
          <cell r="CK313" t="str">
            <v>-</v>
          </cell>
          <cell r="CL313" t="str">
            <v>-</v>
          </cell>
          <cell r="CM313" t="str">
            <v>-</v>
          </cell>
          <cell r="CN313" t="str">
            <v>-</v>
          </cell>
          <cell r="CO313" t="str">
            <v>-</v>
          </cell>
          <cell r="CP313" t="str">
            <v>-</v>
          </cell>
          <cell r="CQ313" t="str">
            <v>-</v>
          </cell>
          <cell r="CR313" t="str">
            <v>-</v>
          </cell>
          <cell r="CS313" t="str">
            <v>-</v>
          </cell>
          <cell r="CT313" t="str">
            <v>-</v>
          </cell>
          <cell r="CU313" t="str">
            <v>SAN MATEO YOLOXOCHITLÁN</v>
          </cell>
          <cell r="CV313" t="str">
            <v>-</v>
          </cell>
          <cell r="CW313" t="str">
            <v>-</v>
          </cell>
          <cell r="CX313" t="str">
            <v>-</v>
          </cell>
          <cell r="CY313" t="str">
            <v>-</v>
          </cell>
          <cell r="CZ313" t="str">
            <v>-</v>
          </cell>
          <cell r="DB313" t="str">
            <v>-</v>
          </cell>
          <cell r="DC313" t="str">
            <v>-</v>
          </cell>
          <cell r="DD313" t="str">
            <v>-</v>
          </cell>
          <cell r="DE313" t="str">
            <v>-</v>
          </cell>
          <cell r="DF313" t="str">
            <v>-</v>
          </cell>
          <cell r="DG313" t="str">
            <v>-</v>
          </cell>
        </row>
        <row r="314">
          <cell r="AT314" t="str">
            <v>-</v>
          </cell>
          <cell r="AU314" t="str">
            <v>-</v>
          </cell>
          <cell r="AV314" t="str">
            <v>-</v>
          </cell>
          <cell r="AW314" t="str">
            <v>-</v>
          </cell>
          <cell r="AX314" t="str">
            <v>-</v>
          </cell>
          <cell r="AY314" t="str">
            <v>-</v>
          </cell>
          <cell r="AZ314" t="str">
            <v>-</v>
          </cell>
          <cell r="BA314" t="str">
            <v>-</v>
          </cell>
          <cell r="BB314" t="str">
            <v>-</v>
          </cell>
          <cell r="BC314" t="str">
            <v>-</v>
          </cell>
          <cell r="BD314" t="str">
            <v>-</v>
          </cell>
          <cell r="BE314" t="str">
            <v>-</v>
          </cell>
          <cell r="BF314" t="str">
            <v>-</v>
          </cell>
          <cell r="BG314" t="str">
            <v>-</v>
          </cell>
          <cell r="BH314" t="str">
            <v>-</v>
          </cell>
          <cell r="BI314" t="str">
            <v>-</v>
          </cell>
          <cell r="BJ314" t="str">
            <v>-</v>
          </cell>
          <cell r="BK314" t="str">
            <v>-</v>
          </cell>
          <cell r="BL314" t="str">
            <v>-</v>
          </cell>
          <cell r="BM314" t="str">
            <v>20250</v>
          </cell>
          <cell r="BN314" t="str">
            <v>-</v>
          </cell>
          <cell r="BO314" t="str">
            <v>-</v>
          </cell>
          <cell r="BP314" t="str">
            <v>-</v>
          </cell>
          <cell r="BQ314" t="str">
            <v>-</v>
          </cell>
          <cell r="BR314" t="str">
            <v>-</v>
          </cell>
          <cell r="BS314" t="str">
            <v>-</v>
          </cell>
          <cell r="BT314" t="str">
            <v>-</v>
          </cell>
          <cell r="BU314" t="str">
            <v>-</v>
          </cell>
          <cell r="BV314" t="str">
            <v>-</v>
          </cell>
          <cell r="BW314" t="str">
            <v>-</v>
          </cell>
          <cell r="BX314" t="str">
            <v>-</v>
          </cell>
          <cell r="BY314" t="str">
            <v>-</v>
          </cell>
          <cell r="CB314" t="str">
            <v>-</v>
          </cell>
          <cell r="CC314" t="str">
            <v>-</v>
          </cell>
          <cell r="CD314" t="str">
            <v>-</v>
          </cell>
          <cell r="CE314" t="str">
            <v>-</v>
          </cell>
          <cell r="CF314" t="str">
            <v>-</v>
          </cell>
          <cell r="CG314" t="str">
            <v>-</v>
          </cell>
          <cell r="CH314" t="str">
            <v>-</v>
          </cell>
          <cell r="CI314" t="str">
            <v>-</v>
          </cell>
          <cell r="CJ314" t="str">
            <v>-</v>
          </cell>
          <cell r="CK314" t="str">
            <v>-</v>
          </cell>
          <cell r="CL314" t="str">
            <v>-</v>
          </cell>
          <cell r="CM314" t="str">
            <v>-</v>
          </cell>
          <cell r="CN314" t="str">
            <v>-</v>
          </cell>
          <cell r="CO314" t="str">
            <v>-</v>
          </cell>
          <cell r="CP314" t="str">
            <v>-</v>
          </cell>
          <cell r="CQ314" t="str">
            <v>-</v>
          </cell>
          <cell r="CR314" t="str">
            <v>-</v>
          </cell>
          <cell r="CS314" t="str">
            <v>-</v>
          </cell>
          <cell r="CT314" t="str">
            <v>-</v>
          </cell>
          <cell r="CU314" t="str">
            <v>SAN MATEO ETLATONGO</v>
          </cell>
          <cell r="CV314" t="str">
            <v>-</v>
          </cell>
          <cell r="CW314" t="str">
            <v>-</v>
          </cell>
          <cell r="CX314" t="str">
            <v>-</v>
          </cell>
          <cell r="CY314" t="str">
            <v>-</v>
          </cell>
          <cell r="CZ314" t="str">
            <v>-</v>
          </cell>
          <cell r="DB314" t="str">
            <v>-</v>
          </cell>
          <cell r="DC314" t="str">
            <v>-</v>
          </cell>
          <cell r="DD314" t="str">
            <v>-</v>
          </cell>
          <cell r="DE314" t="str">
            <v>-</v>
          </cell>
          <cell r="DF314" t="str">
            <v>-</v>
          </cell>
          <cell r="DG314" t="str">
            <v>-</v>
          </cell>
        </row>
        <row r="315">
          <cell r="AT315" t="str">
            <v>-</v>
          </cell>
          <cell r="AU315" t="str">
            <v>-</v>
          </cell>
          <cell r="AV315" t="str">
            <v>-</v>
          </cell>
          <cell r="AW315" t="str">
            <v>-</v>
          </cell>
          <cell r="AX315" t="str">
            <v>-</v>
          </cell>
          <cell r="AY315" t="str">
            <v>-</v>
          </cell>
          <cell r="AZ315" t="str">
            <v>-</v>
          </cell>
          <cell r="BA315" t="str">
            <v>-</v>
          </cell>
          <cell r="BB315" t="str">
            <v>-</v>
          </cell>
          <cell r="BC315" t="str">
            <v>-</v>
          </cell>
          <cell r="BD315" t="str">
            <v>-</v>
          </cell>
          <cell r="BE315" t="str">
            <v>-</v>
          </cell>
          <cell r="BF315" t="str">
            <v>-</v>
          </cell>
          <cell r="BG315" t="str">
            <v>-</v>
          </cell>
          <cell r="BH315" t="str">
            <v>-</v>
          </cell>
          <cell r="BI315" t="str">
            <v>-</v>
          </cell>
          <cell r="BJ315" t="str">
            <v>-</v>
          </cell>
          <cell r="BK315" t="str">
            <v>-</v>
          </cell>
          <cell r="BL315" t="str">
            <v>-</v>
          </cell>
          <cell r="BM315" t="str">
            <v>20251</v>
          </cell>
          <cell r="BN315" t="str">
            <v>-</v>
          </cell>
          <cell r="BO315" t="str">
            <v>-</v>
          </cell>
          <cell r="BP315" t="str">
            <v>-</v>
          </cell>
          <cell r="BQ315" t="str">
            <v>-</v>
          </cell>
          <cell r="BR315" t="str">
            <v>-</v>
          </cell>
          <cell r="BS315" t="str">
            <v>-</v>
          </cell>
          <cell r="BT315" t="str">
            <v>-</v>
          </cell>
          <cell r="BU315" t="str">
            <v>-</v>
          </cell>
          <cell r="BV315" t="str">
            <v>-</v>
          </cell>
          <cell r="BW315" t="str">
            <v>-</v>
          </cell>
          <cell r="BX315" t="str">
            <v>-</v>
          </cell>
          <cell r="BY315" t="str">
            <v>-</v>
          </cell>
          <cell r="CB315" t="str">
            <v>-</v>
          </cell>
          <cell r="CC315" t="str">
            <v>-</v>
          </cell>
          <cell r="CD315" t="str">
            <v>-</v>
          </cell>
          <cell r="CE315" t="str">
            <v>-</v>
          </cell>
          <cell r="CF315" t="str">
            <v>-</v>
          </cell>
          <cell r="CG315" t="str">
            <v>-</v>
          </cell>
          <cell r="CH315" t="str">
            <v>-</v>
          </cell>
          <cell r="CI315" t="str">
            <v>-</v>
          </cell>
          <cell r="CJ315" t="str">
            <v>-</v>
          </cell>
          <cell r="CK315" t="str">
            <v>-</v>
          </cell>
          <cell r="CL315" t="str">
            <v>-</v>
          </cell>
          <cell r="CM315" t="str">
            <v>-</v>
          </cell>
          <cell r="CN315" t="str">
            <v>-</v>
          </cell>
          <cell r="CO315" t="str">
            <v>-</v>
          </cell>
          <cell r="CP315" t="str">
            <v>-</v>
          </cell>
          <cell r="CQ315" t="str">
            <v>-</v>
          </cell>
          <cell r="CR315" t="str">
            <v>-</v>
          </cell>
          <cell r="CS315" t="str">
            <v>-</v>
          </cell>
          <cell r="CT315" t="str">
            <v>-</v>
          </cell>
          <cell r="CU315" t="str">
            <v>SAN MATEO NEJÁPAM</v>
          </cell>
          <cell r="CV315" t="str">
            <v>-</v>
          </cell>
          <cell r="CW315" t="str">
            <v>-</v>
          </cell>
          <cell r="CX315" t="str">
            <v>-</v>
          </cell>
          <cell r="CY315" t="str">
            <v>-</v>
          </cell>
          <cell r="CZ315" t="str">
            <v>-</v>
          </cell>
          <cell r="DB315" t="str">
            <v>-</v>
          </cell>
          <cell r="DC315" t="str">
            <v>-</v>
          </cell>
          <cell r="DD315" t="str">
            <v>-</v>
          </cell>
          <cell r="DE315" t="str">
            <v>-</v>
          </cell>
          <cell r="DF315" t="str">
            <v>-</v>
          </cell>
          <cell r="DG315" t="str">
            <v>-</v>
          </cell>
        </row>
        <row r="316">
          <cell r="AT316" t="str">
            <v>-</v>
          </cell>
          <cell r="AU316" t="str">
            <v>-</v>
          </cell>
          <cell r="AV316" t="str">
            <v>-</v>
          </cell>
          <cell r="AW316" t="str">
            <v>-</v>
          </cell>
          <cell r="AX316" t="str">
            <v>-</v>
          </cell>
          <cell r="AY316" t="str">
            <v>-</v>
          </cell>
          <cell r="AZ316" t="str">
            <v>-</v>
          </cell>
          <cell r="BA316" t="str">
            <v>-</v>
          </cell>
          <cell r="BB316" t="str">
            <v>-</v>
          </cell>
          <cell r="BC316" t="str">
            <v>-</v>
          </cell>
          <cell r="BD316" t="str">
            <v>-</v>
          </cell>
          <cell r="BE316" t="str">
            <v>-</v>
          </cell>
          <cell r="BF316" t="str">
            <v>-</v>
          </cell>
          <cell r="BG316" t="str">
            <v>-</v>
          </cell>
          <cell r="BH316" t="str">
            <v>-</v>
          </cell>
          <cell r="BI316" t="str">
            <v>-</v>
          </cell>
          <cell r="BJ316" t="str">
            <v>-</v>
          </cell>
          <cell r="BK316" t="str">
            <v>-</v>
          </cell>
          <cell r="BL316" t="str">
            <v>-</v>
          </cell>
          <cell r="BM316" t="str">
            <v>20252</v>
          </cell>
          <cell r="BN316" t="str">
            <v>-</v>
          </cell>
          <cell r="BO316" t="str">
            <v>-</v>
          </cell>
          <cell r="BP316" t="str">
            <v>-</v>
          </cell>
          <cell r="BQ316" t="str">
            <v>-</v>
          </cell>
          <cell r="BR316" t="str">
            <v>-</v>
          </cell>
          <cell r="BS316" t="str">
            <v>-</v>
          </cell>
          <cell r="BT316" t="str">
            <v>-</v>
          </cell>
          <cell r="BU316" t="str">
            <v>-</v>
          </cell>
          <cell r="BV316" t="str">
            <v>-</v>
          </cell>
          <cell r="BW316" t="str">
            <v>-</v>
          </cell>
          <cell r="BX316" t="str">
            <v>-</v>
          </cell>
          <cell r="BY316" t="str">
            <v>-</v>
          </cell>
          <cell r="CB316" t="str">
            <v>-</v>
          </cell>
          <cell r="CC316" t="str">
            <v>-</v>
          </cell>
          <cell r="CD316" t="str">
            <v>-</v>
          </cell>
          <cell r="CE316" t="str">
            <v>-</v>
          </cell>
          <cell r="CF316" t="str">
            <v>-</v>
          </cell>
          <cell r="CG316" t="str">
            <v>-</v>
          </cell>
          <cell r="CH316" t="str">
            <v>-</v>
          </cell>
          <cell r="CI316" t="str">
            <v>-</v>
          </cell>
          <cell r="CJ316" t="str">
            <v>-</v>
          </cell>
          <cell r="CK316" t="str">
            <v>-</v>
          </cell>
          <cell r="CL316" t="str">
            <v>-</v>
          </cell>
          <cell r="CM316" t="str">
            <v>-</v>
          </cell>
          <cell r="CN316" t="str">
            <v>-</v>
          </cell>
          <cell r="CO316" t="str">
            <v>-</v>
          </cell>
          <cell r="CP316" t="str">
            <v>-</v>
          </cell>
          <cell r="CQ316" t="str">
            <v>-</v>
          </cell>
          <cell r="CR316" t="str">
            <v>-</v>
          </cell>
          <cell r="CS316" t="str">
            <v>-</v>
          </cell>
          <cell r="CT316" t="str">
            <v>-</v>
          </cell>
          <cell r="CU316" t="str">
            <v>SAN MATEO PEÑASCO</v>
          </cell>
          <cell r="CV316" t="str">
            <v>-</v>
          </cell>
          <cell r="CW316" t="str">
            <v>-</v>
          </cell>
          <cell r="CX316" t="str">
            <v>-</v>
          </cell>
          <cell r="CY316" t="str">
            <v>-</v>
          </cell>
          <cell r="CZ316" t="str">
            <v>-</v>
          </cell>
          <cell r="DB316" t="str">
            <v>-</v>
          </cell>
          <cell r="DC316" t="str">
            <v>-</v>
          </cell>
          <cell r="DD316" t="str">
            <v>-</v>
          </cell>
          <cell r="DE316" t="str">
            <v>-</v>
          </cell>
          <cell r="DF316" t="str">
            <v>-</v>
          </cell>
          <cell r="DG316" t="str">
            <v>-</v>
          </cell>
        </row>
        <row r="317">
          <cell r="AT317" t="str">
            <v>-</v>
          </cell>
          <cell r="AU317" t="str">
            <v>-</v>
          </cell>
          <cell r="AV317" t="str">
            <v>-</v>
          </cell>
          <cell r="AW317" t="str">
            <v>-</v>
          </cell>
          <cell r="AX317" t="str">
            <v>-</v>
          </cell>
          <cell r="AY317" t="str">
            <v>-</v>
          </cell>
          <cell r="AZ317" t="str">
            <v>-</v>
          </cell>
          <cell r="BA317" t="str">
            <v>-</v>
          </cell>
          <cell r="BB317" t="str">
            <v>-</v>
          </cell>
          <cell r="BC317" t="str">
            <v>-</v>
          </cell>
          <cell r="BD317" t="str">
            <v>-</v>
          </cell>
          <cell r="BE317" t="str">
            <v>-</v>
          </cell>
          <cell r="BF317" t="str">
            <v>-</v>
          </cell>
          <cell r="BG317" t="str">
            <v>-</v>
          </cell>
          <cell r="BH317" t="str">
            <v>-</v>
          </cell>
          <cell r="BI317" t="str">
            <v>-</v>
          </cell>
          <cell r="BJ317" t="str">
            <v>-</v>
          </cell>
          <cell r="BK317" t="str">
            <v>-</v>
          </cell>
          <cell r="BL317" t="str">
            <v>-</v>
          </cell>
          <cell r="BM317" t="str">
            <v>20253</v>
          </cell>
          <cell r="BN317" t="str">
            <v>-</v>
          </cell>
          <cell r="BO317" t="str">
            <v>-</v>
          </cell>
          <cell r="BP317" t="str">
            <v>-</v>
          </cell>
          <cell r="BQ317" t="str">
            <v>-</v>
          </cell>
          <cell r="BR317" t="str">
            <v>-</v>
          </cell>
          <cell r="BS317" t="str">
            <v>-</v>
          </cell>
          <cell r="BT317" t="str">
            <v>-</v>
          </cell>
          <cell r="BU317" t="str">
            <v>-</v>
          </cell>
          <cell r="BV317" t="str">
            <v>-</v>
          </cell>
          <cell r="BW317" t="str">
            <v>-</v>
          </cell>
          <cell r="BX317" t="str">
            <v>-</v>
          </cell>
          <cell r="BY317" t="str">
            <v>-</v>
          </cell>
          <cell r="CB317" t="str">
            <v>-</v>
          </cell>
          <cell r="CC317" t="str">
            <v>-</v>
          </cell>
          <cell r="CD317" t="str">
            <v>-</v>
          </cell>
          <cell r="CE317" t="str">
            <v>-</v>
          </cell>
          <cell r="CF317" t="str">
            <v>-</v>
          </cell>
          <cell r="CG317" t="str">
            <v>-</v>
          </cell>
          <cell r="CH317" t="str">
            <v>-</v>
          </cell>
          <cell r="CI317" t="str">
            <v>-</v>
          </cell>
          <cell r="CJ317" t="str">
            <v>-</v>
          </cell>
          <cell r="CK317" t="str">
            <v>-</v>
          </cell>
          <cell r="CL317" t="str">
            <v>-</v>
          </cell>
          <cell r="CM317" t="str">
            <v>-</v>
          </cell>
          <cell r="CN317" t="str">
            <v>-</v>
          </cell>
          <cell r="CO317" t="str">
            <v>-</v>
          </cell>
          <cell r="CP317" t="str">
            <v>-</v>
          </cell>
          <cell r="CQ317" t="str">
            <v>-</v>
          </cell>
          <cell r="CR317" t="str">
            <v>-</v>
          </cell>
          <cell r="CS317" t="str">
            <v>-</v>
          </cell>
          <cell r="CT317" t="str">
            <v>-</v>
          </cell>
          <cell r="CU317" t="str">
            <v>SAN MATEO PIÑAS</v>
          </cell>
          <cell r="CV317" t="str">
            <v>-</v>
          </cell>
          <cell r="CW317" t="str">
            <v>-</v>
          </cell>
          <cell r="CX317" t="str">
            <v>-</v>
          </cell>
          <cell r="CY317" t="str">
            <v>-</v>
          </cell>
          <cell r="CZ317" t="str">
            <v>-</v>
          </cell>
          <cell r="DB317" t="str">
            <v>-</v>
          </cell>
          <cell r="DC317" t="str">
            <v>-</v>
          </cell>
          <cell r="DD317" t="str">
            <v>-</v>
          </cell>
          <cell r="DE317" t="str">
            <v>-</v>
          </cell>
          <cell r="DF317" t="str">
            <v>-</v>
          </cell>
          <cell r="DG317" t="str">
            <v>-</v>
          </cell>
        </row>
        <row r="318">
          <cell r="AT318" t="str">
            <v>-</v>
          </cell>
          <cell r="AU318" t="str">
            <v>-</v>
          </cell>
          <cell r="AV318" t="str">
            <v>-</v>
          </cell>
          <cell r="AW318" t="str">
            <v>-</v>
          </cell>
          <cell r="AX318" t="str">
            <v>-</v>
          </cell>
          <cell r="AY318" t="str">
            <v>-</v>
          </cell>
          <cell r="AZ318" t="str">
            <v>-</v>
          </cell>
          <cell r="BA318" t="str">
            <v>-</v>
          </cell>
          <cell r="BB318" t="str">
            <v>-</v>
          </cell>
          <cell r="BC318" t="str">
            <v>-</v>
          </cell>
          <cell r="BD318" t="str">
            <v>-</v>
          </cell>
          <cell r="BE318" t="str">
            <v>-</v>
          </cell>
          <cell r="BF318" t="str">
            <v>-</v>
          </cell>
          <cell r="BG318" t="str">
            <v>-</v>
          </cell>
          <cell r="BH318" t="str">
            <v>-</v>
          </cell>
          <cell r="BI318" t="str">
            <v>-</v>
          </cell>
          <cell r="BJ318" t="str">
            <v>-</v>
          </cell>
          <cell r="BK318" t="str">
            <v>-</v>
          </cell>
          <cell r="BL318" t="str">
            <v>-</v>
          </cell>
          <cell r="BM318" t="str">
            <v>20254</v>
          </cell>
          <cell r="BN318" t="str">
            <v>-</v>
          </cell>
          <cell r="BO318" t="str">
            <v>-</v>
          </cell>
          <cell r="BP318" t="str">
            <v>-</v>
          </cell>
          <cell r="BQ318" t="str">
            <v>-</v>
          </cell>
          <cell r="BR318" t="str">
            <v>-</v>
          </cell>
          <cell r="BS318" t="str">
            <v>-</v>
          </cell>
          <cell r="BT318" t="str">
            <v>-</v>
          </cell>
          <cell r="BU318" t="str">
            <v>-</v>
          </cell>
          <cell r="BV318" t="str">
            <v>-</v>
          </cell>
          <cell r="BW318" t="str">
            <v>-</v>
          </cell>
          <cell r="BX318" t="str">
            <v>-</v>
          </cell>
          <cell r="BY318" t="str">
            <v>-</v>
          </cell>
          <cell r="CB318" t="str">
            <v>-</v>
          </cell>
          <cell r="CC318" t="str">
            <v>-</v>
          </cell>
          <cell r="CD318" t="str">
            <v>-</v>
          </cell>
          <cell r="CE318" t="str">
            <v>-</v>
          </cell>
          <cell r="CF318" t="str">
            <v>-</v>
          </cell>
          <cell r="CG318" t="str">
            <v>-</v>
          </cell>
          <cell r="CH318" t="str">
            <v>-</v>
          </cell>
          <cell r="CI318" t="str">
            <v>-</v>
          </cell>
          <cell r="CJ318" t="str">
            <v>-</v>
          </cell>
          <cell r="CK318" t="str">
            <v>-</v>
          </cell>
          <cell r="CL318" t="str">
            <v>-</v>
          </cell>
          <cell r="CM318" t="str">
            <v>-</v>
          </cell>
          <cell r="CN318" t="str">
            <v>-</v>
          </cell>
          <cell r="CO318" t="str">
            <v>-</v>
          </cell>
          <cell r="CP318" t="str">
            <v>-</v>
          </cell>
          <cell r="CQ318" t="str">
            <v>-</v>
          </cell>
          <cell r="CR318" t="str">
            <v>-</v>
          </cell>
          <cell r="CS318" t="str">
            <v>-</v>
          </cell>
          <cell r="CT318" t="str">
            <v>-</v>
          </cell>
          <cell r="CU318" t="str">
            <v>SAN MATEO RÍO HONDO</v>
          </cell>
          <cell r="CV318" t="str">
            <v>-</v>
          </cell>
          <cell r="CW318" t="str">
            <v>-</v>
          </cell>
          <cell r="CX318" t="str">
            <v>-</v>
          </cell>
          <cell r="CY318" t="str">
            <v>-</v>
          </cell>
          <cell r="CZ318" t="str">
            <v>-</v>
          </cell>
          <cell r="DB318" t="str">
            <v>-</v>
          </cell>
          <cell r="DC318" t="str">
            <v>-</v>
          </cell>
          <cell r="DD318" t="str">
            <v>-</v>
          </cell>
          <cell r="DE318" t="str">
            <v>-</v>
          </cell>
          <cell r="DF318" t="str">
            <v>-</v>
          </cell>
          <cell r="DG318" t="str">
            <v>-</v>
          </cell>
        </row>
        <row r="319">
          <cell r="AT319" t="str">
            <v>-</v>
          </cell>
          <cell r="AU319" t="str">
            <v>-</v>
          </cell>
          <cell r="AV319" t="str">
            <v>-</v>
          </cell>
          <cell r="AW319" t="str">
            <v>-</v>
          </cell>
          <cell r="AX319" t="str">
            <v>-</v>
          </cell>
          <cell r="AY319" t="str">
            <v>-</v>
          </cell>
          <cell r="AZ319" t="str">
            <v>-</v>
          </cell>
          <cell r="BA319" t="str">
            <v>-</v>
          </cell>
          <cell r="BB319" t="str">
            <v>-</v>
          </cell>
          <cell r="BC319" t="str">
            <v>-</v>
          </cell>
          <cell r="BD319" t="str">
            <v>-</v>
          </cell>
          <cell r="BE319" t="str">
            <v>-</v>
          </cell>
          <cell r="BF319" t="str">
            <v>-</v>
          </cell>
          <cell r="BG319" t="str">
            <v>-</v>
          </cell>
          <cell r="BH319" t="str">
            <v>-</v>
          </cell>
          <cell r="BI319" t="str">
            <v>-</v>
          </cell>
          <cell r="BJ319" t="str">
            <v>-</v>
          </cell>
          <cell r="BK319" t="str">
            <v>-</v>
          </cell>
          <cell r="BL319" t="str">
            <v>-</v>
          </cell>
          <cell r="BM319" t="str">
            <v>20255</v>
          </cell>
          <cell r="BN319" t="str">
            <v>-</v>
          </cell>
          <cell r="BO319" t="str">
            <v>-</v>
          </cell>
          <cell r="BP319" t="str">
            <v>-</v>
          </cell>
          <cell r="BQ319" t="str">
            <v>-</v>
          </cell>
          <cell r="BR319" t="str">
            <v>-</v>
          </cell>
          <cell r="BS319" t="str">
            <v>-</v>
          </cell>
          <cell r="BT319" t="str">
            <v>-</v>
          </cell>
          <cell r="BU319" t="str">
            <v>-</v>
          </cell>
          <cell r="BV319" t="str">
            <v>-</v>
          </cell>
          <cell r="BW319" t="str">
            <v>-</v>
          </cell>
          <cell r="BX319" t="str">
            <v>-</v>
          </cell>
          <cell r="BY319" t="str">
            <v>-</v>
          </cell>
          <cell r="CB319" t="str">
            <v>-</v>
          </cell>
          <cell r="CC319" t="str">
            <v>-</v>
          </cell>
          <cell r="CD319" t="str">
            <v>-</v>
          </cell>
          <cell r="CE319" t="str">
            <v>-</v>
          </cell>
          <cell r="CF319" t="str">
            <v>-</v>
          </cell>
          <cell r="CG319" t="str">
            <v>-</v>
          </cell>
          <cell r="CH319" t="str">
            <v>-</v>
          </cell>
          <cell r="CI319" t="str">
            <v>-</v>
          </cell>
          <cell r="CJ319" t="str">
            <v>-</v>
          </cell>
          <cell r="CK319" t="str">
            <v>-</v>
          </cell>
          <cell r="CL319" t="str">
            <v>-</v>
          </cell>
          <cell r="CM319" t="str">
            <v>-</v>
          </cell>
          <cell r="CN319" t="str">
            <v>-</v>
          </cell>
          <cell r="CO319" t="str">
            <v>-</v>
          </cell>
          <cell r="CP319" t="str">
            <v>-</v>
          </cell>
          <cell r="CQ319" t="str">
            <v>-</v>
          </cell>
          <cell r="CR319" t="str">
            <v>-</v>
          </cell>
          <cell r="CS319" t="str">
            <v>-</v>
          </cell>
          <cell r="CT319" t="str">
            <v>-</v>
          </cell>
          <cell r="CU319" t="str">
            <v>SAN MATEO SINDIHUI</v>
          </cell>
          <cell r="CV319" t="str">
            <v>-</v>
          </cell>
          <cell r="CW319" t="str">
            <v>-</v>
          </cell>
          <cell r="CX319" t="str">
            <v>-</v>
          </cell>
          <cell r="CY319" t="str">
            <v>-</v>
          </cell>
          <cell r="CZ319" t="str">
            <v>-</v>
          </cell>
          <cell r="DB319" t="str">
            <v>-</v>
          </cell>
          <cell r="DC319" t="str">
            <v>-</v>
          </cell>
          <cell r="DD319" t="str">
            <v>-</v>
          </cell>
          <cell r="DE319" t="str">
            <v>-</v>
          </cell>
          <cell r="DF319" t="str">
            <v>-</v>
          </cell>
          <cell r="DG319" t="str">
            <v>-</v>
          </cell>
        </row>
        <row r="320">
          <cell r="AT320" t="str">
            <v>-</v>
          </cell>
          <cell r="AU320" t="str">
            <v>-</v>
          </cell>
          <cell r="AV320" t="str">
            <v>-</v>
          </cell>
          <cell r="AW320" t="str">
            <v>-</v>
          </cell>
          <cell r="AX320" t="str">
            <v>-</v>
          </cell>
          <cell r="AY320" t="str">
            <v>-</v>
          </cell>
          <cell r="AZ320" t="str">
            <v>-</v>
          </cell>
          <cell r="BA320" t="str">
            <v>-</v>
          </cell>
          <cell r="BB320" t="str">
            <v>-</v>
          </cell>
          <cell r="BC320" t="str">
            <v>-</v>
          </cell>
          <cell r="BD320" t="str">
            <v>-</v>
          </cell>
          <cell r="BE320" t="str">
            <v>-</v>
          </cell>
          <cell r="BF320" t="str">
            <v>-</v>
          </cell>
          <cell r="BG320" t="str">
            <v>-</v>
          </cell>
          <cell r="BH320" t="str">
            <v>-</v>
          </cell>
          <cell r="BI320" t="str">
            <v>-</v>
          </cell>
          <cell r="BJ320" t="str">
            <v>-</v>
          </cell>
          <cell r="BK320" t="str">
            <v>-</v>
          </cell>
          <cell r="BL320" t="str">
            <v>-</v>
          </cell>
          <cell r="BM320" t="str">
            <v>20256</v>
          </cell>
          <cell r="BN320" t="str">
            <v>-</v>
          </cell>
          <cell r="BO320" t="str">
            <v>-</v>
          </cell>
          <cell r="BP320" t="str">
            <v>-</v>
          </cell>
          <cell r="BQ320" t="str">
            <v>-</v>
          </cell>
          <cell r="BR320" t="str">
            <v>-</v>
          </cell>
          <cell r="BS320" t="str">
            <v>-</v>
          </cell>
          <cell r="BT320" t="str">
            <v>-</v>
          </cell>
          <cell r="BU320" t="str">
            <v>-</v>
          </cell>
          <cell r="BV320" t="str">
            <v>-</v>
          </cell>
          <cell r="BW320" t="str">
            <v>-</v>
          </cell>
          <cell r="BX320" t="str">
            <v>-</v>
          </cell>
          <cell r="BY320" t="str">
            <v>-</v>
          </cell>
          <cell r="CB320" t="str">
            <v>-</v>
          </cell>
          <cell r="CC320" t="str">
            <v>-</v>
          </cell>
          <cell r="CD320" t="str">
            <v>-</v>
          </cell>
          <cell r="CE320" t="str">
            <v>-</v>
          </cell>
          <cell r="CF320" t="str">
            <v>-</v>
          </cell>
          <cell r="CG320" t="str">
            <v>-</v>
          </cell>
          <cell r="CH320" t="str">
            <v>-</v>
          </cell>
          <cell r="CI320" t="str">
            <v>-</v>
          </cell>
          <cell r="CJ320" t="str">
            <v>-</v>
          </cell>
          <cell r="CK320" t="str">
            <v>-</v>
          </cell>
          <cell r="CL320" t="str">
            <v>-</v>
          </cell>
          <cell r="CM320" t="str">
            <v>-</v>
          </cell>
          <cell r="CN320" t="str">
            <v>-</v>
          </cell>
          <cell r="CO320" t="str">
            <v>-</v>
          </cell>
          <cell r="CP320" t="str">
            <v>-</v>
          </cell>
          <cell r="CQ320" t="str">
            <v>-</v>
          </cell>
          <cell r="CR320" t="str">
            <v>-</v>
          </cell>
          <cell r="CS320" t="str">
            <v>-</v>
          </cell>
          <cell r="CT320" t="str">
            <v>-</v>
          </cell>
          <cell r="CU320" t="str">
            <v>SAN MATEO TLAPILTEPEC</v>
          </cell>
          <cell r="CV320" t="str">
            <v>-</v>
          </cell>
          <cell r="CW320" t="str">
            <v>-</v>
          </cell>
          <cell r="CX320" t="str">
            <v>-</v>
          </cell>
          <cell r="CY320" t="str">
            <v>-</v>
          </cell>
          <cell r="CZ320" t="str">
            <v>-</v>
          </cell>
          <cell r="DB320" t="str">
            <v>-</v>
          </cell>
          <cell r="DC320" t="str">
            <v>-</v>
          </cell>
          <cell r="DD320" t="str">
            <v>-</v>
          </cell>
          <cell r="DE320" t="str">
            <v>-</v>
          </cell>
          <cell r="DF320" t="str">
            <v>-</v>
          </cell>
          <cell r="DG320" t="str">
            <v>-</v>
          </cell>
        </row>
        <row r="321">
          <cell r="AT321" t="str">
            <v>-</v>
          </cell>
          <cell r="AU321" t="str">
            <v>-</v>
          </cell>
          <cell r="AV321" t="str">
            <v>-</v>
          </cell>
          <cell r="AW321" t="str">
            <v>-</v>
          </cell>
          <cell r="AX321" t="str">
            <v>-</v>
          </cell>
          <cell r="AY321" t="str">
            <v>-</v>
          </cell>
          <cell r="AZ321" t="str">
            <v>-</v>
          </cell>
          <cell r="BA321" t="str">
            <v>-</v>
          </cell>
          <cell r="BB321" t="str">
            <v>-</v>
          </cell>
          <cell r="BC321" t="str">
            <v>-</v>
          </cell>
          <cell r="BD321" t="str">
            <v>-</v>
          </cell>
          <cell r="BE321" t="str">
            <v>-</v>
          </cell>
          <cell r="BF321" t="str">
            <v>-</v>
          </cell>
          <cell r="BG321" t="str">
            <v>-</v>
          </cell>
          <cell r="BH321" t="str">
            <v>-</v>
          </cell>
          <cell r="BI321" t="str">
            <v>-</v>
          </cell>
          <cell r="BJ321" t="str">
            <v>-</v>
          </cell>
          <cell r="BK321" t="str">
            <v>-</v>
          </cell>
          <cell r="BL321" t="str">
            <v>-</v>
          </cell>
          <cell r="BM321" t="str">
            <v>20257</v>
          </cell>
          <cell r="BN321" t="str">
            <v>-</v>
          </cell>
          <cell r="BO321" t="str">
            <v>-</v>
          </cell>
          <cell r="BP321" t="str">
            <v>-</v>
          </cell>
          <cell r="BQ321" t="str">
            <v>-</v>
          </cell>
          <cell r="BR321" t="str">
            <v>-</v>
          </cell>
          <cell r="BS321" t="str">
            <v>-</v>
          </cell>
          <cell r="BT321" t="str">
            <v>-</v>
          </cell>
          <cell r="BU321" t="str">
            <v>-</v>
          </cell>
          <cell r="BV321" t="str">
            <v>-</v>
          </cell>
          <cell r="BW321" t="str">
            <v>-</v>
          </cell>
          <cell r="BX321" t="str">
            <v>-</v>
          </cell>
          <cell r="BY321" t="str">
            <v>-</v>
          </cell>
          <cell r="CB321" t="str">
            <v>-</v>
          </cell>
          <cell r="CC321" t="str">
            <v>-</v>
          </cell>
          <cell r="CD321" t="str">
            <v>-</v>
          </cell>
          <cell r="CE321" t="str">
            <v>-</v>
          </cell>
          <cell r="CF321" t="str">
            <v>-</v>
          </cell>
          <cell r="CG321" t="str">
            <v>-</v>
          </cell>
          <cell r="CH321" t="str">
            <v>-</v>
          </cell>
          <cell r="CI321" t="str">
            <v>-</v>
          </cell>
          <cell r="CJ321" t="str">
            <v>-</v>
          </cell>
          <cell r="CK321" t="str">
            <v>-</v>
          </cell>
          <cell r="CL321" t="str">
            <v>-</v>
          </cell>
          <cell r="CM321" t="str">
            <v>-</v>
          </cell>
          <cell r="CN321" t="str">
            <v>-</v>
          </cell>
          <cell r="CO321" t="str">
            <v>-</v>
          </cell>
          <cell r="CP321" t="str">
            <v>-</v>
          </cell>
          <cell r="CQ321" t="str">
            <v>-</v>
          </cell>
          <cell r="CR321" t="str">
            <v>-</v>
          </cell>
          <cell r="CS321" t="str">
            <v>-</v>
          </cell>
          <cell r="CT321" t="str">
            <v>-</v>
          </cell>
          <cell r="CU321" t="str">
            <v>SAN MELCHOR BETAZA</v>
          </cell>
          <cell r="CV321" t="str">
            <v>-</v>
          </cell>
          <cell r="CW321" t="str">
            <v>-</v>
          </cell>
          <cell r="CX321" t="str">
            <v>-</v>
          </cell>
          <cell r="CY321" t="str">
            <v>-</v>
          </cell>
          <cell r="CZ321" t="str">
            <v>-</v>
          </cell>
          <cell r="DB321" t="str">
            <v>-</v>
          </cell>
          <cell r="DC321" t="str">
            <v>-</v>
          </cell>
          <cell r="DD321" t="str">
            <v>-</v>
          </cell>
          <cell r="DE321" t="str">
            <v>-</v>
          </cell>
          <cell r="DF321" t="str">
            <v>-</v>
          </cell>
          <cell r="DG321" t="str">
            <v>-</v>
          </cell>
        </row>
        <row r="322">
          <cell r="AT322" t="str">
            <v>-</v>
          </cell>
          <cell r="AU322" t="str">
            <v>-</v>
          </cell>
          <cell r="AV322" t="str">
            <v>-</v>
          </cell>
          <cell r="AW322" t="str">
            <v>-</v>
          </cell>
          <cell r="AX322" t="str">
            <v>-</v>
          </cell>
          <cell r="AY322" t="str">
            <v>-</v>
          </cell>
          <cell r="AZ322" t="str">
            <v>-</v>
          </cell>
          <cell r="BA322" t="str">
            <v>-</v>
          </cell>
          <cell r="BB322" t="str">
            <v>-</v>
          </cell>
          <cell r="BC322" t="str">
            <v>-</v>
          </cell>
          <cell r="BD322" t="str">
            <v>-</v>
          </cell>
          <cell r="BE322" t="str">
            <v>-</v>
          </cell>
          <cell r="BF322" t="str">
            <v>-</v>
          </cell>
          <cell r="BG322" t="str">
            <v>-</v>
          </cell>
          <cell r="BH322" t="str">
            <v>-</v>
          </cell>
          <cell r="BI322" t="str">
            <v>-</v>
          </cell>
          <cell r="BJ322" t="str">
            <v>-</v>
          </cell>
          <cell r="BK322" t="str">
            <v>-</v>
          </cell>
          <cell r="BL322" t="str">
            <v>-</v>
          </cell>
          <cell r="BM322" t="str">
            <v>20258</v>
          </cell>
          <cell r="BN322" t="str">
            <v>-</v>
          </cell>
          <cell r="BO322" t="str">
            <v>-</v>
          </cell>
          <cell r="BP322" t="str">
            <v>-</v>
          </cell>
          <cell r="BQ322" t="str">
            <v>-</v>
          </cell>
          <cell r="BR322" t="str">
            <v>-</v>
          </cell>
          <cell r="BS322" t="str">
            <v>-</v>
          </cell>
          <cell r="BT322" t="str">
            <v>-</v>
          </cell>
          <cell r="BU322" t="str">
            <v>-</v>
          </cell>
          <cell r="BV322" t="str">
            <v>-</v>
          </cell>
          <cell r="BW322" t="str">
            <v>-</v>
          </cell>
          <cell r="BX322" t="str">
            <v>-</v>
          </cell>
          <cell r="BY322" t="str">
            <v>-</v>
          </cell>
          <cell r="CB322" t="str">
            <v>-</v>
          </cell>
          <cell r="CC322" t="str">
            <v>-</v>
          </cell>
          <cell r="CD322" t="str">
            <v>-</v>
          </cell>
          <cell r="CE322" t="str">
            <v>-</v>
          </cell>
          <cell r="CF322" t="str">
            <v>-</v>
          </cell>
          <cell r="CG322" t="str">
            <v>-</v>
          </cell>
          <cell r="CH322" t="str">
            <v>-</v>
          </cell>
          <cell r="CI322" t="str">
            <v>-</v>
          </cell>
          <cell r="CJ322" t="str">
            <v>-</v>
          </cell>
          <cell r="CK322" t="str">
            <v>-</v>
          </cell>
          <cell r="CL322" t="str">
            <v>-</v>
          </cell>
          <cell r="CM322" t="str">
            <v>-</v>
          </cell>
          <cell r="CN322" t="str">
            <v>-</v>
          </cell>
          <cell r="CO322" t="str">
            <v>-</v>
          </cell>
          <cell r="CP322" t="str">
            <v>-</v>
          </cell>
          <cell r="CQ322" t="str">
            <v>-</v>
          </cell>
          <cell r="CR322" t="str">
            <v>-</v>
          </cell>
          <cell r="CS322" t="str">
            <v>-</v>
          </cell>
          <cell r="CT322" t="str">
            <v>-</v>
          </cell>
          <cell r="CU322" t="str">
            <v>SAN MIGUEL ACHIUTLA</v>
          </cell>
          <cell r="CV322" t="str">
            <v>-</v>
          </cell>
          <cell r="CW322" t="str">
            <v>-</v>
          </cell>
          <cell r="CX322" t="str">
            <v>-</v>
          </cell>
          <cell r="CY322" t="str">
            <v>-</v>
          </cell>
          <cell r="CZ322" t="str">
            <v>-</v>
          </cell>
          <cell r="DB322" t="str">
            <v>-</v>
          </cell>
          <cell r="DC322" t="str">
            <v>-</v>
          </cell>
          <cell r="DD322" t="str">
            <v>-</v>
          </cell>
          <cell r="DE322" t="str">
            <v>-</v>
          </cell>
          <cell r="DF322" t="str">
            <v>-</v>
          </cell>
          <cell r="DG322" t="str">
            <v>-</v>
          </cell>
        </row>
        <row r="323">
          <cell r="AT323" t="str">
            <v>-</v>
          </cell>
          <cell r="AU323" t="str">
            <v>-</v>
          </cell>
          <cell r="AV323" t="str">
            <v>-</v>
          </cell>
          <cell r="AW323" t="str">
            <v>-</v>
          </cell>
          <cell r="AX323" t="str">
            <v>-</v>
          </cell>
          <cell r="AY323" t="str">
            <v>-</v>
          </cell>
          <cell r="AZ323" t="str">
            <v>-</v>
          </cell>
          <cell r="BA323" t="str">
            <v>-</v>
          </cell>
          <cell r="BB323" t="str">
            <v>-</v>
          </cell>
          <cell r="BC323" t="str">
            <v>-</v>
          </cell>
          <cell r="BD323" t="str">
            <v>-</v>
          </cell>
          <cell r="BE323" t="str">
            <v>-</v>
          </cell>
          <cell r="BF323" t="str">
            <v>-</v>
          </cell>
          <cell r="BG323" t="str">
            <v>-</v>
          </cell>
          <cell r="BH323" t="str">
            <v>-</v>
          </cell>
          <cell r="BI323" t="str">
            <v>-</v>
          </cell>
          <cell r="BJ323" t="str">
            <v>-</v>
          </cell>
          <cell r="BK323" t="str">
            <v>-</v>
          </cell>
          <cell r="BL323" t="str">
            <v>-</v>
          </cell>
          <cell r="BM323" t="str">
            <v>20259</v>
          </cell>
          <cell r="BN323" t="str">
            <v>-</v>
          </cell>
          <cell r="BO323" t="str">
            <v>-</v>
          </cell>
          <cell r="BP323" t="str">
            <v>-</v>
          </cell>
          <cell r="BQ323" t="str">
            <v>-</v>
          </cell>
          <cell r="BR323" t="str">
            <v>-</v>
          </cell>
          <cell r="BS323" t="str">
            <v>-</v>
          </cell>
          <cell r="BT323" t="str">
            <v>-</v>
          </cell>
          <cell r="BU323" t="str">
            <v>-</v>
          </cell>
          <cell r="BV323" t="str">
            <v>-</v>
          </cell>
          <cell r="BW323" t="str">
            <v>-</v>
          </cell>
          <cell r="BX323" t="str">
            <v>-</v>
          </cell>
          <cell r="BY323" t="str">
            <v>-</v>
          </cell>
          <cell r="CB323" t="str">
            <v>-</v>
          </cell>
          <cell r="CC323" t="str">
            <v>-</v>
          </cell>
          <cell r="CD323" t="str">
            <v>-</v>
          </cell>
          <cell r="CE323" t="str">
            <v>-</v>
          </cell>
          <cell r="CF323" t="str">
            <v>-</v>
          </cell>
          <cell r="CG323" t="str">
            <v>-</v>
          </cell>
          <cell r="CH323" t="str">
            <v>-</v>
          </cell>
          <cell r="CI323" t="str">
            <v>-</v>
          </cell>
          <cell r="CJ323" t="str">
            <v>-</v>
          </cell>
          <cell r="CK323" t="str">
            <v>-</v>
          </cell>
          <cell r="CL323" t="str">
            <v>-</v>
          </cell>
          <cell r="CM323" t="str">
            <v>-</v>
          </cell>
          <cell r="CN323" t="str">
            <v>-</v>
          </cell>
          <cell r="CO323" t="str">
            <v>-</v>
          </cell>
          <cell r="CP323" t="str">
            <v>-</v>
          </cell>
          <cell r="CQ323" t="str">
            <v>-</v>
          </cell>
          <cell r="CR323" t="str">
            <v>-</v>
          </cell>
          <cell r="CS323" t="str">
            <v>-</v>
          </cell>
          <cell r="CT323" t="str">
            <v>-</v>
          </cell>
          <cell r="CU323" t="str">
            <v>SAN MIGUEL AHUEHUETITLÁN</v>
          </cell>
          <cell r="CV323" t="str">
            <v>-</v>
          </cell>
          <cell r="CW323" t="str">
            <v>-</v>
          </cell>
          <cell r="CX323" t="str">
            <v>-</v>
          </cell>
          <cell r="CY323" t="str">
            <v>-</v>
          </cell>
          <cell r="CZ323" t="str">
            <v>-</v>
          </cell>
          <cell r="DB323" t="str">
            <v>-</v>
          </cell>
          <cell r="DC323" t="str">
            <v>-</v>
          </cell>
          <cell r="DD323" t="str">
            <v>-</v>
          </cell>
          <cell r="DE323" t="str">
            <v>-</v>
          </cell>
          <cell r="DF323" t="str">
            <v>-</v>
          </cell>
          <cell r="DG323" t="str">
            <v>-</v>
          </cell>
        </row>
        <row r="324">
          <cell r="AT324" t="str">
            <v>-</v>
          </cell>
          <cell r="AU324" t="str">
            <v>-</v>
          </cell>
          <cell r="AV324" t="str">
            <v>-</v>
          </cell>
          <cell r="AW324" t="str">
            <v>-</v>
          </cell>
          <cell r="AX324" t="str">
            <v>-</v>
          </cell>
          <cell r="AY324" t="str">
            <v>-</v>
          </cell>
          <cell r="AZ324" t="str">
            <v>-</v>
          </cell>
          <cell r="BA324" t="str">
            <v>-</v>
          </cell>
          <cell r="BB324" t="str">
            <v>-</v>
          </cell>
          <cell r="BC324" t="str">
            <v>-</v>
          </cell>
          <cell r="BD324" t="str">
            <v>-</v>
          </cell>
          <cell r="BE324" t="str">
            <v>-</v>
          </cell>
          <cell r="BF324" t="str">
            <v>-</v>
          </cell>
          <cell r="BG324" t="str">
            <v>-</v>
          </cell>
          <cell r="BH324" t="str">
            <v>-</v>
          </cell>
          <cell r="BI324" t="str">
            <v>-</v>
          </cell>
          <cell r="BJ324" t="str">
            <v>-</v>
          </cell>
          <cell r="BK324" t="str">
            <v>-</v>
          </cell>
          <cell r="BL324" t="str">
            <v>-</v>
          </cell>
          <cell r="BM324" t="str">
            <v>20260</v>
          </cell>
          <cell r="BN324" t="str">
            <v>-</v>
          </cell>
          <cell r="BO324" t="str">
            <v>-</v>
          </cell>
          <cell r="BP324" t="str">
            <v>-</v>
          </cell>
          <cell r="BQ324" t="str">
            <v>-</v>
          </cell>
          <cell r="BR324" t="str">
            <v>-</v>
          </cell>
          <cell r="BS324" t="str">
            <v>-</v>
          </cell>
          <cell r="BT324" t="str">
            <v>-</v>
          </cell>
          <cell r="BU324" t="str">
            <v>-</v>
          </cell>
          <cell r="BV324" t="str">
            <v>-</v>
          </cell>
          <cell r="BW324" t="str">
            <v>-</v>
          </cell>
          <cell r="BX324" t="str">
            <v>-</v>
          </cell>
          <cell r="BY324" t="str">
            <v>-</v>
          </cell>
          <cell r="CB324" t="str">
            <v>-</v>
          </cell>
          <cell r="CC324" t="str">
            <v>-</v>
          </cell>
          <cell r="CD324" t="str">
            <v>-</v>
          </cell>
          <cell r="CE324" t="str">
            <v>-</v>
          </cell>
          <cell r="CF324" t="str">
            <v>-</v>
          </cell>
          <cell r="CG324" t="str">
            <v>-</v>
          </cell>
          <cell r="CH324" t="str">
            <v>-</v>
          </cell>
          <cell r="CI324" t="str">
            <v>-</v>
          </cell>
          <cell r="CJ324" t="str">
            <v>-</v>
          </cell>
          <cell r="CK324" t="str">
            <v>-</v>
          </cell>
          <cell r="CL324" t="str">
            <v>-</v>
          </cell>
          <cell r="CM324" t="str">
            <v>-</v>
          </cell>
          <cell r="CN324" t="str">
            <v>-</v>
          </cell>
          <cell r="CO324" t="str">
            <v>-</v>
          </cell>
          <cell r="CP324" t="str">
            <v>-</v>
          </cell>
          <cell r="CQ324" t="str">
            <v>-</v>
          </cell>
          <cell r="CR324" t="str">
            <v>-</v>
          </cell>
          <cell r="CS324" t="str">
            <v>-</v>
          </cell>
          <cell r="CT324" t="str">
            <v>-</v>
          </cell>
          <cell r="CU324" t="str">
            <v>SAN MIGUEL ALOÁPAM</v>
          </cell>
          <cell r="CV324" t="str">
            <v>-</v>
          </cell>
          <cell r="CW324" t="str">
            <v>-</v>
          </cell>
          <cell r="CX324" t="str">
            <v>-</v>
          </cell>
          <cell r="CY324" t="str">
            <v>-</v>
          </cell>
          <cell r="CZ324" t="str">
            <v>-</v>
          </cell>
          <cell r="DB324" t="str">
            <v>-</v>
          </cell>
          <cell r="DC324" t="str">
            <v>-</v>
          </cell>
          <cell r="DD324" t="str">
            <v>-</v>
          </cell>
          <cell r="DE324" t="str">
            <v>-</v>
          </cell>
          <cell r="DF324" t="str">
            <v>-</v>
          </cell>
          <cell r="DG324" t="str">
            <v>-</v>
          </cell>
        </row>
        <row r="325">
          <cell r="AT325" t="str">
            <v>-</v>
          </cell>
          <cell r="AU325" t="str">
            <v>-</v>
          </cell>
          <cell r="AV325" t="str">
            <v>-</v>
          </cell>
          <cell r="AW325" t="str">
            <v>-</v>
          </cell>
          <cell r="AX325" t="str">
            <v>-</v>
          </cell>
          <cell r="AY325" t="str">
            <v>-</v>
          </cell>
          <cell r="AZ325" t="str">
            <v>-</v>
          </cell>
          <cell r="BA325" t="str">
            <v>-</v>
          </cell>
          <cell r="BB325" t="str">
            <v>-</v>
          </cell>
          <cell r="BC325" t="str">
            <v>-</v>
          </cell>
          <cell r="BD325" t="str">
            <v>-</v>
          </cell>
          <cell r="BE325" t="str">
            <v>-</v>
          </cell>
          <cell r="BF325" t="str">
            <v>-</v>
          </cell>
          <cell r="BG325" t="str">
            <v>-</v>
          </cell>
          <cell r="BH325" t="str">
            <v>-</v>
          </cell>
          <cell r="BI325" t="str">
            <v>-</v>
          </cell>
          <cell r="BJ325" t="str">
            <v>-</v>
          </cell>
          <cell r="BK325" t="str">
            <v>-</v>
          </cell>
          <cell r="BL325" t="str">
            <v>-</v>
          </cell>
          <cell r="BM325" t="str">
            <v>20261</v>
          </cell>
          <cell r="BN325" t="str">
            <v>-</v>
          </cell>
          <cell r="BO325" t="str">
            <v>-</v>
          </cell>
          <cell r="BP325" t="str">
            <v>-</v>
          </cell>
          <cell r="BQ325" t="str">
            <v>-</v>
          </cell>
          <cell r="BR325" t="str">
            <v>-</v>
          </cell>
          <cell r="BS325" t="str">
            <v>-</v>
          </cell>
          <cell r="BT325" t="str">
            <v>-</v>
          </cell>
          <cell r="BU325" t="str">
            <v>-</v>
          </cell>
          <cell r="BV325" t="str">
            <v>-</v>
          </cell>
          <cell r="BW325" t="str">
            <v>-</v>
          </cell>
          <cell r="BX325" t="str">
            <v>-</v>
          </cell>
          <cell r="BY325" t="str">
            <v>-</v>
          </cell>
          <cell r="CB325" t="str">
            <v>-</v>
          </cell>
          <cell r="CC325" t="str">
            <v>-</v>
          </cell>
          <cell r="CD325" t="str">
            <v>-</v>
          </cell>
          <cell r="CE325" t="str">
            <v>-</v>
          </cell>
          <cell r="CF325" t="str">
            <v>-</v>
          </cell>
          <cell r="CG325" t="str">
            <v>-</v>
          </cell>
          <cell r="CH325" t="str">
            <v>-</v>
          </cell>
          <cell r="CI325" t="str">
            <v>-</v>
          </cell>
          <cell r="CJ325" t="str">
            <v>-</v>
          </cell>
          <cell r="CK325" t="str">
            <v>-</v>
          </cell>
          <cell r="CL325" t="str">
            <v>-</v>
          </cell>
          <cell r="CM325" t="str">
            <v>-</v>
          </cell>
          <cell r="CN325" t="str">
            <v>-</v>
          </cell>
          <cell r="CO325" t="str">
            <v>-</v>
          </cell>
          <cell r="CP325" t="str">
            <v>-</v>
          </cell>
          <cell r="CQ325" t="str">
            <v>-</v>
          </cell>
          <cell r="CR325" t="str">
            <v>-</v>
          </cell>
          <cell r="CS325" t="str">
            <v>-</v>
          </cell>
          <cell r="CT325" t="str">
            <v>-</v>
          </cell>
          <cell r="CU325" t="str">
            <v>SAN MIGUEL AMATITLÁN</v>
          </cell>
          <cell r="CV325" t="str">
            <v>-</v>
          </cell>
          <cell r="CW325" t="str">
            <v>-</v>
          </cell>
          <cell r="CX325" t="str">
            <v>-</v>
          </cell>
          <cell r="CY325" t="str">
            <v>-</v>
          </cell>
          <cell r="CZ325" t="str">
            <v>-</v>
          </cell>
          <cell r="DB325" t="str">
            <v>-</v>
          </cell>
          <cell r="DC325" t="str">
            <v>-</v>
          </cell>
          <cell r="DD325" t="str">
            <v>-</v>
          </cell>
          <cell r="DE325" t="str">
            <v>-</v>
          </cell>
          <cell r="DF325" t="str">
            <v>-</v>
          </cell>
          <cell r="DG325" t="str">
            <v>-</v>
          </cell>
        </row>
        <row r="326">
          <cell r="AT326" t="str">
            <v>-</v>
          </cell>
          <cell r="AU326" t="str">
            <v>-</v>
          </cell>
          <cell r="AV326" t="str">
            <v>-</v>
          </cell>
          <cell r="AW326" t="str">
            <v>-</v>
          </cell>
          <cell r="AX326" t="str">
            <v>-</v>
          </cell>
          <cell r="AY326" t="str">
            <v>-</v>
          </cell>
          <cell r="AZ326" t="str">
            <v>-</v>
          </cell>
          <cell r="BA326" t="str">
            <v>-</v>
          </cell>
          <cell r="BB326" t="str">
            <v>-</v>
          </cell>
          <cell r="BC326" t="str">
            <v>-</v>
          </cell>
          <cell r="BD326" t="str">
            <v>-</v>
          </cell>
          <cell r="BE326" t="str">
            <v>-</v>
          </cell>
          <cell r="BF326" t="str">
            <v>-</v>
          </cell>
          <cell r="BG326" t="str">
            <v>-</v>
          </cell>
          <cell r="BH326" t="str">
            <v>-</v>
          </cell>
          <cell r="BI326" t="str">
            <v>-</v>
          </cell>
          <cell r="BJ326" t="str">
            <v>-</v>
          </cell>
          <cell r="BK326" t="str">
            <v>-</v>
          </cell>
          <cell r="BL326" t="str">
            <v>-</v>
          </cell>
          <cell r="BM326" t="str">
            <v>20262</v>
          </cell>
          <cell r="BN326" t="str">
            <v>-</v>
          </cell>
          <cell r="BO326" t="str">
            <v>-</v>
          </cell>
          <cell r="BP326" t="str">
            <v>-</v>
          </cell>
          <cell r="BQ326" t="str">
            <v>-</v>
          </cell>
          <cell r="BR326" t="str">
            <v>-</v>
          </cell>
          <cell r="BS326" t="str">
            <v>-</v>
          </cell>
          <cell r="BT326" t="str">
            <v>-</v>
          </cell>
          <cell r="BU326" t="str">
            <v>-</v>
          </cell>
          <cell r="BV326" t="str">
            <v>-</v>
          </cell>
          <cell r="BW326" t="str">
            <v>-</v>
          </cell>
          <cell r="BX326" t="str">
            <v>-</v>
          </cell>
          <cell r="BY326" t="str">
            <v>-</v>
          </cell>
          <cell r="CB326" t="str">
            <v>-</v>
          </cell>
          <cell r="CC326" t="str">
            <v>-</v>
          </cell>
          <cell r="CD326" t="str">
            <v>-</v>
          </cell>
          <cell r="CE326" t="str">
            <v>-</v>
          </cell>
          <cell r="CF326" t="str">
            <v>-</v>
          </cell>
          <cell r="CG326" t="str">
            <v>-</v>
          </cell>
          <cell r="CH326" t="str">
            <v>-</v>
          </cell>
          <cell r="CI326" t="str">
            <v>-</v>
          </cell>
          <cell r="CJ326" t="str">
            <v>-</v>
          </cell>
          <cell r="CK326" t="str">
            <v>-</v>
          </cell>
          <cell r="CL326" t="str">
            <v>-</v>
          </cell>
          <cell r="CM326" t="str">
            <v>-</v>
          </cell>
          <cell r="CN326" t="str">
            <v>-</v>
          </cell>
          <cell r="CO326" t="str">
            <v>-</v>
          </cell>
          <cell r="CP326" t="str">
            <v>-</v>
          </cell>
          <cell r="CQ326" t="str">
            <v>-</v>
          </cell>
          <cell r="CR326" t="str">
            <v>-</v>
          </cell>
          <cell r="CS326" t="str">
            <v>-</v>
          </cell>
          <cell r="CT326" t="str">
            <v>-</v>
          </cell>
          <cell r="CU326" t="str">
            <v>SAN MIGUEL AMATLÁN</v>
          </cell>
          <cell r="CV326" t="str">
            <v>-</v>
          </cell>
          <cell r="CW326" t="str">
            <v>-</v>
          </cell>
          <cell r="CX326" t="str">
            <v>-</v>
          </cell>
          <cell r="CY326" t="str">
            <v>-</v>
          </cell>
          <cell r="CZ326" t="str">
            <v>-</v>
          </cell>
          <cell r="DB326" t="str">
            <v>-</v>
          </cell>
          <cell r="DC326" t="str">
            <v>-</v>
          </cell>
          <cell r="DD326" t="str">
            <v>-</v>
          </cell>
          <cell r="DE326" t="str">
            <v>-</v>
          </cell>
          <cell r="DF326" t="str">
            <v>-</v>
          </cell>
          <cell r="DG326" t="str">
            <v>-</v>
          </cell>
        </row>
        <row r="327">
          <cell r="AT327" t="str">
            <v>-</v>
          </cell>
          <cell r="AU327" t="str">
            <v>-</v>
          </cell>
          <cell r="AV327" t="str">
            <v>-</v>
          </cell>
          <cell r="AW327" t="str">
            <v>-</v>
          </cell>
          <cell r="AX327" t="str">
            <v>-</v>
          </cell>
          <cell r="AY327" t="str">
            <v>-</v>
          </cell>
          <cell r="AZ327" t="str">
            <v>-</v>
          </cell>
          <cell r="BA327" t="str">
            <v>-</v>
          </cell>
          <cell r="BB327" t="str">
            <v>-</v>
          </cell>
          <cell r="BC327" t="str">
            <v>-</v>
          </cell>
          <cell r="BD327" t="str">
            <v>-</v>
          </cell>
          <cell r="BE327" t="str">
            <v>-</v>
          </cell>
          <cell r="BF327" t="str">
            <v>-</v>
          </cell>
          <cell r="BG327" t="str">
            <v>-</v>
          </cell>
          <cell r="BH327" t="str">
            <v>-</v>
          </cell>
          <cell r="BI327" t="str">
            <v>-</v>
          </cell>
          <cell r="BJ327" t="str">
            <v>-</v>
          </cell>
          <cell r="BK327" t="str">
            <v>-</v>
          </cell>
          <cell r="BL327" t="str">
            <v>-</v>
          </cell>
          <cell r="BM327" t="str">
            <v>20263</v>
          </cell>
          <cell r="BN327" t="str">
            <v>-</v>
          </cell>
          <cell r="BO327" t="str">
            <v>-</v>
          </cell>
          <cell r="BP327" t="str">
            <v>-</v>
          </cell>
          <cell r="BQ327" t="str">
            <v>-</v>
          </cell>
          <cell r="BR327" t="str">
            <v>-</v>
          </cell>
          <cell r="BS327" t="str">
            <v>-</v>
          </cell>
          <cell r="BT327" t="str">
            <v>-</v>
          </cell>
          <cell r="BU327" t="str">
            <v>-</v>
          </cell>
          <cell r="BV327" t="str">
            <v>-</v>
          </cell>
          <cell r="BW327" t="str">
            <v>-</v>
          </cell>
          <cell r="BX327" t="str">
            <v>-</v>
          </cell>
          <cell r="BY327" t="str">
            <v>-</v>
          </cell>
          <cell r="CB327" t="str">
            <v>-</v>
          </cell>
          <cell r="CC327" t="str">
            <v>-</v>
          </cell>
          <cell r="CD327" t="str">
            <v>-</v>
          </cell>
          <cell r="CE327" t="str">
            <v>-</v>
          </cell>
          <cell r="CF327" t="str">
            <v>-</v>
          </cell>
          <cell r="CG327" t="str">
            <v>-</v>
          </cell>
          <cell r="CH327" t="str">
            <v>-</v>
          </cell>
          <cell r="CI327" t="str">
            <v>-</v>
          </cell>
          <cell r="CJ327" t="str">
            <v>-</v>
          </cell>
          <cell r="CK327" t="str">
            <v>-</v>
          </cell>
          <cell r="CL327" t="str">
            <v>-</v>
          </cell>
          <cell r="CM327" t="str">
            <v>-</v>
          </cell>
          <cell r="CN327" t="str">
            <v>-</v>
          </cell>
          <cell r="CO327" t="str">
            <v>-</v>
          </cell>
          <cell r="CP327" t="str">
            <v>-</v>
          </cell>
          <cell r="CQ327" t="str">
            <v>-</v>
          </cell>
          <cell r="CR327" t="str">
            <v>-</v>
          </cell>
          <cell r="CS327" t="str">
            <v>-</v>
          </cell>
          <cell r="CT327" t="str">
            <v>-</v>
          </cell>
          <cell r="CU327" t="str">
            <v>SAN MIGUEL COATLÁN</v>
          </cell>
          <cell r="CV327" t="str">
            <v>-</v>
          </cell>
          <cell r="CW327" t="str">
            <v>-</v>
          </cell>
          <cell r="CX327" t="str">
            <v>-</v>
          </cell>
          <cell r="CY327" t="str">
            <v>-</v>
          </cell>
          <cell r="CZ327" t="str">
            <v>-</v>
          </cell>
          <cell r="DB327" t="str">
            <v>-</v>
          </cell>
          <cell r="DC327" t="str">
            <v>-</v>
          </cell>
          <cell r="DD327" t="str">
            <v>-</v>
          </cell>
          <cell r="DE327" t="str">
            <v>-</v>
          </cell>
          <cell r="DF327" t="str">
            <v>-</v>
          </cell>
          <cell r="DG327" t="str">
            <v>-</v>
          </cell>
        </row>
        <row r="328">
          <cell r="AT328" t="str">
            <v>-</v>
          </cell>
          <cell r="AU328" t="str">
            <v>-</v>
          </cell>
          <cell r="AV328" t="str">
            <v>-</v>
          </cell>
          <cell r="AW328" t="str">
            <v>-</v>
          </cell>
          <cell r="AX328" t="str">
            <v>-</v>
          </cell>
          <cell r="AY328" t="str">
            <v>-</v>
          </cell>
          <cell r="AZ328" t="str">
            <v>-</v>
          </cell>
          <cell r="BA328" t="str">
            <v>-</v>
          </cell>
          <cell r="BB328" t="str">
            <v>-</v>
          </cell>
          <cell r="BC328" t="str">
            <v>-</v>
          </cell>
          <cell r="BD328" t="str">
            <v>-</v>
          </cell>
          <cell r="BE328" t="str">
            <v>-</v>
          </cell>
          <cell r="BF328" t="str">
            <v>-</v>
          </cell>
          <cell r="BG328" t="str">
            <v>-</v>
          </cell>
          <cell r="BH328" t="str">
            <v>-</v>
          </cell>
          <cell r="BI328" t="str">
            <v>-</v>
          </cell>
          <cell r="BJ328" t="str">
            <v>-</v>
          </cell>
          <cell r="BK328" t="str">
            <v>-</v>
          </cell>
          <cell r="BL328" t="str">
            <v>-</v>
          </cell>
          <cell r="BM328" t="str">
            <v>20264</v>
          </cell>
          <cell r="BN328" t="str">
            <v>-</v>
          </cell>
          <cell r="BO328" t="str">
            <v>-</v>
          </cell>
          <cell r="BP328" t="str">
            <v>-</v>
          </cell>
          <cell r="BQ328" t="str">
            <v>-</v>
          </cell>
          <cell r="BR328" t="str">
            <v>-</v>
          </cell>
          <cell r="BS328" t="str">
            <v>-</v>
          </cell>
          <cell r="BT328" t="str">
            <v>-</v>
          </cell>
          <cell r="BU328" t="str">
            <v>-</v>
          </cell>
          <cell r="BV328" t="str">
            <v>-</v>
          </cell>
          <cell r="BW328" t="str">
            <v>-</v>
          </cell>
          <cell r="BX328" t="str">
            <v>-</v>
          </cell>
          <cell r="BY328" t="str">
            <v>-</v>
          </cell>
          <cell r="CB328" t="str">
            <v>-</v>
          </cell>
          <cell r="CC328" t="str">
            <v>-</v>
          </cell>
          <cell r="CD328" t="str">
            <v>-</v>
          </cell>
          <cell r="CE328" t="str">
            <v>-</v>
          </cell>
          <cell r="CF328" t="str">
            <v>-</v>
          </cell>
          <cell r="CG328" t="str">
            <v>-</v>
          </cell>
          <cell r="CH328" t="str">
            <v>-</v>
          </cell>
          <cell r="CI328" t="str">
            <v>-</v>
          </cell>
          <cell r="CJ328" t="str">
            <v>-</v>
          </cell>
          <cell r="CK328" t="str">
            <v>-</v>
          </cell>
          <cell r="CL328" t="str">
            <v>-</v>
          </cell>
          <cell r="CM328" t="str">
            <v>-</v>
          </cell>
          <cell r="CN328" t="str">
            <v>-</v>
          </cell>
          <cell r="CO328" t="str">
            <v>-</v>
          </cell>
          <cell r="CP328" t="str">
            <v>-</v>
          </cell>
          <cell r="CQ328" t="str">
            <v>-</v>
          </cell>
          <cell r="CR328" t="str">
            <v>-</v>
          </cell>
          <cell r="CS328" t="str">
            <v>-</v>
          </cell>
          <cell r="CT328" t="str">
            <v>-</v>
          </cell>
          <cell r="CU328" t="str">
            <v>SAN MIGUEL CHICAHUA</v>
          </cell>
          <cell r="CV328" t="str">
            <v>-</v>
          </cell>
          <cell r="CW328" t="str">
            <v>-</v>
          </cell>
          <cell r="CX328" t="str">
            <v>-</v>
          </cell>
          <cell r="CY328" t="str">
            <v>-</v>
          </cell>
          <cell r="CZ328" t="str">
            <v>-</v>
          </cell>
          <cell r="DB328" t="str">
            <v>-</v>
          </cell>
          <cell r="DC328" t="str">
            <v>-</v>
          </cell>
          <cell r="DD328" t="str">
            <v>-</v>
          </cell>
          <cell r="DE328" t="str">
            <v>-</v>
          </cell>
          <cell r="DF328" t="str">
            <v>-</v>
          </cell>
          <cell r="DG328" t="str">
            <v>-</v>
          </cell>
        </row>
        <row r="329">
          <cell r="AT329" t="str">
            <v>-</v>
          </cell>
          <cell r="AU329" t="str">
            <v>-</v>
          </cell>
          <cell r="AV329" t="str">
            <v>-</v>
          </cell>
          <cell r="AW329" t="str">
            <v>-</v>
          </cell>
          <cell r="AX329" t="str">
            <v>-</v>
          </cell>
          <cell r="AY329" t="str">
            <v>-</v>
          </cell>
          <cell r="AZ329" t="str">
            <v>-</v>
          </cell>
          <cell r="BA329" t="str">
            <v>-</v>
          </cell>
          <cell r="BB329" t="str">
            <v>-</v>
          </cell>
          <cell r="BC329" t="str">
            <v>-</v>
          </cell>
          <cell r="BD329" t="str">
            <v>-</v>
          </cell>
          <cell r="BE329" t="str">
            <v>-</v>
          </cell>
          <cell r="BF329" t="str">
            <v>-</v>
          </cell>
          <cell r="BG329" t="str">
            <v>-</v>
          </cell>
          <cell r="BH329" t="str">
            <v>-</v>
          </cell>
          <cell r="BI329" t="str">
            <v>-</v>
          </cell>
          <cell r="BJ329" t="str">
            <v>-</v>
          </cell>
          <cell r="BK329" t="str">
            <v>-</v>
          </cell>
          <cell r="BL329" t="str">
            <v>-</v>
          </cell>
          <cell r="BM329" t="str">
            <v>20265</v>
          </cell>
          <cell r="BN329" t="str">
            <v>-</v>
          </cell>
          <cell r="BO329" t="str">
            <v>-</v>
          </cell>
          <cell r="BP329" t="str">
            <v>-</v>
          </cell>
          <cell r="BQ329" t="str">
            <v>-</v>
          </cell>
          <cell r="BR329" t="str">
            <v>-</v>
          </cell>
          <cell r="BS329" t="str">
            <v>-</v>
          </cell>
          <cell r="BT329" t="str">
            <v>-</v>
          </cell>
          <cell r="BU329" t="str">
            <v>-</v>
          </cell>
          <cell r="BV329" t="str">
            <v>-</v>
          </cell>
          <cell r="BW329" t="str">
            <v>-</v>
          </cell>
          <cell r="BX329" t="str">
            <v>-</v>
          </cell>
          <cell r="BY329" t="str">
            <v>-</v>
          </cell>
          <cell r="CB329" t="str">
            <v>-</v>
          </cell>
          <cell r="CC329" t="str">
            <v>-</v>
          </cell>
          <cell r="CD329" t="str">
            <v>-</v>
          </cell>
          <cell r="CE329" t="str">
            <v>-</v>
          </cell>
          <cell r="CF329" t="str">
            <v>-</v>
          </cell>
          <cell r="CG329" t="str">
            <v>-</v>
          </cell>
          <cell r="CH329" t="str">
            <v>-</v>
          </cell>
          <cell r="CI329" t="str">
            <v>-</v>
          </cell>
          <cell r="CJ329" t="str">
            <v>-</v>
          </cell>
          <cell r="CK329" t="str">
            <v>-</v>
          </cell>
          <cell r="CL329" t="str">
            <v>-</v>
          </cell>
          <cell r="CM329" t="str">
            <v>-</v>
          </cell>
          <cell r="CN329" t="str">
            <v>-</v>
          </cell>
          <cell r="CO329" t="str">
            <v>-</v>
          </cell>
          <cell r="CP329" t="str">
            <v>-</v>
          </cell>
          <cell r="CQ329" t="str">
            <v>-</v>
          </cell>
          <cell r="CR329" t="str">
            <v>-</v>
          </cell>
          <cell r="CS329" t="str">
            <v>-</v>
          </cell>
          <cell r="CT329" t="str">
            <v>-</v>
          </cell>
          <cell r="CU329" t="str">
            <v>SAN MIGUEL CHIMALAPA</v>
          </cell>
          <cell r="CV329" t="str">
            <v>-</v>
          </cell>
          <cell r="CW329" t="str">
            <v>-</v>
          </cell>
          <cell r="CX329" t="str">
            <v>-</v>
          </cell>
          <cell r="CY329" t="str">
            <v>-</v>
          </cell>
          <cell r="CZ329" t="str">
            <v>-</v>
          </cell>
          <cell r="DB329" t="str">
            <v>-</v>
          </cell>
          <cell r="DC329" t="str">
            <v>-</v>
          </cell>
          <cell r="DD329" t="str">
            <v>-</v>
          </cell>
          <cell r="DE329" t="str">
            <v>-</v>
          </cell>
          <cell r="DF329" t="str">
            <v>-</v>
          </cell>
          <cell r="DG329" t="str">
            <v>-</v>
          </cell>
        </row>
        <row r="330">
          <cell r="AT330" t="str">
            <v>-</v>
          </cell>
          <cell r="AU330" t="str">
            <v>-</v>
          </cell>
          <cell r="AV330" t="str">
            <v>-</v>
          </cell>
          <cell r="AW330" t="str">
            <v>-</v>
          </cell>
          <cell r="AX330" t="str">
            <v>-</v>
          </cell>
          <cell r="AY330" t="str">
            <v>-</v>
          </cell>
          <cell r="AZ330" t="str">
            <v>-</v>
          </cell>
          <cell r="BA330" t="str">
            <v>-</v>
          </cell>
          <cell r="BB330" t="str">
            <v>-</v>
          </cell>
          <cell r="BC330" t="str">
            <v>-</v>
          </cell>
          <cell r="BD330" t="str">
            <v>-</v>
          </cell>
          <cell r="BE330" t="str">
            <v>-</v>
          </cell>
          <cell r="BF330" t="str">
            <v>-</v>
          </cell>
          <cell r="BG330" t="str">
            <v>-</v>
          </cell>
          <cell r="BH330" t="str">
            <v>-</v>
          </cell>
          <cell r="BI330" t="str">
            <v>-</v>
          </cell>
          <cell r="BJ330" t="str">
            <v>-</v>
          </cell>
          <cell r="BK330" t="str">
            <v>-</v>
          </cell>
          <cell r="BL330" t="str">
            <v>-</v>
          </cell>
          <cell r="BM330" t="str">
            <v>20266</v>
          </cell>
          <cell r="BN330" t="str">
            <v>-</v>
          </cell>
          <cell r="BO330" t="str">
            <v>-</v>
          </cell>
          <cell r="BP330" t="str">
            <v>-</v>
          </cell>
          <cell r="BQ330" t="str">
            <v>-</v>
          </cell>
          <cell r="BR330" t="str">
            <v>-</v>
          </cell>
          <cell r="BS330" t="str">
            <v>-</v>
          </cell>
          <cell r="BT330" t="str">
            <v>-</v>
          </cell>
          <cell r="BU330" t="str">
            <v>-</v>
          </cell>
          <cell r="BV330" t="str">
            <v>-</v>
          </cell>
          <cell r="BW330" t="str">
            <v>-</v>
          </cell>
          <cell r="BX330" t="str">
            <v>-</v>
          </cell>
          <cell r="BY330" t="str">
            <v>-</v>
          </cell>
          <cell r="CB330" t="str">
            <v>-</v>
          </cell>
          <cell r="CC330" t="str">
            <v>-</v>
          </cell>
          <cell r="CD330" t="str">
            <v>-</v>
          </cell>
          <cell r="CE330" t="str">
            <v>-</v>
          </cell>
          <cell r="CF330" t="str">
            <v>-</v>
          </cell>
          <cell r="CG330" t="str">
            <v>-</v>
          </cell>
          <cell r="CH330" t="str">
            <v>-</v>
          </cell>
          <cell r="CI330" t="str">
            <v>-</v>
          </cell>
          <cell r="CJ330" t="str">
            <v>-</v>
          </cell>
          <cell r="CK330" t="str">
            <v>-</v>
          </cell>
          <cell r="CL330" t="str">
            <v>-</v>
          </cell>
          <cell r="CM330" t="str">
            <v>-</v>
          </cell>
          <cell r="CN330" t="str">
            <v>-</v>
          </cell>
          <cell r="CO330" t="str">
            <v>-</v>
          </cell>
          <cell r="CP330" t="str">
            <v>-</v>
          </cell>
          <cell r="CQ330" t="str">
            <v>-</v>
          </cell>
          <cell r="CR330" t="str">
            <v>-</v>
          </cell>
          <cell r="CS330" t="str">
            <v>-</v>
          </cell>
          <cell r="CT330" t="str">
            <v>-</v>
          </cell>
          <cell r="CU330" t="str">
            <v>SAN MIGUEL DEL PUERTO</v>
          </cell>
          <cell r="CV330" t="str">
            <v>-</v>
          </cell>
          <cell r="CW330" t="str">
            <v>-</v>
          </cell>
          <cell r="CX330" t="str">
            <v>-</v>
          </cell>
          <cell r="CY330" t="str">
            <v>-</v>
          </cell>
          <cell r="CZ330" t="str">
            <v>-</v>
          </cell>
          <cell r="DB330" t="str">
            <v>-</v>
          </cell>
          <cell r="DC330" t="str">
            <v>-</v>
          </cell>
          <cell r="DD330" t="str">
            <v>-</v>
          </cell>
          <cell r="DE330" t="str">
            <v>-</v>
          </cell>
          <cell r="DF330" t="str">
            <v>-</v>
          </cell>
          <cell r="DG330" t="str">
            <v>-</v>
          </cell>
        </row>
        <row r="331">
          <cell r="AT331" t="str">
            <v>-</v>
          </cell>
          <cell r="AU331" t="str">
            <v>-</v>
          </cell>
          <cell r="AV331" t="str">
            <v>-</v>
          </cell>
          <cell r="AW331" t="str">
            <v>-</v>
          </cell>
          <cell r="AX331" t="str">
            <v>-</v>
          </cell>
          <cell r="AY331" t="str">
            <v>-</v>
          </cell>
          <cell r="AZ331" t="str">
            <v>-</v>
          </cell>
          <cell r="BA331" t="str">
            <v>-</v>
          </cell>
          <cell r="BB331" t="str">
            <v>-</v>
          </cell>
          <cell r="BC331" t="str">
            <v>-</v>
          </cell>
          <cell r="BD331" t="str">
            <v>-</v>
          </cell>
          <cell r="BE331" t="str">
            <v>-</v>
          </cell>
          <cell r="BF331" t="str">
            <v>-</v>
          </cell>
          <cell r="BG331" t="str">
            <v>-</v>
          </cell>
          <cell r="BH331" t="str">
            <v>-</v>
          </cell>
          <cell r="BI331" t="str">
            <v>-</v>
          </cell>
          <cell r="BJ331" t="str">
            <v>-</v>
          </cell>
          <cell r="BK331" t="str">
            <v>-</v>
          </cell>
          <cell r="BL331" t="str">
            <v>-</v>
          </cell>
          <cell r="BM331" t="str">
            <v>20267</v>
          </cell>
          <cell r="BN331" t="str">
            <v>-</v>
          </cell>
          <cell r="BO331" t="str">
            <v>-</v>
          </cell>
          <cell r="BP331" t="str">
            <v>-</v>
          </cell>
          <cell r="BQ331" t="str">
            <v>-</v>
          </cell>
          <cell r="BR331" t="str">
            <v>-</v>
          </cell>
          <cell r="BS331" t="str">
            <v>-</v>
          </cell>
          <cell r="BT331" t="str">
            <v>-</v>
          </cell>
          <cell r="BU331" t="str">
            <v>-</v>
          </cell>
          <cell r="BV331" t="str">
            <v>-</v>
          </cell>
          <cell r="BW331" t="str">
            <v>-</v>
          </cell>
          <cell r="BX331" t="str">
            <v>-</v>
          </cell>
          <cell r="BY331" t="str">
            <v>-</v>
          </cell>
          <cell r="CB331" t="str">
            <v>-</v>
          </cell>
          <cell r="CC331" t="str">
            <v>-</v>
          </cell>
          <cell r="CD331" t="str">
            <v>-</v>
          </cell>
          <cell r="CE331" t="str">
            <v>-</v>
          </cell>
          <cell r="CF331" t="str">
            <v>-</v>
          </cell>
          <cell r="CG331" t="str">
            <v>-</v>
          </cell>
          <cell r="CH331" t="str">
            <v>-</v>
          </cell>
          <cell r="CI331" t="str">
            <v>-</v>
          </cell>
          <cell r="CJ331" t="str">
            <v>-</v>
          </cell>
          <cell r="CK331" t="str">
            <v>-</v>
          </cell>
          <cell r="CL331" t="str">
            <v>-</v>
          </cell>
          <cell r="CM331" t="str">
            <v>-</v>
          </cell>
          <cell r="CN331" t="str">
            <v>-</v>
          </cell>
          <cell r="CO331" t="str">
            <v>-</v>
          </cell>
          <cell r="CP331" t="str">
            <v>-</v>
          </cell>
          <cell r="CQ331" t="str">
            <v>-</v>
          </cell>
          <cell r="CR331" t="str">
            <v>-</v>
          </cell>
          <cell r="CS331" t="str">
            <v>-</v>
          </cell>
          <cell r="CT331" t="str">
            <v>-</v>
          </cell>
          <cell r="CU331" t="str">
            <v>SAN MIGUEL DEL RÍO</v>
          </cell>
          <cell r="CV331" t="str">
            <v>-</v>
          </cell>
          <cell r="CW331" t="str">
            <v>-</v>
          </cell>
          <cell r="CX331" t="str">
            <v>-</v>
          </cell>
          <cell r="CY331" t="str">
            <v>-</v>
          </cell>
          <cell r="CZ331" t="str">
            <v>-</v>
          </cell>
          <cell r="DB331" t="str">
            <v>-</v>
          </cell>
          <cell r="DC331" t="str">
            <v>-</v>
          </cell>
          <cell r="DD331" t="str">
            <v>-</v>
          </cell>
          <cell r="DE331" t="str">
            <v>-</v>
          </cell>
          <cell r="DF331" t="str">
            <v>-</v>
          </cell>
          <cell r="DG331" t="str">
            <v>-</v>
          </cell>
        </row>
        <row r="332">
          <cell r="AT332" t="str">
            <v>-</v>
          </cell>
          <cell r="AU332" t="str">
            <v>-</v>
          </cell>
          <cell r="AV332" t="str">
            <v>-</v>
          </cell>
          <cell r="AW332" t="str">
            <v>-</v>
          </cell>
          <cell r="AX332" t="str">
            <v>-</v>
          </cell>
          <cell r="AY332" t="str">
            <v>-</v>
          </cell>
          <cell r="AZ332" t="str">
            <v>-</v>
          </cell>
          <cell r="BA332" t="str">
            <v>-</v>
          </cell>
          <cell r="BB332" t="str">
            <v>-</v>
          </cell>
          <cell r="BC332" t="str">
            <v>-</v>
          </cell>
          <cell r="BD332" t="str">
            <v>-</v>
          </cell>
          <cell r="BE332" t="str">
            <v>-</v>
          </cell>
          <cell r="BF332" t="str">
            <v>-</v>
          </cell>
          <cell r="BG332" t="str">
            <v>-</v>
          </cell>
          <cell r="BH332" t="str">
            <v>-</v>
          </cell>
          <cell r="BI332" t="str">
            <v>-</v>
          </cell>
          <cell r="BJ332" t="str">
            <v>-</v>
          </cell>
          <cell r="BK332" t="str">
            <v>-</v>
          </cell>
          <cell r="BL332" t="str">
            <v>-</v>
          </cell>
          <cell r="BM332" t="str">
            <v>20268</v>
          </cell>
          <cell r="BN332" t="str">
            <v>-</v>
          </cell>
          <cell r="BO332" t="str">
            <v>-</v>
          </cell>
          <cell r="BP332" t="str">
            <v>-</v>
          </cell>
          <cell r="BQ332" t="str">
            <v>-</v>
          </cell>
          <cell r="BR332" t="str">
            <v>-</v>
          </cell>
          <cell r="BS332" t="str">
            <v>-</v>
          </cell>
          <cell r="BT332" t="str">
            <v>-</v>
          </cell>
          <cell r="BU332" t="str">
            <v>-</v>
          </cell>
          <cell r="BV332" t="str">
            <v>-</v>
          </cell>
          <cell r="BW332" t="str">
            <v>-</v>
          </cell>
          <cell r="BX332" t="str">
            <v>-</v>
          </cell>
          <cell r="BY332" t="str">
            <v>-</v>
          </cell>
          <cell r="CB332" t="str">
            <v>-</v>
          </cell>
          <cell r="CC332" t="str">
            <v>-</v>
          </cell>
          <cell r="CD332" t="str">
            <v>-</v>
          </cell>
          <cell r="CE332" t="str">
            <v>-</v>
          </cell>
          <cell r="CF332" t="str">
            <v>-</v>
          </cell>
          <cell r="CG332" t="str">
            <v>-</v>
          </cell>
          <cell r="CH332" t="str">
            <v>-</v>
          </cell>
          <cell r="CI332" t="str">
            <v>-</v>
          </cell>
          <cell r="CJ332" t="str">
            <v>-</v>
          </cell>
          <cell r="CK332" t="str">
            <v>-</v>
          </cell>
          <cell r="CL332" t="str">
            <v>-</v>
          </cell>
          <cell r="CM332" t="str">
            <v>-</v>
          </cell>
          <cell r="CN332" t="str">
            <v>-</v>
          </cell>
          <cell r="CO332" t="str">
            <v>-</v>
          </cell>
          <cell r="CP332" t="str">
            <v>-</v>
          </cell>
          <cell r="CQ332" t="str">
            <v>-</v>
          </cell>
          <cell r="CR332" t="str">
            <v>-</v>
          </cell>
          <cell r="CS332" t="str">
            <v>-</v>
          </cell>
          <cell r="CT332" t="str">
            <v>-</v>
          </cell>
          <cell r="CU332" t="str">
            <v>SAN MIGUEL EJUTLA</v>
          </cell>
          <cell r="CV332" t="str">
            <v>-</v>
          </cell>
          <cell r="CW332" t="str">
            <v>-</v>
          </cell>
          <cell r="CX332" t="str">
            <v>-</v>
          </cell>
          <cell r="CY332" t="str">
            <v>-</v>
          </cell>
          <cell r="CZ332" t="str">
            <v>-</v>
          </cell>
          <cell r="DB332" t="str">
            <v>-</v>
          </cell>
          <cell r="DC332" t="str">
            <v>-</v>
          </cell>
          <cell r="DD332" t="str">
            <v>-</v>
          </cell>
          <cell r="DE332" t="str">
            <v>-</v>
          </cell>
          <cell r="DF332" t="str">
            <v>-</v>
          </cell>
          <cell r="DG332" t="str">
            <v>-</v>
          </cell>
        </row>
        <row r="333">
          <cell r="AT333" t="str">
            <v>-</v>
          </cell>
          <cell r="AU333" t="str">
            <v>-</v>
          </cell>
          <cell r="AV333" t="str">
            <v>-</v>
          </cell>
          <cell r="AW333" t="str">
            <v>-</v>
          </cell>
          <cell r="AX333" t="str">
            <v>-</v>
          </cell>
          <cell r="AY333" t="str">
            <v>-</v>
          </cell>
          <cell r="AZ333" t="str">
            <v>-</v>
          </cell>
          <cell r="BA333" t="str">
            <v>-</v>
          </cell>
          <cell r="BB333" t="str">
            <v>-</v>
          </cell>
          <cell r="BC333" t="str">
            <v>-</v>
          </cell>
          <cell r="BD333" t="str">
            <v>-</v>
          </cell>
          <cell r="BE333" t="str">
            <v>-</v>
          </cell>
          <cell r="BF333" t="str">
            <v>-</v>
          </cell>
          <cell r="BG333" t="str">
            <v>-</v>
          </cell>
          <cell r="BH333" t="str">
            <v>-</v>
          </cell>
          <cell r="BI333" t="str">
            <v>-</v>
          </cell>
          <cell r="BJ333" t="str">
            <v>-</v>
          </cell>
          <cell r="BK333" t="str">
            <v>-</v>
          </cell>
          <cell r="BL333" t="str">
            <v>-</v>
          </cell>
          <cell r="BM333" t="str">
            <v>20269</v>
          </cell>
          <cell r="BN333" t="str">
            <v>-</v>
          </cell>
          <cell r="BO333" t="str">
            <v>-</v>
          </cell>
          <cell r="BP333" t="str">
            <v>-</v>
          </cell>
          <cell r="BQ333" t="str">
            <v>-</v>
          </cell>
          <cell r="BR333" t="str">
            <v>-</v>
          </cell>
          <cell r="BS333" t="str">
            <v>-</v>
          </cell>
          <cell r="BT333" t="str">
            <v>-</v>
          </cell>
          <cell r="BU333" t="str">
            <v>-</v>
          </cell>
          <cell r="BV333" t="str">
            <v>-</v>
          </cell>
          <cell r="BW333" t="str">
            <v>-</v>
          </cell>
          <cell r="BX333" t="str">
            <v>-</v>
          </cell>
          <cell r="BY333" t="str">
            <v>-</v>
          </cell>
          <cell r="CB333" t="str">
            <v>-</v>
          </cell>
          <cell r="CC333" t="str">
            <v>-</v>
          </cell>
          <cell r="CD333" t="str">
            <v>-</v>
          </cell>
          <cell r="CE333" t="str">
            <v>-</v>
          </cell>
          <cell r="CF333" t="str">
            <v>-</v>
          </cell>
          <cell r="CG333" t="str">
            <v>-</v>
          </cell>
          <cell r="CH333" t="str">
            <v>-</v>
          </cell>
          <cell r="CI333" t="str">
            <v>-</v>
          </cell>
          <cell r="CJ333" t="str">
            <v>-</v>
          </cell>
          <cell r="CK333" t="str">
            <v>-</v>
          </cell>
          <cell r="CL333" t="str">
            <v>-</v>
          </cell>
          <cell r="CM333" t="str">
            <v>-</v>
          </cell>
          <cell r="CN333" t="str">
            <v>-</v>
          </cell>
          <cell r="CO333" t="str">
            <v>-</v>
          </cell>
          <cell r="CP333" t="str">
            <v>-</v>
          </cell>
          <cell r="CQ333" t="str">
            <v>-</v>
          </cell>
          <cell r="CR333" t="str">
            <v>-</v>
          </cell>
          <cell r="CS333" t="str">
            <v>-</v>
          </cell>
          <cell r="CT333" t="str">
            <v>-</v>
          </cell>
          <cell r="CU333" t="str">
            <v>SAN MIGUEL EL GRANDE</v>
          </cell>
          <cell r="CV333" t="str">
            <v>-</v>
          </cell>
          <cell r="CW333" t="str">
            <v>-</v>
          </cell>
          <cell r="CX333" t="str">
            <v>-</v>
          </cell>
          <cell r="CY333" t="str">
            <v>-</v>
          </cell>
          <cell r="CZ333" t="str">
            <v>-</v>
          </cell>
          <cell r="DB333" t="str">
            <v>-</v>
          </cell>
          <cell r="DC333" t="str">
            <v>-</v>
          </cell>
          <cell r="DD333" t="str">
            <v>-</v>
          </cell>
          <cell r="DE333" t="str">
            <v>-</v>
          </cell>
          <cell r="DF333" t="str">
            <v>-</v>
          </cell>
          <cell r="DG333" t="str">
            <v>-</v>
          </cell>
        </row>
        <row r="334">
          <cell r="AT334" t="str">
            <v>-</v>
          </cell>
          <cell r="AU334" t="str">
            <v>-</v>
          </cell>
          <cell r="AV334" t="str">
            <v>-</v>
          </cell>
          <cell r="AW334" t="str">
            <v>-</v>
          </cell>
          <cell r="AX334" t="str">
            <v>-</v>
          </cell>
          <cell r="AY334" t="str">
            <v>-</v>
          </cell>
          <cell r="AZ334" t="str">
            <v>-</v>
          </cell>
          <cell r="BA334" t="str">
            <v>-</v>
          </cell>
          <cell r="BB334" t="str">
            <v>-</v>
          </cell>
          <cell r="BC334" t="str">
            <v>-</v>
          </cell>
          <cell r="BD334" t="str">
            <v>-</v>
          </cell>
          <cell r="BE334" t="str">
            <v>-</v>
          </cell>
          <cell r="BF334" t="str">
            <v>-</v>
          </cell>
          <cell r="BG334" t="str">
            <v>-</v>
          </cell>
          <cell r="BH334" t="str">
            <v>-</v>
          </cell>
          <cell r="BI334" t="str">
            <v>-</v>
          </cell>
          <cell r="BJ334" t="str">
            <v>-</v>
          </cell>
          <cell r="BK334" t="str">
            <v>-</v>
          </cell>
          <cell r="BL334" t="str">
            <v>-</v>
          </cell>
          <cell r="BM334" t="str">
            <v>20270</v>
          </cell>
          <cell r="BN334" t="str">
            <v>-</v>
          </cell>
          <cell r="BO334" t="str">
            <v>-</v>
          </cell>
          <cell r="BP334" t="str">
            <v>-</v>
          </cell>
          <cell r="BQ334" t="str">
            <v>-</v>
          </cell>
          <cell r="BR334" t="str">
            <v>-</v>
          </cell>
          <cell r="BS334" t="str">
            <v>-</v>
          </cell>
          <cell r="BT334" t="str">
            <v>-</v>
          </cell>
          <cell r="BU334" t="str">
            <v>-</v>
          </cell>
          <cell r="BV334" t="str">
            <v>-</v>
          </cell>
          <cell r="BW334" t="str">
            <v>-</v>
          </cell>
          <cell r="BX334" t="str">
            <v>-</v>
          </cell>
          <cell r="BY334" t="str">
            <v>-</v>
          </cell>
          <cell r="CB334" t="str">
            <v>-</v>
          </cell>
          <cell r="CC334" t="str">
            <v>-</v>
          </cell>
          <cell r="CD334" t="str">
            <v>-</v>
          </cell>
          <cell r="CE334" t="str">
            <v>-</v>
          </cell>
          <cell r="CF334" t="str">
            <v>-</v>
          </cell>
          <cell r="CG334" t="str">
            <v>-</v>
          </cell>
          <cell r="CH334" t="str">
            <v>-</v>
          </cell>
          <cell r="CI334" t="str">
            <v>-</v>
          </cell>
          <cell r="CJ334" t="str">
            <v>-</v>
          </cell>
          <cell r="CK334" t="str">
            <v>-</v>
          </cell>
          <cell r="CL334" t="str">
            <v>-</v>
          </cell>
          <cell r="CM334" t="str">
            <v>-</v>
          </cell>
          <cell r="CN334" t="str">
            <v>-</v>
          </cell>
          <cell r="CO334" t="str">
            <v>-</v>
          </cell>
          <cell r="CP334" t="str">
            <v>-</v>
          </cell>
          <cell r="CQ334" t="str">
            <v>-</v>
          </cell>
          <cell r="CR334" t="str">
            <v>-</v>
          </cell>
          <cell r="CS334" t="str">
            <v>-</v>
          </cell>
          <cell r="CT334" t="str">
            <v>-</v>
          </cell>
          <cell r="CU334" t="str">
            <v>SAN MIGUEL HUAUTLA</v>
          </cell>
          <cell r="CV334" t="str">
            <v>-</v>
          </cell>
          <cell r="CW334" t="str">
            <v>-</v>
          </cell>
          <cell r="CX334" t="str">
            <v>-</v>
          </cell>
          <cell r="CY334" t="str">
            <v>-</v>
          </cell>
          <cell r="CZ334" t="str">
            <v>-</v>
          </cell>
          <cell r="DB334" t="str">
            <v>-</v>
          </cell>
          <cell r="DC334" t="str">
            <v>-</v>
          </cell>
          <cell r="DD334" t="str">
            <v>-</v>
          </cell>
          <cell r="DE334" t="str">
            <v>-</v>
          </cell>
          <cell r="DF334" t="str">
            <v>-</v>
          </cell>
          <cell r="DG334" t="str">
            <v>-</v>
          </cell>
        </row>
        <row r="335">
          <cell r="AT335" t="str">
            <v>-</v>
          </cell>
          <cell r="AU335" t="str">
            <v>-</v>
          </cell>
          <cell r="AV335" t="str">
            <v>-</v>
          </cell>
          <cell r="AW335" t="str">
            <v>-</v>
          </cell>
          <cell r="AX335" t="str">
            <v>-</v>
          </cell>
          <cell r="AY335" t="str">
            <v>-</v>
          </cell>
          <cell r="AZ335" t="str">
            <v>-</v>
          </cell>
          <cell r="BA335" t="str">
            <v>-</v>
          </cell>
          <cell r="BB335" t="str">
            <v>-</v>
          </cell>
          <cell r="BC335" t="str">
            <v>-</v>
          </cell>
          <cell r="BD335" t="str">
            <v>-</v>
          </cell>
          <cell r="BE335" t="str">
            <v>-</v>
          </cell>
          <cell r="BF335" t="str">
            <v>-</v>
          </cell>
          <cell r="BG335" t="str">
            <v>-</v>
          </cell>
          <cell r="BH335" t="str">
            <v>-</v>
          </cell>
          <cell r="BI335" t="str">
            <v>-</v>
          </cell>
          <cell r="BJ335" t="str">
            <v>-</v>
          </cell>
          <cell r="BK335" t="str">
            <v>-</v>
          </cell>
          <cell r="BL335" t="str">
            <v>-</v>
          </cell>
          <cell r="BM335" t="str">
            <v>20271</v>
          </cell>
          <cell r="BN335" t="str">
            <v>-</v>
          </cell>
          <cell r="BO335" t="str">
            <v>-</v>
          </cell>
          <cell r="BP335" t="str">
            <v>-</v>
          </cell>
          <cell r="BQ335" t="str">
            <v>-</v>
          </cell>
          <cell r="BR335" t="str">
            <v>-</v>
          </cell>
          <cell r="BS335" t="str">
            <v>-</v>
          </cell>
          <cell r="BT335" t="str">
            <v>-</v>
          </cell>
          <cell r="BU335" t="str">
            <v>-</v>
          </cell>
          <cell r="BV335" t="str">
            <v>-</v>
          </cell>
          <cell r="BW335" t="str">
            <v>-</v>
          </cell>
          <cell r="BX335" t="str">
            <v>-</v>
          </cell>
          <cell r="BY335" t="str">
            <v>-</v>
          </cell>
          <cell r="CB335" t="str">
            <v>-</v>
          </cell>
          <cell r="CC335" t="str">
            <v>-</v>
          </cell>
          <cell r="CD335" t="str">
            <v>-</v>
          </cell>
          <cell r="CE335" t="str">
            <v>-</v>
          </cell>
          <cell r="CF335" t="str">
            <v>-</v>
          </cell>
          <cell r="CG335" t="str">
            <v>-</v>
          </cell>
          <cell r="CH335" t="str">
            <v>-</v>
          </cell>
          <cell r="CI335" t="str">
            <v>-</v>
          </cell>
          <cell r="CJ335" t="str">
            <v>-</v>
          </cell>
          <cell r="CK335" t="str">
            <v>-</v>
          </cell>
          <cell r="CL335" t="str">
            <v>-</v>
          </cell>
          <cell r="CM335" t="str">
            <v>-</v>
          </cell>
          <cell r="CN335" t="str">
            <v>-</v>
          </cell>
          <cell r="CO335" t="str">
            <v>-</v>
          </cell>
          <cell r="CP335" t="str">
            <v>-</v>
          </cell>
          <cell r="CQ335" t="str">
            <v>-</v>
          </cell>
          <cell r="CR335" t="str">
            <v>-</v>
          </cell>
          <cell r="CS335" t="str">
            <v>-</v>
          </cell>
          <cell r="CT335" t="str">
            <v>-</v>
          </cell>
          <cell r="CU335" t="str">
            <v>SAN MIGUEL MIXTEPEC</v>
          </cell>
          <cell r="CV335" t="str">
            <v>-</v>
          </cell>
          <cell r="CW335" t="str">
            <v>-</v>
          </cell>
          <cell r="CX335" t="str">
            <v>-</v>
          </cell>
          <cell r="CY335" t="str">
            <v>-</v>
          </cell>
          <cell r="CZ335" t="str">
            <v>-</v>
          </cell>
          <cell r="DB335" t="str">
            <v>-</v>
          </cell>
          <cell r="DC335" t="str">
            <v>-</v>
          </cell>
          <cell r="DD335" t="str">
            <v>-</v>
          </cell>
          <cell r="DE335" t="str">
            <v>-</v>
          </cell>
          <cell r="DF335" t="str">
            <v>-</v>
          </cell>
          <cell r="DG335" t="str">
            <v>-</v>
          </cell>
        </row>
        <row r="336">
          <cell r="AT336" t="str">
            <v>-</v>
          </cell>
          <cell r="AU336" t="str">
            <v>-</v>
          </cell>
          <cell r="AV336" t="str">
            <v>-</v>
          </cell>
          <cell r="AW336" t="str">
            <v>-</v>
          </cell>
          <cell r="AX336" t="str">
            <v>-</v>
          </cell>
          <cell r="AY336" t="str">
            <v>-</v>
          </cell>
          <cell r="AZ336" t="str">
            <v>-</v>
          </cell>
          <cell r="BA336" t="str">
            <v>-</v>
          </cell>
          <cell r="BB336" t="str">
            <v>-</v>
          </cell>
          <cell r="BC336" t="str">
            <v>-</v>
          </cell>
          <cell r="BD336" t="str">
            <v>-</v>
          </cell>
          <cell r="BE336" t="str">
            <v>-</v>
          </cell>
          <cell r="BF336" t="str">
            <v>-</v>
          </cell>
          <cell r="BG336" t="str">
            <v>-</v>
          </cell>
          <cell r="BH336" t="str">
            <v>-</v>
          </cell>
          <cell r="BI336" t="str">
            <v>-</v>
          </cell>
          <cell r="BJ336" t="str">
            <v>-</v>
          </cell>
          <cell r="BK336" t="str">
            <v>-</v>
          </cell>
          <cell r="BL336" t="str">
            <v>-</v>
          </cell>
          <cell r="BM336" t="str">
            <v>20272</v>
          </cell>
          <cell r="BN336" t="str">
            <v>-</v>
          </cell>
          <cell r="BO336" t="str">
            <v>-</v>
          </cell>
          <cell r="BP336" t="str">
            <v>-</v>
          </cell>
          <cell r="BQ336" t="str">
            <v>-</v>
          </cell>
          <cell r="BR336" t="str">
            <v>-</v>
          </cell>
          <cell r="BS336" t="str">
            <v>-</v>
          </cell>
          <cell r="BT336" t="str">
            <v>-</v>
          </cell>
          <cell r="BU336" t="str">
            <v>-</v>
          </cell>
          <cell r="BV336" t="str">
            <v>-</v>
          </cell>
          <cell r="BW336" t="str">
            <v>-</v>
          </cell>
          <cell r="BX336" t="str">
            <v>-</v>
          </cell>
          <cell r="BY336" t="str">
            <v>-</v>
          </cell>
          <cell r="CB336" t="str">
            <v>-</v>
          </cell>
          <cell r="CC336" t="str">
            <v>-</v>
          </cell>
          <cell r="CD336" t="str">
            <v>-</v>
          </cell>
          <cell r="CE336" t="str">
            <v>-</v>
          </cell>
          <cell r="CF336" t="str">
            <v>-</v>
          </cell>
          <cell r="CG336" t="str">
            <v>-</v>
          </cell>
          <cell r="CH336" t="str">
            <v>-</v>
          </cell>
          <cell r="CI336" t="str">
            <v>-</v>
          </cell>
          <cell r="CJ336" t="str">
            <v>-</v>
          </cell>
          <cell r="CK336" t="str">
            <v>-</v>
          </cell>
          <cell r="CL336" t="str">
            <v>-</v>
          </cell>
          <cell r="CM336" t="str">
            <v>-</v>
          </cell>
          <cell r="CN336" t="str">
            <v>-</v>
          </cell>
          <cell r="CO336" t="str">
            <v>-</v>
          </cell>
          <cell r="CP336" t="str">
            <v>-</v>
          </cell>
          <cell r="CQ336" t="str">
            <v>-</v>
          </cell>
          <cell r="CR336" t="str">
            <v>-</v>
          </cell>
          <cell r="CS336" t="str">
            <v>-</v>
          </cell>
          <cell r="CT336" t="str">
            <v>-</v>
          </cell>
          <cell r="CU336" t="str">
            <v>SAN MIGUEL PANIXTLAHUACA</v>
          </cell>
          <cell r="CV336" t="str">
            <v>-</v>
          </cell>
          <cell r="CW336" t="str">
            <v>-</v>
          </cell>
          <cell r="CX336" t="str">
            <v>-</v>
          </cell>
          <cell r="CY336" t="str">
            <v>-</v>
          </cell>
          <cell r="CZ336" t="str">
            <v>-</v>
          </cell>
          <cell r="DB336" t="str">
            <v>-</v>
          </cell>
          <cell r="DC336" t="str">
            <v>-</v>
          </cell>
          <cell r="DD336" t="str">
            <v>-</v>
          </cell>
          <cell r="DE336" t="str">
            <v>-</v>
          </cell>
          <cell r="DF336" t="str">
            <v>-</v>
          </cell>
          <cell r="DG336" t="str">
            <v>-</v>
          </cell>
        </row>
        <row r="337">
          <cell r="AT337" t="str">
            <v>-</v>
          </cell>
          <cell r="AU337" t="str">
            <v>-</v>
          </cell>
          <cell r="AV337" t="str">
            <v>-</v>
          </cell>
          <cell r="AW337" t="str">
            <v>-</v>
          </cell>
          <cell r="AX337" t="str">
            <v>-</v>
          </cell>
          <cell r="AY337" t="str">
            <v>-</v>
          </cell>
          <cell r="AZ337" t="str">
            <v>-</v>
          </cell>
          <cell r="BA337" t="str">
            <v>-</v>
          </cell>
          <cell r="BB337" t="str">
            <v>-</v>
          </cell>
          <cell r="BC337" t="str">
            <v>-</v>
          </cell>
          <cell r="BD337" t="str">
            <v>-</v>
          </cell>
          <cell r="BE337" t="str">
            <v>-</v>
          </cell>
          <cell r="BF337" t="str">
            <v>-</v>
          </cell>
          <cell r="BG337" t="str">
            <v>-</v>
          </cell>
          <cell r="BH337" t="str">
            <v>-</v>
          </cell>
          <cell r="BI337" t="str">
            <v>-</v>
          </cell>
          <cell r="BJ337" t="str">
            <v>-</v>
          </cell>
          <cell r="BK337" t="str">
            <v>-</v>
          </cell>
          <cell r="BL337" t="str">
            <v>-</v>
          </cell>
          <cell r="BM337" t="str">
            <v>20273</v>
          </cell>
          <cell r="BN337" t="str">
            <v>-</v>
          </cell>
          <cell r="BO337" t="str">
            <v>-</v>
          </cell>
          <cell r="BP337" t="str">
            <v>-</v>
          </cell>
          <cell r="BQ337" t="str">
            <v>-</v>
          </cell>
          <cell r="BR337" t="str">
            <v>-</v>
          </cell>
          <cell r="BS337" t="str">
            <v>-</v>
          </cell>
          <cell r="BT337" t="str">
            <v>-</v>
          </cell>
          <cell r="BU337" t="str">
            <v>-</v>
          </cell>
          <cell r="BV337" t="str">
            <v>-</v>
          </cell>
          <cell r="BW337" t="str">
            <v>-</v>
          </cell>
          <cell r="BX337" t="str">
            <v>-</v>
          </cell>
          <cell r="BY337" t="str">
            <v>-</v>
          </cell>
          <cell r="CB337" t="str">
            <v>-</v>
          </cell>
          <cell r="CC337" t="str">
            <v>-</v>
          </cell>
          <cell r="CD337" t="str">
            <v>-</v>
          </cell>
          <cell r="CE337" t="str">
            <v>-</v>
          </cell>
          <cell r="CF337" t="str">
            <v>-</v>
          </cell>
          <cell r="CG337" t="str">
            <v>-</v>
          </cell>
          <cell r="CH337" t="str">
            <v>-</v>
          </cell>
          <cell r="CI337" t="str">
            <v>-</v>
          </cell>
          <cell r="CJ337" t="str">
            <v>-</v>
          </cell>
          <cell r="CK337" t="str">
            <v>-</v>
          </cell>
          <cell r="CL337" t="str">
            <v>-</v>
          </cell>
          <cell r="CM337" t="str">
            <v>-</v>
          </cell>
          <cell r="CN337" t="str">
            <v>-</v>
          </cell>
          <cell r="CO337" t="str">
            <v>-</v>
          </cell>
          <cell r="CP337" t="str">
            <v>-</v>
          </cell>
          <cell r="CQ337" t="str">
            <v>-</v>
          </cell>
          <cell r="CR337" t="str">
            <v>-</v>
          </cell>
          <cell r="CS337" t="str">
            <v>-</v>
          </cell>
          <cell r="CT337" t="str">
            <v>-</v>
          </cell>
          <cell r="CU337" t="str">
            <v>SAN MIGUEL PERAS</v>
          </cell>
          <cell r="CV337" t="str">
            <v>-</v>
          </cell>
          <cell r="CW337" t="str">
            <v>-</v>
          </cell>
          <cell r="CX337" t="str">
            <v>-</v>
          </cell>
          <cell r="CY337" t="str">
            <v>-</v>
          </cell>
          <cell r="CZ337" t="str">
            <v>-</v>
          </cell>
          <cell r="DB337" t="str">
            <v>-</v>
          </cell>
          <cell r="DC337" t="str">
            <v>-</v>
          </cell>
          <cell r="DD337" t="str">
            <v>-</v>
          </cell>
          <cell r="DE337" t="str">
            <v>-</v>
          </cell>
          <cell r="DF337" t="str">
            <v>-</v>
          </cell>
          <cell r="DG337" t="str">
            <v>-</v>
          </cell>
        </row>
        <row r="338">
          <cell r="AT338" t="str">
            <v>-</v>
          </cell>
          <cell r="AU338" t="str">
            <v>-</v>
          </cell>
          <cell r="AV338" t="str">
            <v>-</v>
          </cell>
          <cell r="AW338" t="str">
            <v>-</v>
          </cell>
          <cell r="AX338" t="str">
            <v>-</v>
          </cell>
          <cell r="AY338" t="str">
            <v>-</v>
          </cell>
          <cell r="AZ338" t="str">
            <v>-</v>
          </cell>
          <cell r="BA338" t="str">
            <v>-</v>
          </cell>
          <cell r="BB338" t="str">
            <v>-</v>
          </cell>
          <cell r="BC338" t="str">
            <v>-</v>
          </cell>
          <cell r="BD338" t="str">
            <v>-</v>
          </cell>
          <cell r="BE338" t="str">
            <v>-</v>
          </cell>
          <cell r="BF338" t="str">
            <v>-</v>
          </cell>
          <cell r="BG338" t="str">
            <v>-</v>
          </cell>
          <cell r="BH338" t="str">
            <v>-</v>
          </cell>
          <cell r="BI338" t="str">
            <v>-</v>
          </cell>
          <cell r="BJ338" t="str">
            <v>-</v>
          </cell>
          <cell r="BK338" t="str">
            <v>-</v>
          </cell>
          <cell r="BL338" t="str">
            <v>-</v>
          </cell>
          <cell r="BM338" t="str">
            <v>20274</v>
          </cell>
          <cell r="BN338" t="str">
            <v>-</v>
          </cell>
          <cell r="BO338" t="str">
            <v>-</v>
          </cell>
          <cell r="BP338" t="str">
            <v>-</v>
          </cell>
          <cell r="BQ338" t="str">
            <v>-</v>
          </cell>
          <cell r="BR338" t="str">
            <v>-</v>
          </cell>
          <cell r="BS338" t="str">
            <v>-</v>
          </cell>
          <cell r="BT338" t="str">
            <v>-</v>
          </cell>
          <cell r="BU338" t="str">
            <v>-</v>
          </cell>
          <cell r="BV338" t="str">
            <v>-</v>
          </cell>
          <cell r="BW338" t="str">
            <v>-</v>
          </cell>
          <cell r="BX338" t="str">
            <v>-</v>
          </cell>
          <cell r="BY338" t="str">
            <v>-</v>
          </cell>
          <cell r="CB338" t="str">
            <v>-</v>
          </cell>
          <cell r="CC338" t="str">
            <v>-</v>
          </cell>
          <cell r="CD338" t="str">
            <v>-</v>
          </cell>
          <cell r="CE338" t="str">
            <v>-</v>
          </cell>
          <cell r="CF338" t="str">
            <v>-</v>
          </cell>
          <cell r="CG338" t="str">
            <v>-</v>
          </cell>
          <cell r="CH338" t="str">
            <v>-</v>
          </cell>
          <cell r="CI338" t="str">
            <v>-</v>
          </cell>
          <cell r="CJ338" t="str">
            <v>-</v>
          </cell>
          <cell r="CK338" t="str">
            <v>-</v>
          </cell>
          <cell r="CL338" t="str">
            <v>-</v>
          </cell>
          <cell r="CM338" t="str">
            <v>-</v>
          </cell>
          <cell r="CN338" t="str">
            <v>-</v>
          </cell>
          <cell r="CO338" t="str">
            <v>-</v>
          </cell>
          <cell r="CP338" t="str">
            <v>-</v>
          </cell>
          <cell r="CQ338" t="str">
            <v>-</v>
          </cell>
          <cell r="CR338" t="str">
            <v>-</v>
          </cell>
          <cell r="CS338" t="str">
            <v>-</v>
          </cell>
          <cell r="CT338" t="str">
            <v>-</v>
          </cell>
          <cell r="CU338" t="str">
            <v>SAN MIGUEL PIEDRAS</v>
          </cell>
          <cell r="CV338" t="str">
            <v>-</v>
          </cell>
          <cell r="CW338" t="str">
            <v>-</v>
          </cell>
          <cell r="CX338" t="str">
            <v>-</v>
          </cell>
          <cell r="CY338" t="str">
            <v>-</v>
          </cell>
          <cell r="CZ338" t="str">
            <v>-</v>
          </cell>
          <cell r="DB338" t="str">
            <v>-</v>
          </cell>
          <cell r="DC338" t="str">
            <v>-</v>
          </cell>
          <cell r="DD338" t="str">
            <v>-</v>
          </cell>
          <cell r="DE338" t="str">
            <v>-</v>
          </cell>
          <cell r="DF338" t="str">
            <v>-</v>
          </cell>
          <cell r="DG338" t="str">
            <v>-</v>
          </cell>
        </row>
        <row r="339">
          <cell r="AT339" t="str">
            <v>-</v>
          </cell>
          <cell r="AU339" t="str">
            <v>-</v>
          </cell>
          <cell r="AV339" t="str">
            <v>-</v>
          </cell>
          <cell r="AW339" t="str">
            <v>-</v>
          </cell>
          <cell r="AX339" t="str">
            <v>-</v>
          </cell>
          <cell r="AY339" t="str">
            <v>-</v>
          </cell>
          <cell r="AZ339" t="str">
            <v>-</v>
          </cell>
          <cell r="BA339" t="str">
            <v>-</v>
          </cell>
          <cell r="BB339" t="str">
            <v>-</v>
          </cell>
          <cell r="BC339" t="str">
            <v>-</v>
          </cell>
          <cell r="BD339" t="str">
            <v>-</v>
          </cell>
          <cell r="BE339" t="str">
            <v>-</v>
          </cell>
          <cell r="BF339" t="str">
            <v>-</v>
          </cell>
          <cell r="BG339" t="str">
            <v>-</v>
          </cell>
          <cell r="BH339" t="str">
            <v>-</v>
          </cell>
          <cell r="BI339" t="str">
            <v>-</v>
          </cell>
          <cell r="BJ339" t="str">
            <v>-</v>
          </cell>
          <cell r="BK339" t="str">
            <v>-</v>
          </cell>
          <cell r="BL339" t="str">
            <v>-</v>
          </cell>
          <cell r="BM339" t="str">
            <v>20275</v>
          </cell>
          <cell r="BN339" t="str">
            <v>-</v>
          </cell>
          <cell r="BO339" t="str">
            <v>-</v>
          </cell>
          <cell r="BP339" t="str">
            <v>-</v>
          </cell>
          <cell r="BQ339" t="str">
            <v>-</v>
          </cell>
          <cell r="BR339" t="str">
            <v>-</v>
          </cell>
          <cell r="BS339" t="str">
            <v>-</v>
          </cell>
          <cell r="BT339" t="str">
            <v>-</v>
          </cell>
          <cell r="BU339" t="str">
            <v>-</v>
          </cell>
          <cell r="BV339" t="str">
            <v>-</v>
          </cell>
          <cell r="BW339" t="str">
            <v>-</v>
          </cell>
          <cell r="BX339" t="str">
            <v>-</v>
          </cell>
          <cell r="BY339" t="str">
            <v>-</v>
          </cell>
          <cell r="CB339" t="str">
            <v>-</v>
          </cell>
          <cell r="CC339" t="str">
            <v>-</v>
          </cell>
          <cell r="CD339" t="str">
            <v>-</v>
          </cell>
          <cell r="CE339" t="str">
            <v>-</v>
          </cell>
          <cell r="CF339" t="str">
            <v>-</v>
          </cell>
          <cell r="CG339" t="str">
            <v>-</v>
          </cell>
          <cell r="CH339" t="str">
            <v>-</v>
          </cell>
          <cell r="CI339" t="str">
            <v>-</v>
          </cell>
          <cell r="CJ339" t="str">
            <v>-</v>
          </cell>
          <cell r="CK339" t="str">
            <v>-</v>
          </cell>
          <cell r="CL339" t="str">
            <v>-</v>
          </cell>
          <cell r="CM339" t="str">
            <v>-</v>
          </cell>
          <cell r="CN339" t="str">
            <v>-</v>
          </cell>
          <cell r="CO339" t="str">
            <v>-</v>
          </cell>
          <cell r="CP339" t="str">
            <v>-</v>
          </cell>
          <cell r="CQ339" t="str">
            <v>-</v>
          </cell>
          <cell r="CR339" t="str">
            <v>-</v>
          </cell>
          <cell r="CS339" t="str">
            <v>-</v>
          </cell>
          <cell r="CT339" t="str">
            <v>-</v>
          </cell>
          <cell r="CU339" t="str">
            <v>SAN MIGUEL QUETZALTEPEC</v>
          </cell>
          <cell r="CV339" t="str">
            <v>-</v>
          </cell>
          <cell r="CW339" t="str">
            <v>-</v>
          </cell>
          <cell r="CX339" t="str">
            <v>-</v>
          </cell>
          <cell r="CY339" t="str">
            <v>-</v>
          </cell>
          <cell r="CZ339" t="str">
            <v>-</v>
          </cell>
          <cell r="DB339" t="str">
            <v>-</v>
          </cell>
          <cell r="DC339" t="str">
            <v>-</v>
          </cell>
          <cell r="DD339" t="str">
            <v>-</v>
          </cell>
          <cell r="DE339" t="str">
            <v>-</v>
          </cell>
          <cell r="DF339" t="str">
            <v>-</v>
          </cell>
          <cell r="DG339" t="str">
            <v>-</v>
          </cell>
        </row>
        <row r="340">
          <cell r="AT340" t="str">
            <v>-</v>
          </cell>
          <cell r="AU340" t="str">
            <v>-</v>
          </cell>
          <cell r="AV340" t="str">
            <v>-</v>
          </cell>
          <cell r="AW340" t="str">
            <v>-</v>
          </cell>
          <cell r="AX340" t="str">
            <v>-</v>
          </cell>
          <cell r="AY340" t="str">
            <v>-</v>
          </cell>
          <cell r="AZ340" t="str">
            <v>-</v>
          </cell>
          <cell r="BA340" t="str">
            <v>-</v>
          </cell>
          <cell r="BB340" t="str">
            <v>-</v>
          </cell>
          <cell r="BC340" t="str">
            <v>-</v>
          </cell>
          <cell r="BD340" t="str">
            <v>-</v>
          </cell>
          <cell r="BE340" t="str">
            <v>-</v>
          </cell>
          <cell r="BF340" t="str">
            <v>-</v>
          </cell>
          <cell r="BG340" t="str">
            <v>-</v>
          </cell>
          <cell r="BH340" t="str">
            <v>-</v>
          </cell>
          <cell r="BI340" t="str">
            <v>-</v>
          </cell>
          <cell r="BJ340" t="str">
            <v>-</v>
          </cell>
          <cell r="BK340" t="str">
            <v>-</v>
          </cell>
          <cell r="BL340" t="str">
            <v>-</v>
          </cell>
          <cell r="BM340" t="str">
            <v>20276</v>
          </cell>
          <cell r="BN340" t="str">
            <v>-</v>
          </cell>
          <cell r="BO340" t="str">
            <v>-</v>
          </cell>
          <cell r="BP340" t="str">
            <v>-</v>
          </cell>
          <cell r="BQ340" t="str">
            <v>-</v>
          </cell>
          <cell r="BR340" t="str">
            <v>-</v>
          </cell>
          <cell r="BS340" t="str">
            <v>-</v>
          </cell>
          <cell r="BT340" t="str">
            <v>-</v>
          </cell>
          <cell r="BU340" t="str">
            <v>-</v>
          </cell>
          <cell r="BV340" t="str">
            <v>-</v>
          </cell>
          <cell r="BW340" t="str">
            <v>-</v>
          </cell>
          <cell r="BX340" t="str">
            <v>-</v>
          </cell>
          <cell r="BY340" t="str">
            <v>-</v>
          </cell>
          <cell r="CB340" t="str">
            <v>-</v>
          </cell>
          <cell r="CC340" t="str">
            <v>-</v>
          </cell>
          <cell r="CD340" t="str">
            <v>-</v>
          </cell>
          <cell r="CE340" t="str">
            <v>-</v>
          </cell>
          <cell r="CF340" t="str">
            <v>-</v>
          </cell>
          <cell r="CG340" t="str">
            <v>-</v>
          </cell>
          <cell r="CH340" t="str">
            <v>-</v>
          </cell>
          <cell r="CI340" t="str">
            <v>-</v>
          </cell>
          <cell r="CJ340" t="str">
            <v>-</v>
          </cell>
          <cell r="CK340" t="str">
            <v>-</v>
          </cell>
          <cell r="CL340" t="str">
            <v>-</v>
          </cell>
          <cell r="CM340" t="str">
            <v>-</v>
          </cell>
          <cell r="CN340" t="str">
            <v>-</v>
          </cell>
          <cell r="CO340" t="str">
            <v>-</v>
          </cell>
          <cell r="CP340" t="str">
            <v>-</v>
          </cell>
          <cell r="CQ340" t="str">
            <v>-</v>
          </cell>
          <cell r="CR340" t="str">
            <v>-</v>
          </cell>
          <cell r="CS340" t="str">
            <v>-</v>
          </cell>
          <cell r="CT340" t="str">
            <v>-</v>
          </cell>
          <cell r="CU340" t="str">
            <v>SAN MIGUEL SANTA FLOR</v>
          </cell>
          <cell r="CV340" t="str">
            <v>-</v>
          </cell>
          <cell r="CW340" t="str">
            <v>-</v>
          </cell>
          <cell r="CX340" t="str">
            <v>-</v>
          </cell>
          <cell r="CY340" t="str">
            <v>-</v>
          </cell>
          <cell r="CZ340" t="str">
            <v>-</v>
          </cell>
          <cell r="DB340" t="str">
            <v>-</v>
          </cell>
          <cell r="DC340" t="str">
            <v>-</v>
          </cell>
          <cell r="DD340" t="str">
            <v>-</v>
          </cell>
          <cell r="DE340" t="str">
            <v>-</v>
          </cell>
          <cell r="DF340" t="str">
            <v>-</v>
          </cell>
          <cell r="DG340" t="str">
            <v>-</v>
          </cell>
        </row>
        <row r="341">
          <cell r="AT341" t="str">
            <v>-</v>
          </cell>
          <cell r="AU341" t="str">
            <v>-</v>
          </cell>
          <cell r="AV341" t="str">
            <v>-</v>
          </cell>
          <cell r="AW341" t="str">
            <v>-</v>
          </cell>
          <cell r="AX341" t="str">
            <v>-</v>
          </cell>
          <cell r="AY341" t="str">
            <v>-</v>
          </cell>
          <cell r="AZ341" t="str">
            <v>-</v>
          </cell>
          <cell r="BA341" t="str">
            <v>-</v>
          </cell>
          <cell r="BB341" t="str">
            <v>-</v>
          </cell>
          <cell r="BC341" t="str">
            <v>-</v>
          </cell>
          <cell r="BD341" t="str">
            <v>-</v>
          </cell>
          <cell r="BE341" t="str">
            <v>-</v>
          </cell>
          <cell r="BF341" t="str">
            <v>-</v>
          </cell>
          <cell r="BG341" t="str">
            <v>-</v>
          </cell>
          <cell r="BH341" t="str">
            <v>-</v>
          </cell>
          <cell r="BI341" t="str">
            <v>-</v>
          </cell>
          <cell r="BJ341" t="str">
            <v>-</v>
          </cell>
          <cell r="BK341" t="str">
            <v>-</v>
          </cell>
          <cell r="BL341" t="str">
            <v>-</v>
          </cell>
          <cell r="BM341" t="str">
            <v>20277</v>
          </cell>
          <cell r="BN341" t="str">
            <v>-</v>
          </cell>
          <cell r="BO341" t="str">
            <v>-</v>
          </cell>
          <cell r="BP341" t="str">
            <v>-</v>
          </cell>
          <cell r="BQ341" t="str">
            <v>-</v>
          </cell>
          <cell r="BR341" t="str">
            <v>-</v>
          </cell>
          <cell r="BS341" t="str">
            <v>-</v>
          </cell>
          <cell r="BT341" t="str">
            <v>-</v>
          </cell>
          <cell r="BU341" t="str">
            <v>-</v>
          </cell>
          <cell r="BV341" t="str">
            <v>-</v>
          </cell>
          <cell r="BW341" t="str">
            <v>-</v>
          </cell>
          <cell r="BX341" t="str">
            <v>-</v>
          </cell>
          <cell r="BY341" t="str">
            <v>-</v>
          </cell>
          <cell r="CB341" t="str">
            <v>-</v>
          </cell>
          <cell r="CC341" t="str">
            <v>-</v>
          </cell>
          <cell r="CD341" t="str">
            <v>-</v>
          </cell>
          <cell r="CE341" t="str">
            <v>-</v>
          </cell>
          <cell r="CF341" t="str">
            <v>-</v>
          </cell>
          <cell r="CG341" t="str">
            <v>-</v>
          </cell>
          <cell r="CH341" t="str">
            <v>-</v>
          </cell>
          <cell r="CI341" t="str">
            <v>-</v>
          </cell>
          <cell r="CJ341" t="str">
            <v>-</v>
          </cell>
          <cell r="CK341" t="str">
            <v>-</v>
          </cell>
          <cell r="CL341" t="str">
            <v>-</v>
          </cell>
          <cell r="CM341" t="str">
            <v>-</v>
          </cell>
          <cell r="CN341" t="str">
            <v>-</v>
          </cell>
          <cell r="CO341" t="str">
            <v>-</v>
          </cell>
          <cell r="CP341" t="str">
            <v>-</v>
          </cell>
          <cell r="CQ341" t="str">
            <v>-</v>
          </cell>
          <cell r="CR341" t="str">
            <v>-</v>
          </cell>
          <cell r="CS341" t="str">
            <v>-</v>
          </cell>
          <cell r="CT341" t="str">
            <v>-</v>
          </cell>
          <cell r="CU341" t="str">
            <v>VILLA SOLA DE VEGA</v>
          </cell>
          <cell r="CV341" t="str">
            <v>-</v>
          </cell>
          <cell r="CW341" t="str">
            <v>-</v>
          </cell>
          <cell r="CX341" t="str">
            <v>-</v>
          </cell>
          <cell r="CY341" t="str">
            <v>-</v>
          </cell>
          <cell r="CZ341" t="str">
            <v>-</v>
          </cell>
          <cell r="DB341" t="str">
            <v>-</v>
          </cell>
          <cell r="DC341" t="str">
            <v>-</v>
          </cell>
          <cell r="DD341" t="str">
            <v>-</v>
          </cell>
          <cell r="DE341" t="str">
            <v>-</v>
          </cell>
          <cell r="DF341" t="str">
            <v>-</v>
          </cell>
          <cell r="DG341" t="str">
            <v>-</v>
          </cell>
        </row>
        <row r="342">
          <cell r="AT342" t="str">
            <v>-</v>
          </cell>
          <cell r="AU342" t="str">
            <v>-</v>
          </cell>
          <cell r="AV342" t="str">
            <v>-</v>
          </cell>
          <cell r="AW342" t="str">
            <v>-</v>
          </cell>
          <cell r="AX342" t="str">
            <v>-</v>
          </cell>
          <cell r="AY342" t="str">
            <v>-</v>
          </cell>
          <cell r="AZ342" t="str">
            <v>-</v>
          </cell>
          <cell r="BA342" t="str">
            <v>-</v>
          </cell>
          <cell r="BB342" t="str">
            <v>-</v>
          </cell>
          <cell r="BC342" t="str">
            <v>-</v>
          </cell>
          <cell r="BD342" t="str">
            <v>-</v>
          </cell>
          <cell r="BE342" t="str">
            <v>-</v>
          </cell>
          <cell r="BF342" t="str">
            <v>-</v>
          </cell>
          <cell r="BG342" t="str">
            <v>-</v>
          </cell>
          <cell r="BH342" t="str">
            <v>-</v>
          </cell>
          <cell r="BI342" t="str">
            <v>-</v>
          </cell>
          <cell r="BJ342" t="str">
            <v>-</v>
          </cell>
          <cell r="BK342" t="str">
            <v>-</v>
          </cell>
          <cell r="BL342" t="str">
            <v>-</v>
          </cell>
          <cell r="BM342" t="str">
            <v>20279</v>
          </cell>
          <cell r="BN342" t="str">
            <v>-</v>
          </cell>
          <cell r="BO342" t="str">
            <v>-</v>
          </cell>
          <cell r="BP342" t="str">
            <v>-</v>
          </cell>
          <cell r="BQ342" t="str">
            <v>-</v>
          </cell>
          <cell r="BR342" t="str">
            <v>-</v>
          </cell>
          <cell r="BS342" t="str">
            <v>-</v>
          </cell>
          <cell r="BT342" t="str">
            <v>-</v>
          </cell>
          <cell r="BU342" t="str">
            <v>-</v>
          </cell>
          <cell r="BV342" t="str">
            <v>-</v>
          </cell>
          <cell r="BW342" t="str">
            <v>-</v>
          </cell>
          <cell r="BX342" t="str">
            <v>-</v>
          </cell>
          <cell r="BY342" t="str">
            <v>-</v>
          </cell>
          <cell r="CB342" t="str">
            <v>-</v>
          </cell>
          <cell r="CC342" t="str">
            <v>-</v>
          </cell>
          <cell r="CD342" t="str">
            <v>-</v>
          </cell>
          <cell r="CE342" t="str">
            <v>-</v>
          </cell>
          <cell r="CF342" t="str">
            <v>-</v>
          </cell>
          <cell r="CG342" t="str">
            <v>-</v>
          </cell>
          <cell r="CH342" t="str">
            <v>-</v>
          </cell>
          <cell r="CI342" t="str">
            <v>-</v>
          </cell>
          <cell r="CJ342" t="str">
            <v>-</v>
          </cell>
          <cell r="CK342" t="str">
            <v>-</v>
          </cell>
          <cell r="CL342" t="str">
            <v>-</v>
          </cell>
          <cell r="CM342" t="str">
            <v>-</v>
          </cell>
          <cell r="CN342" t="str">
            <v>-</v>
          </cell>
          <cell r="CO342" t="str">
            <v>-</v>
          </cell>
          <cell r="CP342" t="str">
            <v>-</v>
          </cell>
          <cell r="CQ342" t="str">
            <v>-</v>
          </cell>
          <cell r="CR342" t="str">
            <v>-</v>
          </cell>
          <cell r="CS342" t="str">
            <v>-</v>
          </cell>
          <cell r="CT342" t="str">
            <v>-</v>
          </cell>
          <cell r="CU342" t="str">
            <v>SAN MIGUEL SUCHIXTEPEC</v>
          </cell>
          <cell r="CV342" t="str">
            <v>-</v>
          </cell>
          <cell r="CW342" t="str">
            <v>-</v>
          </cell>
          <cell r="CX342" t="str">
            <v>-</v>
          </cell>
          <cell r="CY342" t="str">
            <v>-</v>
          </cell>
          <cell r="CZ342" t="str">
            <v>-</v>
          </cell>
          <cell r="DB342" t="str">
            <v>-</v>
          </cell>
          <cell r="DC342" t="str">
            <v>-</v>
          </cell>
          <cell r="DD342" t="str">
            <v>-</v>
          </cell>
          <cell r="DE342" t="str">
            <v>-</v>
          </cell>
          <cell r="DF342" t="str">
            <v>-</v>
          </cell>
          <cell r="DG342" t="str">
            <v>-</v>
          </cell>
        </row>
        <row r="343">
          <cell r="AT343" t="str">
            <v>-</v>
          </cell>
          <cell r="AU343" t="str">
            <v>-</v>
          </cell>
          <cell r="AV343" t="str">
            <v>-</v>
          </cell>
          <cell r="AW343" t="str">
            <v>-</v>
          </cell>
          <cell r="AX343" t="str">
            <v>-</v>
          </cell>
          <cell r="AY343" t="str">
            <v>-</v>
          </cell>
          <cell r="AZ343" t="str">
            <v>-</v>
          </cell>
          <cell r="BA343" t="str">
            <v>-</v>
          </cell>
          <cell r="BB343" t="str">
            <v>-</v>
          </cell>
          <cell r="BC343" t="str">
            <v>-</v>
          </cell>
          <cell r="BD343" t="str">
            <v>-</v>
          </cell>
          <cell r="BE343" t="str">
            <v>-</v>
          </cell>
          <cell r="BF343" t="str">
            <v>-</v>
          </cell>
          <cell r="BG343" t="str">
            <v>-</v>
          </cell>
          <cell r="BH343" t="str">
            <v>-</v>
          </cell>
          <cell r="BI343" t="str">
            <v>-</v>
          </cell>
          <cell r="BJ343" t="str">
            <v>-</v>
          </cell>
          <cell r="BK343" t="str">
            <v>-</v>
          </cell>
          <cell r="BL343" t="str">
            <v>-</v>
          </cell>
          <cell r="BM343" t="str">
            <v>20280</v>
          </cell>
          <cell r="BN343" t="str">
            <v>-</v>
          </cell>
          <cell r="BO343" t="str">
            <v>-</v>
          </cell>
          <cell r="BP343" t="str">
            <v>-</v>
          </cell>
          <cell r="BQ343" t="str">
            <v>-</v>
          </cell>
          <cell r="BR343" t="str">
            <v>-</v>
          </cell>
          <cell r="BS343" t="str">
            <v>-</v>
          </cell>
          <cell r="BT343" t="str">
            <v>-</v>
          </cell>
          <cell r="BU343" t="str">
            <v>-</v>
          </cell>
          <cell r="BV343" t="str">
            <v>-</v>
          </cell>
          <cell r="BW343" t="str">
            <v>-</v>
          </cell>
          <cell r="BX343" t="str">
            <v>-</v>
          </cell>
          <cell r="BY343" t="str">
            <v>-</v>
          </cell>
          <cell r="CB343" t="str">
            <v>-</v>
          </cell>
          <cell r="CC343" t="str">
            <v>-</v>
          </cell>
          <cell r="CD343" t="str">
            <v>-</v>
          </cell>
          <cell r="CE343" t="str">
            <v>-</v>
          </cell>
          <cell r="CF343" t="str">
            <v>-</v>
          </cell>
          <cell r="CG343" t="str">
            <v>-</v>
          </cell>
          <cell r="CH343" t="str">
            <v>-</v>
          </cell>
          <cell r="CI343" t="str">
            <v>-</v>
          </cell>
          <cell r="CJ343" t="str">
            <v>-</v>
          </cell>
          <cell r="CK343" t="str">
            <v>-</v>
          </cell>
          <cell r="CL343" t="str">
            <v>-</v>
          </cell>
          <cell r="CM343" t="str">
            <v>-</v>
          </cell>
          <cell r="CN343" t="str">
            <v>-</v>
          </cell>
          <cell r="CO343" t="str">
            <v>-</v>
          </cell>
          <cell r="CP343" t="str">
            <v>-</v>
          </cell>
          <cell r="CQ343" t="str">
            <v>-</v>
          </cell>
          <cell r="CR343" t="str">
            <v>-</v>
          </cell>
          <cell r="CS343" t="str">
            <v>-</v>
          </cell>
          <cell r="CT343" t="str">
            <v>-</v>
          </cell>
          <cell r="CU343" t="str">
            <v>VILLA TALEA DE CASTRO</v>
          </cell>
          <cell r="CV343" t="str">
            <v>-</v>
          </cell>
          <cell r="CW343" t="str">
            <v>-</v>
          </cell>
          <cell r="CX343" t="str">
            <v>-</v>
          </cell>
          <cell r="CY343" t="str">
            <v>-</v>
          </cell>
          <cell r="CZ343" t="str">
            <v>-</v>
          </cell>
          <cell r="DB343" t="str">
            <v>-</v>
          </cell>
          <cell r="DC343" t="str">
            <v>-</v>
          </cell>
          <cell r="DD343" t="str">
            <v>-</v>
          </cell>
          <cell r="DE343" t="str">
            <v>-</v>
          </cell>
          <cell r="DF343" t="str">
            <v>-</v>
          </cell>
          <cell r="DG343" t="str">
            <v>-</v>
          </cell>
        </row>
        <row r="344">
          <cell r="AT344" t="str">
            <v>-</v>
          </cell>
          <cell r="AU344" t="str">
            <v>-</v>
          </cell>
          <cell r="AV344" t="str">
            <v>-</v>
          </cell>
          <cell r="AW344" t="str">
            <v>-</v>
          </cell>
          <cell r="AX344" t="str">
            <v>-</v>
          </cell>
          <cell r="AY344" t="str">
            <v>-</v>
          </cell>
          <cell r="AZ344" t="str">
            <v>-</v>
          </cell>
          <cell r="BA344" t="str">
            <v>-</v>
          </cell>
          <cell r="BB344" t="str">
            <v>-</v>
          </cell>
          <cell r="BC344" t="str">
            <v>-</v>
          </cell>
          <cell r="BD344" t="str">
            <v>-</v>
          </cell>
          <cell r="BE344" t="str">
            <v>-</v>
          </cell>
          <cell r="BF344" t="str">
            <v>-</v>
          </cell>
          <cell r="BG344" t="str">
            <v>-</v>
          </cell>
          <cell r="BH344" t="str">
            <v>-</v>
          </cell>
          <cell r="BI344" t="str">
            <v>-</v>
          </cell>
          <cell r="BJ344" t="str">
            <v>-</v>
          </cell>
          <cell r="BK344" t="str">
            <v>-</v>
          </cell>
          <cell r="BL344" t="str">
            <v>-</v>
          </cell>
          <cell r="BM344" t="str">
            <v>20281</v>
          </cell>
          <cell r="BN344" t="str">
            <v>-</v>
          </cell>
          <cell r="BO344" t="str">
            <v>-</v>
          </cell>
          <cell r="BP344" t="str">
            <v>-</v>
          </cell>
          <cell r="BQ344" t="str">
            <v>-</v>
          </cell>
          <cell r="BR344" t="str">
            <v>-</v>
          </cell>
          <cell r="BS344" t="str">
            <v>-</v>
          </cell>
          <cell r="BT344" t="str">
            <v>-</v>
          </cell>
          <cell r="BU344" t="str">
            <v>-</v>
          </cell>
          <cell r="BV344" t="str">
            <v>-</v>
          </cell>
          <cell r="BW344" t="str">
            <v>-</v>
          </cell>
          <cell r="BX344" t="str">
            <v>-</v>
          </cell>
          <cell r="BY344" t="str">
            <v>-</v>
          </cell>
          <cell r="CB344" t="str">
            <v>-</v>
          </cell>
          <cell r="CC344" t="str">
            <v>-</v>
          </cell>
          <cell r="CD344" t="str">
            <v>-</v>
          </cell>
          <cell r="CE344" t="str">
            <v>-</v>
          </cell>
          <cell r="CF344" t="str">
            <v>-</v>
          </cell>
          <cell r="CG344" t="str">
            <v>-</v>
          </cell>
          <cell r="CH344" t="str">
            <v>-</v>
          </cell>
          <cell r="CI344" t="str">
            <v>-</v>
          </cell>
          <cell r="CJ344" t="str">
            <v>-</v>
          </cell>
          <cell r="CK344" t="str">
            <v>-</v>
          </cell>
          <cell r="CL344" t="str">
            <v>-</v>
          </cell>
          <cell r="CM344" t="str">
            <v>-</v>
          </cell>
          <cell r="CN344" t="str">
            <v>-</v>
          </cell>
          <cell r="CO344" t="str">
            <v>-</v>
          </cell>
          <cell r="CP344" t="str">
            <v>-</v>
          </cell>
          <cell r="CQ344" t="str">
            <v>-</v>
          </cell>
          <cell r="CR344" t="str">
            <v>-</v>
          </cell>
          <cell r="CS344" t="str">
            <v>-</v>
          </cell>
          <cell r="CT344" t="str">
            <v>-</v>
          </cell>
          <cell r="CU344" t="str">
            <v>SAN MIGUEL TECOMATLÁN</v>
          </cell>
          <cell r="CV344" t="str">
            <v>-</v>
          </cell>
          <cell r="CW344" t="str">
            <v>-</v>
          </cell>
          <cell r="CX344" t="str">
            <v>-</v>
          </cell>
          <cell r="CY344" t="str">
            <v>-</v>
          </cell>
          <cell r="CZ344" t="str">
            <v>-</v>
          </cell>
          <cell r="DB344" t="str">
            <v>-</v>
          </cell>
          <cell r="DC344" t="str">
            <v>-</v>
          </cell>
          <cell r="DD344" t="str">
            <v>-</v>
          </cell>
          <cell r="DE344" t="str">
            <v>-</v>
          </cell>
          <cell r="DF344" t="str">
            <v>-</v>
          </cell>
          <cell r="DG344" t="str">
            <v>-</v>
          </cell>
        </row>
        <row r="345">
          <cell r="AT345" t="str">
            <v>-</v>
          </cell>
          <cell r="AU345" t="str">
            <v>-</v>
          </cell>
          <cell r="AV345" t="str">
            <v>-</v>
          </cell>
          <cell r="AW345" t="str">
            <v>-</v>
          </cell>
          <cell r="AX345" t="str">
            <v>-</v>
          </cell>
          <cell r="AY345" t="str">
            <v>-</v>
          </cell>
          <cell r="AZ345" t="str">
            <v>-</v>
          </cell>
          <cell r="BA345" t="str">
            <v>-</v>
          </cell>
          <cell r="BB345" t="str">
            <v>-</v>
          </cell>
          <cell r="BC345" t="str">
            <v>-</v>
          </cell>
          <cell r="BD345" t="str">
            <v>-</v>
          </cell>
          <cell r="BE345" t="str">
            <v>-</v>
          </cell>
          <cell r="BF345" t="str">
            <v>-</v>
          </cell>
          <cell r="BG345" t="str">
            <v>-</v>
          </cell>
          <cell r="BH345" t="str">
            <v>-</v>
          </cell>
          <cell r="BI345" t="str">
            <v>-</v>
          </cell>
          <cell r="BJ345" t="str">
            <v>-</v>
          </cell>
          <cell r="BK345" t="str">
            <v>-</v>
          </cell>
          <cell r="BL345" t="str">
            <v>-</v>
          </cell>
          <cell r="BM345" t="str">
            <v>20282</v>
          </cell>
          <cell r="BN345" t="str">
            <v>-</v>
          </cell>
          <cell r="BO345" t="str">
            <v>-</v>
          </cell>
          <cell r="BP345" t="str">
            <v>-</v>
          </cell>
          <cell r="BQ345" t="str">
            <v>-</v>
          </cell>
          <cell r="BR345" t="str">
            <v>-</v>
          </cell>
          <cell r="BS345" t="str">
            <v>-</v>
          </cell>
          <cell r="BT345" t="str">
            <v>-</v>
          </cell>
          <cell r="BU345" t="str">
            <v>-</v>
          </cell>
          <cell r="BV345" t="str">
            <v>-</v>
          </cell>
          <cell r="BW345" t="str">
            <v>-</v>
          </cell>
          <cell r="BX345" t="str">
            <v>-</v>
          </cell>
          <cell r="BY345" t="str">
            <v>-</v>
          </cell>
          <cell r="CB345" t="str">
            <v>-</v>
          </cell>
          <cell r="CC345" t="str">
            <v>-</v>
          </cell>
          <cell r="CD345" t="str">
            <v>-</v>
          </cell>
          <cell r="CE345" t="str">
            <v>-</v>
          </cell>
          <cell r="CF345" t="str">
            <v>-</v>
          </cell>
          <cell r="CG345" t="str">
            <v>-</v>
          </cell>
          <cell r="CH345" t="str">
            <v>-</v>
          </cell>
          <cell r="CI345" t="str">
            <v>-</v>
          </cell>
          <cell r="CJ345" t="str">
            <v>-</v>
          </cell>
          <cell r="CK345" t="str">
            <v>-</v>
          </cell>
          <cell r="CL345" t="str">
            <v>-</v>
          </cell>
          <cell r="CM345" t="str">
            <v>-</v>
          </cell>
          <cell r="CN345" t="str">
            <v>-</v>
          </cell>
          <cell r="CO345" t="str">
            <v>-</v>
          </cell>
          <cell r="CP345" t="str">
            <v>-</v>
          </cell>
          <cell r="CQ345" t="str">
            <v>-</v>
          </cell>
          <cell r="CR345" t="str">
            <v>-</v>
          </cell>
          <cell r="CS345" t="str">
            <v>-</v>
          </cell>
          <cell r="CT345" t="str">
            <v>-</v>
          </cell>
          <cell r="CU345" t="str">
            <v>SAN MIGUEL TENANGO</v>
          </cell>
          <cell r="CV345" t="str">
            <v>-</v>
          </cell>
          <cell r="CW345" t="str">
            <v>-</v>
          </cell>
          <cell r="CX345" t="str">
            <v>-</v>
          </cell>
          <cell r="CY345" t="str">
            <v>-</v>
          </cell>
          <cell r="CZ345" t="str">
            <v>-</v>
          </cell>
          <cell r="DB345" t="str">
            <v>-</v>
          </cell>
          <cell r="DC345" t="str">
            <v>-</v>
          </cell>
          <cell r="DD345" t="str">
            <v>-</v>
          </cell>
          <cell r="DE345" t="str">
            <v>-</v>
          </cell>
          <cell r="DF345" t="str">
            <v>-</v>
          </cell>
          <cell r="DG345" t="str">
            <v>-</v>
          </cell>
        </row>
        <row r="346">
          <cell r="AT346" t="str">
            <v>-</v>
          </cell>
          <cell r="AU346" t="str">
            <v>-</v>
          </cell>
          <cell r="AV346" t="str">
            <v>-</v>
          </cell>
          <cell r="AW346" t="str">
            <v>-</v>
          </cell>
          <cell r="AX346" t="str">
            <v>-</v>
          </cell>
          <cell r="AY346" t="str">
            <v>-</v>
          </cell>
          <cell r="AZ346" t="str">
            <v>-</v>
          </cell>
          <cell r="BA346" t="str">
            <v>-</v>
          </cell>
          <cell r="BB346" t="str">
            <v>-</v>
          </cell>
          <cell r="BC346" t="str">
            <v>-</v>
          </cell>
          <cell r="BD346" t="str">
            <v>-</v>
          </cell>
          <cell r="BE346" t="str">
            <v>-</v>
          </cell>
          <cell r="BF346" t="str">
            <v>-</v>
          </cell>
          <cell r="BG346" t="str">
            <v>-</v>
          </cell>
          <cell r="BH346" t="str">
            <v>-</v>
          </cell>
          <cell r="BI346" t="str">
            <v>-</v>
          </cell>
          <cell r="BJ346" t="str">
            <v>-</v>
          </cell>
          <cell r="BK346" t="str">
            <v>-</v>
          </cell>
          <cell r="BL346" t="str">
            <v>-</v>
          </cell>
          <cell r="BM346" t="str">
            <v>20283</v>
          </cell>
          <cell r="BN346" t="str">
            <v>-</v>
          </cell>
          <cell r="BO346" t="str">
            <v>-</v>
          </cell>
          <cell r="BP346" t="str">
            <v>-</v>
          </cell>
          <cell r="BQ346" t="str">
            <v>-</v>
          </cell>
          <cell r="BR346" t="str">
            <v>-</v>
          </cell>
          <cell r="BS346" t="str">
            <v>-</v>
          </cell>
          <cell r="BT346" t="str">
            <v>-</v>
          </cell>
          <cell r="BU346" t="str">
            <v>-</v>
          </cell>
          <cell r="BV346" t="str">
            <v>-</v>
          </cell>
          <cell r="BW346" t="str">
            <v>-</v>
          </cell>
          <cell r="BX346" t="str">
            <v>-</v>
          </cell>
          <cell r="BY346" t="str">
            <v>-</v>
          </cell>
          <cell r="CB346" t="str">
            <v>-</v>
          </cell>
          <cell r="CC346" t="str">
            <v>-</v>
          </cell>
          <cell r="CD346" t="str">
            <v>-</v>
          </cell>
          <cell r="CE346" t="str">
            <v>-</v>
          </cell>
          <cell r="CF346" t="str">
            <v>-</v>
          </cell>
          <cell r="CG346" t="str">
            <v>-</v>
          </cell>
          <cell r="CH346" t="str">
            <v>-</v>
          </cell>
          <cell r="CI346" t="str">
            <v>-</v>
          </cell>
          <cell r="CJ346" t="str">
            <v>-</v>
          </cell>
          <cell r="CK346" t="str">
            <v>-</v>
          </cell>
          <cell r="CL346" t="str">
            <v>-</v>
          </cell>
          <cell r="CM346" t="str">
            <v>-</v>
          </cell>
          <cell r="CN346" t="str">
            <v>-</v>
          </cell>
          <cell r="CO346" t="str">
            <v>-</v>
          </cell>
          <cell r="CP346" t="str">
            <v>-</v>
          </cell>
          <cell r="CQ346" t="str">
            <v>-</v>
          </cell>
          <cell r="CR346" t="str">
            <v>-</v>
          </cell>
          <cell r="CS346" t="str">
            <v>-</v>
          </cell>
          <cell r="CT346" t="str">
            <v>-</v>
          </cell>
          <cell r="CU346" t="str">
            <v>SAN MIGUEL TEQUIXTEPEC</v>
          </cell>
          <cell r="CV346" t="str">
            <v>-</v>
          </cell>
          <cell r="CW346" t="str">
            <v>-</v>
          </cell>
          <cell r="CX346" t="str">
            <v>-</v>
          </cell>
          <cell r="CY346" t="str">
            <v>-</v>
          </cell>
          <cell r="CZ346" t="str">
            <v>-</v>
          </cell>
          <cell r="DB346" t="str">
            <v>-</v>
          </cell>
          <cell r="DC346" t="str">
            <v>-</v>
          </cell>
          <cell r="DD346" t="str">
            <v>-</v>
          </cell>
          <cell r="DE346" t="str">
            <v>-</v>
          </cell>
          <cell r="DF346" t="str">
            <v>-</v>
          </cell>
          <cell r="DG346" t="str">
            <v>-</v>
          </cell>
        </row>
        <row r="347">
          <cell r="AT347" t="str">
            <v>-</v>
          </cell>
          <cell r="AU347" t="str">
            <v>-</v>
          </cell>
          <cell r="AV347" t="str">
            <v>-</v>
          </cell>
          <cell r="AW347" t="str">
            <v>-</v>
          </cell>
          <cell r="AX347" t="str">
            <v>-</v>
          </cell>
          <cell r="AY347" t="str">
            <v>-</v>
          </cell>
          <cell r="AZ347" t="str">
            <v>-</v>
          </cell>
          <cell r="BA347" t="str">
            <v>-</v>
          </cell>
          <cell r="BB347" t="str">
            <v>-</v>
          </cell>
          <cell r="BC347" t="str">
            <v>-</v>
          </cell>
          <cell r="BD347" t="str">
            <v>-</v>
          </cell>
          <cell r="BE347" t="str">
            <v>-</v>
          </cell>
          <cell r="BF347" t="str">
            <v>-</v>
          </cell>
          <cell r="BG347" t="str">
            <v>-</v>
          </cell>
          <cell r="BH347" t="str">
            <v>-</v>
          </cell>
          <cell r="BI347" t="str">
            <v>-</v>
          </cell>
          <cell r="BJ347" t="str">
            <v>-</v>
          </cell>
          <cell r="BK347" t="str">
            <v>-</v>
          </cell>
          <cell r="BL347" t="str">
            <v>-</v>
          </cell>
          <cell r="BM347" t="str">
            <v>20284</v>
          </cell>
          <cell r="BN347" t="str">
            <v>-</v>
          </cell>
          <cell r="BO347" t="str">
            <v>-</v>
          </cell>
          <cell r="BP347" t="str">
            <v>-</v>
          </cell>
          <cell r="BQ347" t="str">
            <v>-</v>
          </cell>
          <cell r="BR347" t="str">
            <v>-</v>
          </cell>
          <cell r="BS347" t="str">
            <v>-</v>
          </cell>
          <cell r="BT347" t="str">
            <v>-</v>
          </cell>
          <cell r="BU347" t="str">
            <v>-</v>
          </cell>
          <cell r="BV347" t="str">
            <v>-</v>
          </cell>
          <cell r="BW347" t="str">
            <v>-</v>
          </cell>
          <cell r="BX347" t="str">
            <v>-</v>
          </cell>
          <cell r="BY347" t="str">
            <v>-</v>
          </cell>
          <cell r="CB347" t="str">
            <v>-</v>
          </cell>
          <cell r="CC347" t="str">
            <v>-</v>
          </cell>
          <cell r="CD347" t="str">
            <v>-</v>
          </cell>
          <cell r="CE347" t="str">
            <v>-</v>
          </cell>
          <cell r="CF347" t="str">
            <v>-</v>
          </cell>
          <cell r="CG347" t="str">
            <v>-</v>
          </cell>
          <cell r="CH347" t="str">
            <v>-</v>
          </cell>
          <cell r="CI347" t="str">
            <v>-</v>
          </cell>
          <cell r="CJ347" t="str">
            <v>-</v>
          </cell>
          <cell r="CK347" t="str">
            <v>-</v>
          </cell>
          <cell r="CL347" t="str">
            <v>-</v>
          </cell>
          <cell r="CM347" t="str">
            <v>-</v>
          </cell>
          <cell r="CN347" t="str">
            <v>-</v>
          </cell>
          <cell r="CO347" t="str">
            <v>-</v>
          </cell>
          <cell r="CP347" t="str">
            <v>-</v>
          </cell>
          <cell r="CQ347" t="str">
            <v>-</v>
          </cell>
          <cell r="CR347" t="str">
            <v>-</v>
          </cell>
          <cell r="CS347" t="str">
            <v>-</v>
          </cell>
          <cell r="CT347" t="str">
            <v>-</v>
          </cell>
          <cell r="CU347" t="str">
            <v>SAN MIGUEL TILQUIÁPAM</v>
          </cell>
          <cell r="CV347" t="str">
            <v>-</v>
          </cell>
          <cell r="CW347" t="str">
            <v>-</v>
          </cell>
          <cell r="CX347" t="str">
            <v>-</v>
          </cell>
          <cell r="CY347" t="str">
            <v>-</v>
          </cell>
          <cell r="CZ347" t="str">
            <v>-</v>
          </cell>
          <cell r="DB347" t="str">
            <v>-</v>
          </cell>
          <cell r="DC347" t="str">
            <v>-</v>
          </cell>
          <cell r="DD347" t="str">
            <v>-</v>
          </cell>
          <cell r="DE347" t="str">
            <v>-</v>
          </cell>
          <cell r="DF347" t="str">
            <v>-</v>
          </cell>
          <cell r="DG347" t="str">
            <v>-</v>
          </cell>
        </row>
        <row r="348">
          <cell r="AT348" t="str">
            <v>-</v>
          </cell>
          <cell r="AU348" t="str">
            <v>-</v>
          </cell>
          <cell r="AV348" t="str">
            <v>-</v>
          </cell>
          <cell r="AW348" t="str">
            <v>-</v>
          </cell>
          <cell r="AX348" t="str">
            <v>-</v>
          </cell>
          <cell r="AY348" t="str">
            <v>-</v>
          </cell>
          <cell r="AZ348" t="str">
            <v>-</v>
          </cell>
          <cell r="BA348" t="str">
            <v>-</v>
          </cell>
          <cell r="BB348" t="str">
            <v>-</v>
          </cell>
          <cell r="BC348" t="str">
            <v>-</v>
          </cell>
          <cell r="BD348" t="str">
            <v>-</v>
          </cell>
          <cell r="BE348" t="str">
            <v>-</v>
          </cell>
          <cell r="BF348" t="str">
            <v>-</v>
          </cell>
          <cell r="BG348" t="str">
            <v>-</v>
          </cell>
          <cell r="BH348" t="str">
            <v>-</v>
          </cell>
          <cell r="BI348" t="str">
            <v>-</v>
          </cell>
          <cell r="BJ348" t="str">
            <v>-</v>
          </cell>
          <cell r="BK348" t="str">
            <v>-</v>
          </cell>
          <cell r="BL348" t="str">
            <v>-</v>
          </cell>
          <cell r="BM348" t="str">
            <v>20285</v>
          </cell>
          <cell r="BN348" t="str">
            <v>-</v>
          </cell>
          <cell r="BO348" t="str">
            <v>-</v>
          </cell>
          <cell r="BP348" t="str">
            <v>-</v>
          </cell>
          <cell r="BQ348" t="str">
            <v>-</v>
          </cell>
          <cell r="BR348" t="str">
            <v>-</v>
          </cell>
          <cell r="BS348" t="str">
            <v>-</v>
          </cell>
          <cell r="BT348" t="str">
            <v>-</v>
          </cell>
          <cell r="BU348" t="str">
            <v>-</v>
          </cell>
          <cell r="BV348" t="str">
            <v>-</v>
          </cell>
          <cell r="BW348" t="str">
            <v>-</v>
          </cell>
          <cell r="BX348" t="str">
            <v>-</v>
          </cell>
          <cell r="BY348" t="str">
            <v>-</v>
          </cell>
          <cell r="CB348" t="str">
            <v>-</v>
          </cell>
          <cell r="CC348" t="str">
            <v>-</v>
          </cell>
          <cell r="CD348" t="str">
            <v>-</v>
          </cell>
          <cell r="CE348" t="str">
            <v>-</v>
          </cell>
          <cell r="CF348" t="str">
            <v>-</v>
          </cell>
          <cell r="CG348" t="str">
            <v>-</v>
          </cell>
          <cell r="CH348" t="str">
            <v>-</v>
          </cell>
          <cell r="CI348" t="str">
            <v>-</v>
          </cell>
          <cell r="CJ348" t="str">
            <v>-</v>
          </cell>
          <cell r="CK348" t="str">
            <v>-</v>
          </cell>
          <cell r="CL348" t="str">
            <v>-</v>
          </cell>
          <cell r="CM348" t="str">
            <v>-</v>
          </cell>
          <cell r="CN348" t="str">
            <v>-</v>
          </cell>
          <cell r="CO348" t="str">
            <v>-</v>
          </cell>
          <cell r="CP348" t="str">
            <v>-</v>
          </cell>
          <cell r="CQ348" t="str">
            <v>-</v>
          </cell>
          <cell r="CR348" t="str">
            <v>-</v>
          </cell>
          <cell r="CS348" t="str">
            <v>-</v>
          </cell>
          <cell r="CT348" t="str">
            <v>-</v>
          </cell>
          <cell r="CU348" t="str">
            <v>SAN MIGUEL TLACAMAMA</v>
          </cell>
          <cell r="CV348" t="str">
            <v>-</v>
          </cell>
          <cell r="CW348" t="str">
            <v>-</v>
          </cell>
          <cell r="CX348" t="str">
            <v>-</v>
          </cell>
          <cell r="CY348" t="str">
            <v>-</v>
          </cell>
          <cell r="CZ348" t="str">
            <v>-</v>
          </cell>
          <cell r="DB348" t="str">
            <v>-</v>
          </cell>
          <cell r="DC348" t="str">
            <v>-</v>
          </cell>
          <cell r="DD348" t="str">
            <v>-</v>
          </cell>
          <cell r="DE348" t="str">
            <v>-</v>
          </cell>
          <cell r="DF348" t="str">
            <v>-</v>
          </cell>
          <cell r="DG348" t="str">
            <v>-</v>
          </cell>
        </row>
        <row r="349">
          <cell r="AT349" t="str">
            <v>-</v>
          </cell>
          <cell r="AU349" t="str">
            <v>-</v>
          </cell>
          <cell r="AV349" t="str">
            <v>-</v>
          </cell>
          <cell r="AW349" t="str">
            <v>-</v>
          </cell>
          <cell r="AX349" t="str">
            <v>-</v>
          </cell>
          <cell r="AY349" t="str">
            <v>-</v>
          </cell>
          <cell r="AZ349" t="str">
            <v>-</v>
          </cell>
          <cell r="BA349" t="str">
            <v>-</v>
          </cell>
          <cell r="BB349" t="str">
            <v>-</v>
          </cell>
          <cell r="BC349" t="str">
            <v>-</v>
          </cell>
          <cell r="BD349" t="str">
            <v>-</v>
          </cell>
          <cell r="BE349" t="str">
            <v>-</v>
          </cell>
          <cell r="BF349" t="str">
            <v>-</v>
          </cell>
          <cell r="BG349" t="str">
            <v>-</v>
          </cell>
          <cell r="BH349" t="str">
            <v>-</v>
          </cell>
          <cell r="BI349" t="str">
            <v>-</v>
          </cell>
          <cell r="BJ349" t="str">
            <v>-</v>
          </cell>
          <cell r="BK349" t="str">
            <v>-</v>
          </cell>
          <cell r="BL349" t="str">
            <v>-</v>
          </cell>
          <cell r="BM349" t="str">
            <v>20286</v>
          </cell>
          <cell r="BN349" t="str">
            <v>-</v>
          </cell>
          <cell r="BO349" t="str">
            <v>-</v>
          </cell>
          <cell r="BP349" t="str">
            <v>-</v>
          </cell>
          <cell r="BQ349" t="str">
            <v>-</v>
          </cell>
          <cell r="BR349" t="str">
            <v>-</v>
          </cell>
          <cell r="BS349" t="str">
            <v>-</v>
          </cell>
          <cell r="BT349" t="str">
            <v>-</v>
          </cell>
          <cell r="BU349" t="str">
            <v>-</v>
          </cell>
          <cell r="BV349" t="str">
            <v>-</v>
          </cell>
          <cell r="BW349" t="str">
            <v>-</v>
          </cell>
          <cell r="BX349" t="str">
            <v>-</v>
          </cell>
          <cell r="BY349" t="str">
            <v>-</v>
          </cell>
          <cell r="CB349" t="str">
            <v>-</v>
          </cell>
          <cell r="CC349" t="str">
            <v>-</v>
          </cell>
          <cell r="CD349" t="str">
            <v>-</v>
          </cell>
          <cell r="CE349" t="str">
            <v>-</v>
          </cell>
          <cell r="CF349" t="str">
            <v>-</v>
          </cell>
          <cell r="CG349" t="str">
            <v>-</v>
          </cell>
          <cell r="CH349" t="str">
            <v>-</v>
          </cell>
          <cell r="CI349" t="str">
            <v>-</v>
          </cell>
          <cell r="CJ349" t="str">
            <v>-</v>
          </cell>
          <cell r="CK349" t="str">
            <v>-</v>
          </cell>
          <cell r="CL349" t="str">
            <v>-</v>
          </cell>
          <cell r="CM349" t="str">
            <v>-</v>
          </cell>
          <cell r="CN349" t="str">
            <v>-</v>
          </cell>
          <cell r="CO349" t="str">
            <v>-</v>
          </cell>
          <cell r="CP349" t="str">
            <v>-</v>
          </cell>
          <cell r="CQ349" t="str">
            <v>-</v>
          </cell>
          <cell r="CR349" t="str">
            <v>-</v>
          </cell>
          <cell r="CS349" t="str">
            <v>-</v>
          </cell>
          <cell r="CT349" t="str">
            <v>-</v>
          </cell>
          <cell r="CU349" t="str">
            <v>SAN MIGUEL TLACOTEPEC</v>
          </cell>
          <cell r="CV349" t="str">
            <v>-</v>
          </cell>
          <cell r="CW349" t="str">
            <v>-</v>
          </cell>
          <cell r="CX349" t="str">
            <v>-</v>
          </cell>
          <cell r="CY349" t="str">
            <v>-</v>
          </cell>
          <cell r="CZ349" t="str">
            <v>-</v>
          </cell>
          <cell r="DB349" t="str">
            <v>-</v>
          </cell>
          <cell r="DC349" t="str">
            <v>-</v>
          </cell>
          <cell r="DD349" t="str">
            <v>-</v>
          </cell>
          <cell r="DE349" t="str">
            <v>-</v>
          </cell>
          <cell r="DF349" t="str">
            <v>-</v>
          </cell>
          <cell r="DG349" t="str">
            <v>-</v>
          </cell>
        </row>
        <row r="350">
          <cell r="AT350" t="str">
            <v>-</v>
          </cell>
          <cell r="AU350" t="str">
            <v>-</v>
          </cell>
          <cell r="AV350" t="str">
            <v>-</v>
          </cell>
          <cell r="AW350" t="str">
            <v>-</v>
          </cell>
          <cell r="AX350" t="str">
            <v>-</v>
          </cell>
          <cell r="AY350" t="str">
            <v>-</v>
          </cell>
          <cell r="AZ350" t="str">
            <v>-</v>
          </cell>
          <cell r="BA350" t="str">
            <v>-</v>
          </cell>
          <cell r="BB350" t="str">
            <v>-</v>
          </cell>
          <cell r="BC350" t="str">
            <v>-</v>
          </cell>
          <cell r="BD350" t="str">
            <v>-</v>
          </cell>
          <cell r="BE350" t="str">
            <v>-</v>
          </cell>
          <cell r="BF350" t="str">
            <v>-</v>
          </cell>
          <cell r="BG350" t="str">
            <v>-</v>
          </cell>
          <cell r="BH350" t="str">
            <v>-</v>
          </cell>
          <cell r="BI350" t="str">
            <v>-</v>
          </cell>
          <cell r="BJ350" t="str">
            <v>-</v>
          </cell>
          <cell r="BK350" t="str">
            <v>-</v>
          </cell>
          <cell r="BL350" t="str">
            <v>-</v>
          </cell>
          <cell r="BM350" t="str">
            <v>20287</v>
          </cell>
          <cell r="BN350" t="str">
            <v>-</v>
          </cell>
          <cell r="BO350" t="str">
            <v>-</v>
          </cell>
          <cell r="BP350" t="str">
            <v>-</v>
          </cell>
          <cell r="BQ350" t="str">
            <v>-</v>
          </cell>
          <cell r="BR350" t="str">
            <v>-</v>
          </cell>
          <cell r="BS350" t="str">
            <v>-</v>
          </cell>
          <cell r="BT350" t="str">
            <v>-</v>
          </cell>
          <cell r="BU350" t="str">
            <v>-</v>
          </cell>
          <cell r="BV350" t="str">
            <v>-</v>
          </cell>
          <cell r="BW350" t="str">
            <v>-</v>
          </cell>
          <cell r="BX350" t="str">
            <v>-</v>
          </cell>
          <cell r="BY350" t="str">
            <v>-</v>
          </cell>
          <cell r="CB350" t="str">
            <v>-</v>
          </cell>
          <cell r="CC350" t="str">
            <v>-</v>
          </cell>
          <cell r="CD350" t="str">
            <v>-</v>
          </cell>
          <cell r="CE350" t="str">
            <v>-</v>
          </cell>
          <cell r="CF350" t="str">
            <v>-</v>
          </cell>
          <cell r="CG350" t="str">
            <v>-</v>
          </cell>
          <cell r="CH350" t="str">
            <v>-</v>
          </cell>
          <cell r="CI350" t="str">
            <v>-</v>
          </cell>
          <cell r="CJ350" t="str">
            <v>-</v>
          </cell>
          <cell r="CK350" t="str">
            <v>-</v>
          </cell>
          <cell r="CL350" t="str">
            <v>-</v>
          </cell>
          <cell r="CM350" t="str">
            <v>-</v>
          </cell>
          <cell r="CN350" t="str">
            <v>-</v>
          </cell>
          <cell r="CO350" t="str">
            <v>-</v>
          </cell>
          <cell r="CP350" t="str">
            <v>-</v>
          </cell>
          <cell r="CQ350" t="str">
            <v>-</v>
          </cell>
          <cell r="CR350" t="str">
            <v>-</v>
          </cell>
          <cell r="CS350" t="str">
            <v>-</v>
          </cell>
          <cell r="CT350" t="str">
            <v>-</v>
          </cell>
          <cell r="CU350" t="str">
            <v>SAN MIGUEL TULANCINGO</v>
          </cell>
          <cell r="CV350" t="str">
            <v>-</v>
          </cell>
          <cell r="CW350" t="str">
            <v>-</v>
          </cell>
          <cell r="CX350" t="str">
            <v>-</v>
          </cell>
          <cell r="CY350" t="str">
            <v>-</v>
          </cell>
          <cell r="CZ350" t="str">
            <v>-</v>
          </cell>
          <cell r="DB350" t="str">
            <v>-</v>
          </cell>
          <cell r="DC350" t="str">
            <v>-</v>
          </cell>
          <cell r="DD350" t="str">
            <v>-</v>
          </cell>
          <cell r="DE350" t="str">
            <v>-</v>
          </cell>
          <cell r="DF350" t="str">
            <v>-</v>
          </cell>
          <cell r="DG350" t="str">
            <v>-</v>
          </cell>
        </row>
        <row r="351">
          <cell r="AT351" t="str">
            <v>-</v>
          </cell>
          <cell r="AU351" t="str">
            <v>-</v>
          </cell>
          <cell r="AV351" t="str">
            <v>-</v>
          </cell>
          <cell r="AW351" t="str">
            <v>-</v>
          </cell>
          <cell r="AX351" t="str">
            <v>-</v>
          </cell>
          <cell r="AY351" t="str">
            <v>-</v>
          </cell>
          <cell r="AZ351" t="str">
            <v>-</v>
          </cell>
          <cell r="BA351" t="str">
            <v>-</v>
          </cell>
          <cell r="BB351" t="str">
            <v>-</v>
          </cell>
          <cell r="BC351" t="str">
            <v>-</v>
          </cell>
          <cell r="BD351" t="str">
            <v>-</v>
          </cell>
          <cell r="BE351" t="str">
            <v>-</v>
          </cell>
          <cell r="BF351" t="str">
            <v>-</v>
          </cell>
          <cell r="BG351" t="str">
            <v>-</v>
          </cell>
          <cell r="BH351" t="str">
            <v>-</v>
          </cell>
          <cell r="BI351" t="str">
            <v>-</v>
          </cell>
          <cell r="BJ351" t="str">
            <v>-</v>
          </cell>
          <cell r="BK351" t="str">
            <v>-</v>
          </cell>
          <cell r="BL351" t="str">
            <v>-</v>
          </cell>
          <cell r="BM351" t="str">
            <v>20288</v>
          </cell>
          <cell r="BN351" t="str">
            <v>-</v>
          </cell>
          <cell r="BO351" t="str">
            <v>-</v>
          </cell>
          <cell r="BP351" t="str">
            <v>-</v>
          </cell>
          <cell r="BQ351" t="str">
            <v>-</v>
          </cell>
          <cell r="BR351" t="str">
            <v>-</v>
          </cell>
          <cell r="BS351" t="str">
            <v>-</v>
          </cell>
          <cell r="BT351" t="str">
            <v>-</v>
          </cell>
          <cell r="BU351" t="str">
            <v>-</v>
          </cell>
          <cell r="BV351" t="str">
            <v>-</v>
          </cell>
          <cell r="BW351" t="str">
            <v>-</v>
          </cell>
          <cell r="BX351" t="str">
            <v>-</v>
          </cell>
          <cell r="BY351" t="str">
            <v>-</v>
          </cell>
          <cell r="CB351" t="str">
            <v>-</v>
          </cell>
          <cell r="CC351" t="str">
            <v>-</v>
          </cell>
          <cell r="CD351" t="str">
            <v>-</v>
          </cell>
          <cell r="CE351" t="str">
            <v>-</v>
          </cell>
          <cell r="CF351" t="str">
            <v>-</v>
          </cell>
          <cell r="CG351" t="str">
            <v>-</v>
          </cell>
          <cell r="CH351" t="str">
            <v>-</v>
          </cell>
          <cell r="CI351" t="str">
            <v>-</v>
          </cell>
          <cell r="CJ351" t="str">
            <v>-</v>
          </cell>
          <cell r="CK351" t="str">
            <v>-</v>
          </cell>
          <cell r="CL351" t="str">
            <v>-</v>
          </cell>
          <cell r="CM351" t="str">
            <v>-</v>
          </cell>
          <cell r="CN351" t="str">
            <v>-</v>
          </cell>
          <cell r="CO351" t="str">
            <v>-</v>
          </cell>
          <cell r="CP351" t="str">
            <v>-</v>
          </cell>
          <cell r="CQ351" t="str">
            <v>-</v>
          </cell>
          <cell r="CR351" t="str">
            <v>-</v>
          </cell>
          <cell r="CS351" t="str">
            <v>-</v>
          </cell>
          <cell r="CT351" t="str">
            <v>-</v>
          </cell>
          <cell r="CU351" t="str">
            <v>SAN MIGUEL YOTAO</v>
          </cell>
          <cell r="CV351" t="str">
            <v>-</v>
          </cell>
          <cell r="CW351" t="str">
            <v>-</v>
          </cell>
          <cell r="CX351" t="str">
            <v>-</v>
          </cell>
          <cell r="CY351" t="str">
            <v>-</v>
          </cell>
          <cell r="CZ351" t="str">
            <v>-</v>
          </cell>
          <cell r="DB351" t="str">
            <v>-</v>
          </cell>
          <cell r="DC351" t="str">
            <v>-</v>
          </cell>
          <cell r="DD351" t="str">
            <v>-</v>
          </cell>
          <cell r="DE351" t="str">
            <v>-</v>
          </cell>
          <cell r="DF351" t="str">
            <v>-</v>
          </cell>
          <cell r="DG351" t="str">
            <v>-</v>
          </cell>
        </row>
        <row r="352">
          <cell r="AT352" t="str">
            <v>-</v>
          </cell>
          <cell r="AU352" t="str">
            <v>-</v>
          </cell>
          <cell r="AV352" t="str">
            <v>-</v>
          </cell>
          <cell r="AW352" t="str">
            <v>-</v>
          </cell>
          <cell r="AX352" t="str">
            <v>-</v>
          </cell>
          <cell r="AY352" t="str">
            <v>-</v>
          </cell>
          <cell r="AZ352" t="str">
            <v>-</v>
          </cell>
          <cell r="BA352" t="str">
            <v>-</v>
          </cell>
          <cell r="BB352" t="str">
            <v>-</v>
          </cell>
          <cell r="BC352" t="str">
            <v>-</v>
          </cell>
          <cell r="BD352" t="str">
            <v>-</v>
          </cell>
          <cell r="BE352" t="str">
            <v>-</v>
          </cell>
          <cell r="BF352" t="str">
            <v>-</v>
          </cell>
          <cell r="BG352" t="str">
            <v>-</v>
          </cell>
          <cell r="BH352" t="str">
            <v>-</v>
          </cell>
          <cell r="BI352" t="str">
            <v>-</v>
          </cell>
          <cell r="BJ352" t="str">
            <v>-</v>
          </cell>
          <cell r="BK352" t="str">
            <v>-</v>
          </cell>
          <cell r="BL352" t="str">
            <v>-</v>
          </cell>
          <cell r="BM352" t="str">
            <v>20289</v>
          </cell>
          <cell r="BN352" t="str">
            <v>-</v>
          </cell>
          <cell r="BO352" t="str">
            <v>-</v>
          </cell>
          <cell r="BP352" t="str">
            <v>-</v>
          </cell>
          <cell r="BQ352" t="str">
            <v>-</v>
          </cell>
          <cell r="BR352" t="str">
            <v>-</v>
          </cell>
          <cell r="BS352" t="str">
            <v>-</v>
          </cell>
          <cell r="BT352" t="str">
            <v>-</v>
          </cell>
          <cell r="BU352" t="str">
            <v>-</v>
          </cell>
          <cell r="BV352" t="str">
            <v>-</v>
          </cell>
          <cell r="BW352" t="str">
            <v>-</v>
          </cell>
          <cell r="BX352" t="str">
            <v>-</v>
          </cell>
          <cell r="BY352" t="str">
            <v>-</v>
          </cell>
          <cell r="CB352" t="str">
            <v>-</v>
          </cell>
          <cell r="CC352" t="str">
            <v>-</v>
          </cell>
          <cell r="CD352" t="str">
            <v>-</v>
          </cell>
          <cell r="CE352" t="str">
            <v>-</v>
          </cell>
          <cell r="CF352" t="str">
            <v>-</v>
          </cell>
          <cell r="CG352" t="str">
            <v>-</v>
          </cell>
          <cell r="CH352" t="str">
            <v>-</v>
          </cell>
          <cell r="CI352" t="str">
            <v>-</v>
          </cell>
          <cell r="CJ352" t="str">
            <v>-</v>
          </cell>
          <cell r="CK352" t="str">
            <v>-</v>
          </cell>
          <cell r="CL352" t="str">
            <v>-</v>
          </cell>
          <cell r="CM352" t="str">
            <v>-</v>
          </cell>
          <cell r="CN352" t="str">
            <v>-</v>
          </cell>
          <cell r="CO352" t="str">
            <v>-</v>
          </cell>
          <cell r="CP352" t="str">
            <v>-</v>
          </cell>
          <cell r="CQ352" t="str">
            <v>-</v>
          </cell>
          <cell r="CR352" t="str">
            <v>-</v>
          </cell>
          <cell r="CS352" t="str">
            <v>-</v>
          </cell>
          <cell r="CT352" t="str">
            <v>-</v>
          </cell>
          <cell r="CU352" t="str">
            <v>SAN NICOLÁS</v>
          </cell>
          <cell r="CV352" t="str">
            <v>-</v>
          </cell>
          <cell r="CW352" t="str">
            <v>-</v>
          </cell>
          <cell r="CX352" t="str">
            <v>-</v>
          </cell>
          <cell r="CY352" t="str">
            <v>-</v>
          </cell>
          <cell r="CZ352" t="str">
            <v>-</v>
          </cell>
          <cell r="DB352" t="str">
            <v>-</v>
          </cell>
          <cell r="DC352" t="str">
            <v>-</v>
          </cell>
          <cell r="DD352" t="str">
            <v>-</v>
          </cell>
          <cell r="DE352" t="str">
            <v>-</v>
          </cell>
          <cell r="DF352" t="str">
            <v>-</v>
          </cell>
          <cell r="DG352" t="str">
            <v>-</v>
          </cell>
        </row>
        <row r="353">
          <cell r="AT353" t="str">
            <v>-</v>
          </cell>
          <cell r="AU353" t="str">
            <v>-</v>
          </cell>
          <cell r="AV353" t="str">
            <v>-</v>
          </cell>
          <cell r="AW353" t="str">
            <v>-</v>
          </cell>
          <cell r="AX353" t="str">
            <v>-</v>
          </cell>
          <cell r="AY353" t="str">
            <v>-</v>
          </cell>
          <cell r="AZ353" t="str">
            <v>-</v>
          </cell>
          <cell r="BA353" t="str">
            <v>-</v>
          </cell>
          <cell r="BB353" t="str">
            <v>-</v>
          </cell>
          <cell r="BC353" t="str">
            <v>-</v>
          </cell>
          <cell r="BD353" t="str">
            <v>-</v>
          </cell>
          <cell r="BE353" t="str">
            <v>-</v>
          </cell>
          <cell r="BF353" t="str">
            <v>-</v>
          </cell>
          <cell r="BG353" t="str">
            <v>-</v>
          </cell>
          <cell r="BH353" t="str">
            <v>-</v>
          </cell>
          <cell r="BI353" t="str">
            <v>-</v>
          </cell>
          <cell r="BJ353" t="str">
            <v>-</v>
          </cell>
          <cell r="BK353" t="str">
            <v>-</v>
          </cell>
          <cell r="BL353" t="str">
            <v>-</v>
          </cell>
          <cell r="BM353" t="str">
            <v>20290</v>
          </cell>
          <cell r="BN353" t="str">
            <v>-</v>
          </cell>
          <cell r="BO353" t="str">
            <v>-</v>
          </cell>
          <cell r="BP353" t="str">
            <v>-</v>
          </cell>
          <cell r="BQ353" t="str">
            <v>-</v>
          </cell>
          <cell r="BR353" t="str">
            <v>-</v>
          </cell>
          <cell r="BS353" t="str">
            <v>-</v>
          </cell>
          <cell r="BT353" t="str">
            <v>-</v>
          </cell>
          <cell r="BU353" t="str">
            <v>-</v>
          </cell>
          <cell r="BV353" t="str">
            <v>-</v>
          </cell>
          <cell r="BW353" t="str">
            <v>-</v>
          </cell>
          <cell r="BX353" t="str">
            <v>-</v>
          </cell>
          <cell r="BY353" t="str">
            <v>-</v>
          </cell>
          <cell r="CB353" t="str">
            <v>-</v>
          </cell>
          <cell r="CC353" t="str">
            <v>-</v>
          </cell>
          <cell r="CD353" t="str">
            <v>-</v>
          </cell>
          <cell r="CE353" t="str">
            <v>-</v>
          </cell>
          <cell r="CF353" t="str">
            <v>-</v>
          </cell>
          <cell r="CG353" t="str">
            <v>-</v>
          </cell>
          <cell r="CH353" t="str">
            <v>-</v>
          </cell>
          <cell r="CI353" t="str">
            <v>-</v>
          </cell>
          <cell r="CJ353" t="str">
            <v>-</v>
          </cell>
          <cell r="CK353" t="str">
            <v>-</v>
          </cell>
          <cell r="CL353" t="str">
            <v>-</v>
          </cell>
          <cell r="CM353" t="str">
            <v>-</v>
          </cell>
          <cell r="CN353" t="str">
            <v>-</v>
          </cell>
          <cell r="CO353" t="str">
            <v>-</v>
          </cell>
          <cell r="CP353" t="str">
            <v>-</v>
          </cell>
          <cell r="CQ353" t="str">
            <v>-</v>
          </cell>
          <cell r="CR353" t="str">
            <v>-</v>
          </cell>
          <cell r="CS353" t="str">
            <v>-</v>
          </cell>
          <cell r="CT353" t="str">
            <v>-</v>
          </cell>
          <cell r="CU353" t="str">
            <v>SAN NICOLÁS HIDALGO</v>
          </cell>
          <cell r="CV353" t="str">
            <v>-</v>
          </cell>
          <cell r="CW353" t="str">
            <v>-</v>
          </cell>
          <cell r="CX353" t="str">
            <v>-</v>
          </cell>
          <cell r="CY353" t="str">
            <v>-</v>
          </cell>
          <cell r="CZ353" t="str">
            <v>-</v>
          </cell>
          <cell r="DB353" t="str">
            <v>-</v>
          </cell>
          <cell r="DC353" t="str">
            <v>-</v>
          </cell>
          <cell r="DD353" t="str">
            <v>-</v>
          </cell>
          <cell r="DE353" t="str">
            <v>-</v>
          </cell>
          <cell r="DF353" t="str">
            <v>-</v>
          </cell>
          <cell r="DG353" t="str">
            <v>-</v>
          </cell>
        </row>
        <row r="354">
          <cell r="AT354" t="str">
            <v>-</v>
          </cell>
          <cell r="AU354" t="str">
            <v>-</v>
          </cell>
          <cell r="AV354" t="str">
            <v>-</v>
          </cell>
          <cell r="AW354" t="str">
            <v>-</v>
          </cell>
          <cell r="AX354" t="str">
            <v>-</v>
          </cell>
          <cell r="AY354" t="str">
            <v>-</v>
          </cell>
          <cell r="AZ354" t="str">
            <v>-</v>
          </cell>
          <cell r="BA354" t="str">
            <v>-</v>
          </cell>
          <cell r="BB354" t="str">
            <v>-</v>
          </cell>
          <cell r="BC354" t="str">
            <v>-</v>
          </cell>
          <cell r="BD354" t="str">
            <v>-</v>
          </cell>
          <cell r="BE354" t="str">
            <v>-</v>
          </cell>
          <cell r="BF354" t="str">
            <v>-</v>
          </cell>
          <cell r="BG354" t="str">
            <v>-</v>
          </cell>
          <cell r="BH354" t="str">
            <v>-</v>
          </cell>
          <cell r="BI354" t="str">
            <v>-</v>
          </cell>
          <cell r="BJ354" t="str">
            <v>-</v>
          </cell>
          <cell r="BK354" t="str">
            <v>-</v>
          </cell>
          <cell r="BL354" t="str">
            <v>-</v>
          </cell>
          <cell r="BM354" t="str">
            <v>20291</v>
          </cell>
          <cell r="BN354" t="str">
            <v>-</v>
          </cell>
          <cell r="BO354" t="str">
            <v>-</v>
          </cell>
          <cell r="BP354" t="str">
            <v>-</v>
          </cell>
          <cell r="BQ354" t="str">
            <v>-</v>
          </cell>
          <cell r="BR354" t="str">
            <v>-</v>
          </cell>
          <cell r="BS354" t="str">
            <v>-</v>
          </cell>
          <cell r="BT354" t="str">
            <v>-</v>
          </cell>
          <cell r="BU354" t="str">
            <v>-</v>
          </cell>
          <cell r="BV354" t="str">
            <v>-</v>
          </cell>
          <cell r="BW354" t="str">
            <v>-</v>
          </cell>
          <cell r="BX354" t="str">
            <v>-</v>
          </cell>
          <cell r="BY354" t="str">
            <v>-</v>
          </cell>
          <cell r="CB354" t="str">
            <v>-</v>
          </cell>
          <cell r="CC354" t="str">
            <v>-</v>
          </cell>
          <cell r="CD354" t="str">
            <v>-</v>
          </cell>
          <cell r="CE354" t="str">
            <v>-</v>
          </cell>
          <cell r="CF354" t="str">
            <v>-</v>
          </cell>
          <cell r="CG354" t="str">
            <v>-</v>
          </cell>
          <cell r="CH354" t="str">
            <v>-</v>
          </cell>
          <cell r="CI354" t="str">
            <v>-</v>
          </cell>
          <cell r="CJ354" t="str">
            <v>-</v>
          </cell>
          <cell r="CK354" t="str">
            <v>-</v>
          </cell>
          <cell r="CL354" t="str">
            <v>-</v>
          </cell>
          <cell r="CM354" t="str">
            <v>-</v>
          </cell>
          <cell r="CN354" t="str">
            <v>-</v>
          </cell>
          <cell r="CO354" t="str">
            <v>-</v>
          </cell>
          <cell r="CP354" t="str">
            <v>-</v>
          </cell>
          <cell r="CQ354" t="str">
            <v>-</v>
          </cell>
          <cell r="CR354" t="str">
            <v>-</v>
          </cell>
          <cell r="CS354" t="str">
            <v>-</v>
          </cell>
          <cell r="CT354" t="str">
            <v>-</v>
          </cell>
          <cell r="CU354" t="str">
            <v>SAN PABLO COATLÁN</v>
          </cell>
          <cell r="CV354" t="str">
            <v>-</v>
          </cell>
          <cell r="CW354" t="str">
            <v>-</v>
          </cell>
          <cell r="CX354" t="str">
            <v>-</v>
          </cell>
          <cell r="CY354" t="str">
            <v>-</v>
          </cell>
          <cell r="CZ354" t="str">
            <v>-</v>
          </cell>
          <cell r="DB354" t="str">
            <v>-</v>
          </cell>
          <cell r="DC354" t="str">
            <v>-</v>
          </cell>
          <cell r="DD354" t="str">
            <v>-</v>
          </cell>
          <cell r="DE354" t="str">
            <v>-</v>
          </cell>
          <cell r="DF354" t="str">
            <v>-</v>
          </cell>
          <cell r="DG354" t="str">
            <v>-</v>
          </cell>
        </row>
        <row r="355">
          <cell r="AT355" t="str">
            <v>-</v>
          </cell>
          <cell r="AU355" t="str">
            <v>-</v>
          </cell>
          <cell r="AV355" t="str">
            <v>-</v>
          </cell>
          <cell r="AW355" t="str">
            <v>-</v>
          </cell>
          <cell r="AX355" t="str">
            <v>-</v>
          </cell>
          <cell r="AY355" t="str">
            <v>-</v>
          </cell>
          <cell r="AZ355" t="str">
            <v>-</v>
          </cell>
          <cell r="BA355" t="str">
            <v>-</v>
          </cell>
          <cell r="BB355" t="str">
            <v>-</v>
          </cell>
          <cell r="BC355" t="str">
            <v>-</v>
          </cell>
          <cell r="BD355" t="str">
            <v>-</v>
          </cell>
          <cell r="BE355" t="str">
            <v>-</v>
          </cell>
          <cell r="BF355" t="str">
            <v>-</v>
          </cell>
          <cell r="BG355" t="str">
            <v>-</v>
          </cell>
          <cell r="BH355" t="str">
            <v>-</v>
          </cell>
          <cell r="BI355" t="str">
            <v>-</v>
          </cell>
          <cell r="BJ355" t="str">
            <v>-</v>
          </cell>
          <cell r="BK355" t="str">
            <v>-</v>
          </cell>
          <cell r="BL355" t="str">
            <v>-</v>
          </cell>
          <cell r="BM355" t="str">
            <v>20292</v>
          </cell>
          <cell r="BN355" t="str">
            <v>-</v>
          </cell>
          <cell r="BO355" t="str">
            <v>-</v>
          </cell>
          <cell r="BP355" t="str">
            <v>-</v>
          </cell>
          <cell r="BQ355" t="str">
            <v>-</v>
          </cell>
          <cell r="BR355" t="str">
            <v>-</v>
          </cell>
          <cell r="BS355" t="str">
            <v>-</v>
          </cell>
          <cell r="BT355" t="str">
            <v>-</v>
          </cell>
          <cell r="BU355" t="str">
            <v>-</v>
          </cell>
          <cell r="BV355" t="str">
            <v>-</v>
          </cell>
          <cell r="BW355" t="str">
            <v>-</v>
          </cell>
          <cell r="BX355" t="str">
            <v>-</v>
          </cell>
          <cell r="BY355" t="str">
            <v>-</v>
          </cell>
          <cell r="CB355" t="str">
            <v>-</v>
          </cell>
          <cell r="CC355" t="str">
            <v>-</v>
          </cell>
          <cell r="CD355" t="str">
            <v>-</v>
          </cell>
          <cell r="CE355" t="str">
            <v>-</v>
          </cell>
          <cell r="CF355" t="str">
            <v>-</v>
          </cell>
          <cell r="CG355" t="str">
            <v>-</v>
          </cell>
          <cell r="CH355" t="str">
            <v>-</v>
          </cell>
          <cell r="CI355" t="str">
            <v>-</v>
          </cell>
          <cell r="CJ355" t="str">
            <v>-</v>
          </cell>
          <cell r="CK355" t="str">
            <v>-</v>
          </cell>
          <cell r="CL355" t="str">
            <v>-</v>
          </cell>
          <cell r="CM355" t="str">
            <v>-</v>
          </cell>
          <cell r="CN355" t="str">
            <v>-</v>
          </cell>
          <cell r="CO355" t="str">
            <v>-</v>
          </cell>
          <cell r="CP355" t="str">
            <v>-</v>
          </cell>
          <cell r="CQ355" t="str">
            <v>-</v>
          </cell>
          <cell r="CR355" t="str">
            <v>-</v>
          </cell>
          <cell r="CS355" t="str">
            <v>-</v>
          </cell>
          <cell r="CT355" t="str">
            <v>-</v>
          </cell>
          <cell r="CU355" t="str">
            <v>SAN PABLO CUATRO VENADOS</v>
          </cell>
          <cell r="CV355" t="str">
            <v>-</v>
          </cell>
          <cell r="CW355" t="str">
            <v>-</v>
          </cell>
          <cell r="CX355" t="str">
            <v>-</v>
          </cell>
          <cell r="CY355" t="str">
            <v>-</v>
          </cell>
          <cell r="CZ355" t="str">
            <v>-</v>
          </cell>
          <cell r="DB355" t="str">
            <v>-</v>
          </cell>
          <cell r="DC355" t="str">
            <v>-</v>
          </cell>
          <cell r="DD355" t="str">
            <v>-</v>
          </cell>
          <cell r="DE355" t="str">
            <v>-</v>
          </cell>
          <cell r="DF355" t="str">
            <v>-</v>
          </cell>
          <cell r="DG355" t="str">
            <v>-</v>
          </cell>
        </row>
        <row r="356">
          <cell r="AT356" t="str">
            <v>-</v>
          </cell>
          <cell r="AU356" t="str">
            <v>-</v>
          </cell>
          <cell r="AV356" t="str">
            <v>-</v>
          </cell>
          <cell r="AW356" t="str">
            <v>-</v>
          </cell>
          <cell r="AX356" t="str">
            <v>-</v>
          </cell>
          <cell r="AY356" t="str">
            <v>-</v>
          </cell>
          <cell r="AZ356" t="str">
            <v>-</v>
          </cell>
          <cell r="BA356" t="str">
            <v>-</v>
          </cell>
          <cell r="BB356" t="str">
            <v>-</v>
          </cell>
          <cell r="BC356" t="str">
            <v>-</v>
          </cell>
          <cell r="BD356" t="str">
            <v>-</v>
          </cell>
          <cell r="BE356" t="str">
            <v>-</v>
          </cell>
          <cell r="BF356" t="str">
            <v>-</v>
          </cell>
          <cell r="BG356" t="str">
            <v>-</v>
          </cell>
          <cell r="BH356" t="str">
            <v>-</v>
          </cell>
          <cell r="BI356" t="str">
            <v>-</v>
          </cell>
          <cell r="BJ356" t="str">
            <v>-</v>
          </cell>
          <cell r="BK356" t="str">
            <v>-</v>
          </cell>
          <cell r="BL356" t="str">
            <v>-</v>
          </cell>
          <cell r="BM356" t="str">
            <v>20293</v>
          </cell>
          <cell r="BN356" t="str">
            <v>-</v>
          </cell>
          <cell r="BO356" t="str">
            <v>-</v>
          </cell>
          <cell r="BP356" t="str">
            <v>-</v>
          </cell>
          <cell r="BQ356" t="str">
            <v>-</v>
          </cell>
          <cell r="BR356" t="str">
            <v>-</v>
          </cell>
          <cell r="BS356" t="str">
            <v>-</v>
          </cell>
          <cell r="BT356" t="str">
            <v>-</v>
          </cell>
          <cell r="BU356" t="str">
            <v>-</v>
          </cell>
          <cell r="BV356" t="str">
            <v>-</v>
          </cell>
          <cell r="BW356" t="str">
            <v>-</v>
          </cell>
          <cell r="BX356" t="str">
            <v>-</v>
          </cell>
          <cell r="BY356" t="str">
            <v>-</v>
          </cell>
          <cell r="CB356" t="str">
            <v>-</v>
          </cell>
          <cell r="CC356" t="str">
            <v>-</v>
          </cell>
          <cell r="CD356" t="str">
            <v>-</v>
          </cell>
          <cell r="CE356" t="str">
            <v>-</v>
          </cell>
          <cell r="CF356" t="str">
            <v>-</v>
          </cell>
          <cell r="CG356" t="str">
            <v>-</v>
          </cell>
          <cell r="CH356" t="str">
            <v>-</v>
          </cell>
          <cell r="CI356" t="str">
            <v>-</v>
          </cell>
          <cell r="CJ356" t="str">
            <v>-</v>
          </cell>
          <cell r="CK356" t="str">
            <v>-</v>
          </cell>
          <cell r="CL356" t="str">
            <v>-</v>
          </cell>
          <cell r="CM356" t="str">
            <v>-</v>
          </cell>
          <cell r="CN356" t="str">
            <v>-</v>
          </cell>
          <cell r="CO356" t="str">
            <v>-</v>
          </cell>
          <cell r="CP356" t="str">
            <v>-</v>
          </cell>
          <cell r="CQ356" t="str">
            <v>-</v>
          </cell>
          <cell r="CR356" t="str">
            <v>-</v>
          </cell>
          <cell r="CS356" t="str">
            <v>-</v>
          </cell>
          <cell r="CT356" t="str">
            <v>-</v>
          </cell>
          <cell r="CU356" t="str">
            <v>SAN PABLO ETLA</v>
          </cell>
          <cell r="CV356" t="str">
            <v>-</v>
          </cell>
          <cell r="CW356" t="str">
            <v>-</v>
          </cell>
          <cell r="CX356" t="str">
            <v>-</v>
          </cell>
          <cell r="CY356" t="str">
            <v>-</v>
          </cell>
          <cell r="CZ356" t="str">
            <v>-</v>
          </cell>
          <cell r="DB356" t="str">
            <v>-</v>
          </cell>
          <cell r="DC356" t="str">
            <v>-</v>
          </cell>
          <cell r="DD356" t="str">
            <v>-</v>
          </cell>
          <cell r="DE356" t="str">
            <v>-</v>
          </cell>
          <cell r="DF356" t="str">
            <v>-</v>
          </cell>
          <cell r="DG356" t="str">
            <v>-</v>
          </cell>
        </row>
        <row r="357">
          <cell r="AT357" t="str">
            <v>-</v>
          </cell>
          <cell r="AU357" t="str">
            <v>-</v>
          </cell>
          <cell r="AV357" t="str">
            <v>-</v>
          </cell>
          <cell r="AW357" t="str">
            <v>-</v>
          </cell>
          <cell r="AX357" t="str">
            <v>-</v>
          </cell>
          <cell r="AY357" t="str">
            <v>-</v>
          </cell>
          <cell r="AZ357" t="str">
            <v>-</v>
          </cell>
          <cell r="BA357" t="str">
            <v>-</v>
          </cell>
          <cell r="BB357" t="str">
            <v>-</v>
          </cell>
          <cell r="BC357" t="str">
            <v>-</v>
          </cell>
          <cell r="BD357" t="str">
            <v>-</v>
          </cell>
          <cell r="BE357" t="str">
            <v>-</v>
          </cell>
          <cell r="BF357" t="str">
            <v>-</v>
          </cell>
          <cell r="BG357" t="str">
            <v>-</v>
          </cell>
          <cell r="BH357" t="str">
            <v>-</v>
          </cell>
          <cell r="BI357" t="str">
            <v>-</v>
          </cell>
          <cell r="BJ357" t="str">
            <v>-</v>
          </cell>
          <cell r="BK357" t="str">
            <v>-</v>
          </cell>
          <cell r="BL357" t="str">
            <v>-</v>
          </cell>
          <cell r="BM357" t="str">
            <v>20294</v>
          </cell>
          <cell r="BN357" t="str">
            <v>-</v>
          </cell>
          <cell r="BO357" t="str">
            <v>-</v>
          </cell>
          <cell r="BP357" t="str">
            <v>-</v>
          </cell>
          <cell r="BQ357" t="str">
            <v>-</v>
          </cell>
          <cell r="BR357" t="str">
            <v>-</v>
          </cell>
          <cell r="BS357" t="str">
            <v>-</v>
          </cell>
          <cell r="BT357" t="str">
            <v>-</v>
          </cell>
          <cell r="BU357" t="str">
            <v>-</v>
          </cell>
          <cell r="BV357" t="str">
            <v>-</v>
          </cell>
          <cell r="BW357" t="str">
            <v>-</v>
          </cell>
          <cell r="BX357" t="str">
            <v>-</v>
          </cell>
          <cell r="BY357" t="str">
            <v>-</v>
          </cell>
          <cell r="CB357" t="str">
            <v>-</v>
          </cell>
          <cell r="CC357" t="str">
            <v>-</v>
          </cell>
          <cell r="CD357" t="str">
            <v>-</v>
          </cell>
          <cell r="CE357" t="str">
            <v>-</v>
          </cell>
          <cell r="CF357" t="str">
            <v>-</v>
          </cell>
          <cell r="CG357" t="str">
            <v>-</v>
          </cell>
          <cell r="CH357" t="str">
            <v>-</v>
          </cell>
          <cell r="CI357" t="str">
            <v>-</v>
          </cell>
          <cell r="CJ357" t="str">
            <v>-</v>
          </cell>
          <cell r="CK357" t="str">
            <v>-</v>
          </cell>
          <cell r="CL357" t="str">
            <v>-</v>
          </cell>
          <cell r="CM357" t="str">
            <v>-</v>
          </cell>
          <cell r="CN357" t="str">
            <v>-</v>
          </cell>
          <cell r="CO357" t="str">
            <v>-</v>
          </cell>
          <cell r="CP357" t="str">
            <v>-</v>
          </cell>
          <cell r="CQ357" t="str">
            <v>-</v>
          </cell>
          <cell r="CR357" t="str">
            <v>-</v>
          </cell>
          <cell r="CS357" t="str">
            <v>-</v>
          </cell>
          <cell r="CT357" t="str">
            <v>-</v>
          </cell>
          <cell r="CU357" t="str">
            <v>SAN PABLO HUITZO</v>
          </cell>
          <cell r="CV357" t="str">
            <v>-</v>
          </cell>
          <cell r="CW357" t="str">
            <v>-</v>
          </cell>
          <cell r="CX357" t="str">
            <v>-</v>
          </cell>
          <cell r="CY357" t="str">
            <v>-</v>
          </cell>
          <cell r="CZ357" t="str">
            <v>-</v>
          </cell>
          <cell r="DB357" t="str">
            <v>-</v>
          </cell>
          <cell r="DC357" t="str">
            <v>-</v>
          </cell>
          <cell r="DD357" t="str">
            <v>-</v>
          </cell>
          <cell r="DE357" t="str">
            <v>-</v>
          </cell>
          <cell r="DF357" t="str">
            <v>-</v>
          </cell>
          <cell r="DG357" t="str">
            <v>-</v>
          </cell>
        </row>
        <row r="358">
          <cell r="AT358" t="str">
            <v>-</v>
          </cell>
          <cell r="AU358" t="str">
            <v>-</v>
          </cell>
          <cell r="AV358" t="str">
            <v>-</v>
          </cell>
          <cell r="AW358" t="str">
            <v>-</v>
          </cell>
          <cell r="AX358" t="str">
            <v>-</v>
          </cell>
          <cell r="AY358" t="str">
            <v>-</v>
          </cell>
          <cell r="AZ358" t="str">
            <v>-</v>
          </cell>
          <cell r="BA358" t="str">
            <v>-</v>
          </cell>
          <cell r="BB358" t="str">
            <v>-</v>
          </cell>
          <cell r="BC358" t="str">
            <v>-</v>
          </cell>
          <cell r="BD358" t="str">
            <v>-</v>
          </cell>
          <cell r="BE358" t="str">
            <v>-</v>
          </cell>
          <cell r="BF358" t="str">
            <v>-</v>
          </cell>
          <cell r="BG358" t="str">
            <v>-</v>
          </cell>
          <cell r="BH358" t="str">
            <v>-</v>
          </cell>
          <cell r="BI358" t="str">
            <v>-</v>
          </cell>
          <cell r="BJ358" t="str">
            <v>-</v>
          </cell>
          <cell r="BK358" t="str">
            <v>-</v>
          </cell>
          <cell r="BL358" t="str">
            <v>-</v>
          </cell>
          <cell r="BM358" t="str">
            <v>20295</v>
          </cell>
          <cell r="BN358" t="str">
            <v>-</v>
          </cell>
          <cell r="BO358" t="str">
            <v>-</v>
          </cell>
          <cell r="BP358" t="str">
            <v>-</v>
          </cell>
          <cell r="BQ358" t="str">
            <v>-</v>
          </cell>
          <cell r="BR358" t="str">
            <v>-</v>
          </cell>
          <cell r="BS358" t="str">
            <v>-</v>
          </cell>
          <cell r="BT358" t="str">
            <v>-</v>
          </cell>
          <cell r="BU358" t="str">
            <v>-</v>
          </cell>
          <cell r="BV358" t="str">
            <v>-</v>
          </cell>
          <cell r="BW358" t="str">
            <v>-</v>
          </cell>
          <cell r="BX358" t="str">
            <v>-</v>
          </cell>
          <cell r="BY358" t="str">
            <v>-</v>
          </cell>
          <cell r="CB358" t="str">
            <v>-</v>
          </cell>
          <cell r="CC358" t="str">
            <v>-</v>
          </cell>
          <cell r="CD358" t="str">
            <v>-</v>
          </cell>
          <cell r="CE358" t="str">
            <v>-</v>
          </cell>
          <cell r="CF358" t="str">
            <v>-</v>
          </cell>
          <cell r="CG358" t="str">
            <v>-</v>
          </cell>
          <cell r="CH358" t="str">
            <v>-</v>
          </cell>
          <cell r="CI358" t="str">
            <v>-</v>
          </cell>
          <cell r="CJ358" t="str">
            <v>-</v>
          </cell>
          <cell r="CK358" t="str">
            <v>-</v>
          </cell>
          <cell r="CL358" t="str">
            <v>-</v>
          </cell>
          <cell r="CM358" t="str">
            <v>-</v>
          </cell>
          <cell r="CN358" t="str">
            <v>-</v>
          </cell>
          <cell r="CO358" t="str">
            <v>-</v>
          </cell>
          <cell r="CP358" t="str">
            <v>-</v>
          </cell>
          <cell r="CQ358" t="str">
            <v>-</v>
          </cell>
          <cell r="CR358" t="str">
            <v>-</v>
          </cell>
          <cell r="CS358" t="str">
            <v>-</v>
          </cell>
          <cell r="CT358" t="str">
            <v>-</v>
          </cell>
          <cell r="CU358" t="str">
            <v>SAN PABLO HUIXTEPEC</v>
          </cell>
          <cell r="CV358" t="str">
            <v>-</v>
          </cell>
          <cell r="CW358" t="str">
            <v>-</v>
          </cell>
          <cell r="CX358" t="str">
            <v>-</v>
          </cell>
          <cell r="CY358" t="str">
            <v>-</v>
          </cell>
          <cell r="CZ358" t="str">
            <v>-</v>
          </cell>
          <cell r="DB358" t="str">
            <v>-</v>
          </cell>
          <cell r="DC358" t="str">
            <v>-</v>
          </cell>
          <cell r="DD358" t="str">
            <v>-</v>
          </cell>
          <cell r="DE358" t="str">
            <v>-</v>
          </cell>
          <cell r="DF358" t="str">
            <v>-</v>
          </cell>
          <cell r="DG358" t="str">
            <v>-</v>
          </cell>
        </row>
        <row r="359">
          <cell r="AT359" t="str">
            <v>-</v>
          </cell>
          <cell r="AU359" t="str">
            <v>-</v>
          </cell>
          <cell r="AV359" t="str">
            <v>-</v>
          </cell>
          <cell r="AW359" t="str">
            <v>-</v>
          </cell>
          <cell r="AX359" t="str">
            <v>-</v>
          </cell>
          <cell r="AY359" t="str">
            <v>-</v>
          </cell>
          <cell r="AZ359" t="str">
            <v>-</v>
          </cell>
          <cell r="BA359" t="str">
            <v>-</v>
          </cell>
          <cell r="BB359" t="str">
            <v>-</v>
          </cell>
          <cell r="BC359" t="str">
            <v>-</v>
          </cell>
          <cell r="BD359" t="str">
            <v>-</v>
          </cell>
          <cell r="BE359" t="str">
            <v>-</v>
          </cell>
          <cell r="BF359" t="str">
            <v>-</v>
          </cell>
          <cell r="BG359" t="str">
            <v>-</v>
          </cell>
          <cell r="BH359" t="str">
            <v>-</v>
          </cell>
          <cell r="BI359" t="str">
            <v>-</v>
          </cell>
          <cell r="BJ359" t="str">
            <v>-</v>
          </cell>
          <cell r="BK359" t="str">
            <v>-</v>
          </cell>
          <cell r="BL359" t="str">
            <v>-</v>
          </cell>
          <cell r="BM359" t="str">
            <v>20296</v>
          </cell>
          <cell r="BN359" t="str">
            <v>-</v>
          </cell>
          <cell r="BO359" t="str">
            <v>-</v>
          </cell>
          <cell r="BP359" t="str">
            <v>-</v>
          </cell>
          <cell r="BQ359" t="str">
            <v>-</v>
          </cell>
          <cell r="BR359" t="str">
            <v>-</v>
          </cell>
          <cell r="BS359" t="str">
            <v>-</v>
          </cell>
          <cell r="BT359" t="str">
            <v>-</v>
          </cell>
          <cell r="BU359" t="str">
            <v>-</v>
          </cell>
          <cell r="BV359" t="str">
            <v>-</v>
          </cell>
          <cell r="BW359" t="str">
            <v>-</v>
          </cell>
          <cell r="BX359" t="str">
            <v>-</v>
          </cell>
          <cell r="BY359" t="str">
            <v>-</v>
          </cell>
          <cell r="CB359" t="str">
            <v>-</v>
          </cell>
          <cell r="CC359" t="str">
            <v>-</v>
          </cell>
          <cell r="CD359" t="str">
            <v>-</v>
          </cell>
          <cell r="CE359" t="str">
            <v>-</v>
          </cell>
          <cell r="CF359" t="str">
            <v>-</v>
          </cell>
          <cell r="CG359" t="str">
            <v>-</v>
          </cell>
          <cell r="CH359" t="str">
            <v>-</v>
          </cell>
          <cell r="CI359" t="str">
            <v>-</v>
          </cell>
          <cell r="CJ359" t="str">
            <v>-</v>
          </cell>
          <cell r="CK359" t="str">
            <v>-</v>
          </cell>
          <cell r="CL359" t="str">
            <v>-</v>
          </cell>
          <cell r="CM359" t="str">
            <v>-</v>
          </cell>
          <cell r="CN359" t="str">
            <v>-</v>
          </cell>
          <cell r="CO359" t="str">
            <v>-</v>
          </cell>
          <cell r="CP359" t="str">
            <v>-</v>
          </cell>
          <cell r="CQ359" t="str">
            <v>-</v>
          </cell>
          <cell r="CR359" t="str">
            <v>-</v>
          </cell>
          <cell r="CS359" t="str">
            <v>-</v>
          </cell>
          <cell r="CT359" t="str">
            <v>-</v>
          </cell>
          <cell r="CU359" t="str">
            <v>SAN PABLO MACUILTIANGUIS</v>
          </cell>
          <cell r="CV359" t="str">
            <v>-</v>
          </cell>
          <cell r="CW359" t="str">
            <v>-</v>
          </cell>
          <cell r="CX359" t="str">
            <v>-</v>
          </cell>
          <cell r="CY359" t="str">
            <v>-</v>
          </cell>
          <cell r="CZ359" t="str">
            <v>-</v>
          </cell>
          <cell r="DB359" t="str">
            <v>-</v>
          </cell>
          <cell r="DC359" t="str">
            <v>-</v>
          </cell>
          <cell r="DD359" t="str">
            <v>-</v>
          </cell>
          <cell r="DE359" t="str">
            <v>-</v>
          </cell>
          <cell r="DF359" t="str">
            <v>-</v>
          </cell>
          <cell r="DG359" t="str">
            <v>-</v>
          </cell>
        </row>
        <row r="360">
          <cell r="AT360" t="str">
            <v>-</v>
          </cell>
          <cell r="AU360" t="str">
            <v>-</v>
          </cell>
          <cell r="AV360" t="str">
            <v>-</v>
          </cell>
          <cell r="AW360" t="str">
            <v>-</v>
          </cell>
          <cell r="AX360" t="str">
            <v>-</v>
          </cell>
          <cell r="AY360" t="str">
            <v>-</v>
          </cell>
          <cell r="AZ360" t="str">
            <v>-</v>
          </cell>
          <cell r="BA360" t="str">
            <v>-</v>
          </cell>
          <cell r="BB360" t="str">
            <v>-</v>
          </cell>
          <cell r="BC360" t="str">
            <v>-</v>
          </cell>
          <cell r="BD360" t="str">
            <v>-</v>
          </cell>
          <cell r="BE360" t="str">
            <v>-</v>
          </cell>
          <cell r="BF360" t="str">
            <v>-</v>
          </cell>
          <cell r="BG360" t="str">
            <v>-</v>
          </cell>
          <cell r="BH360" t="str">
            <v>-</v>
          </cell>
          <cell r="BI360" t="str">
            <v>-</v>
          </cell>
          <cell r="BJ360" t="str">
            <v>-</v>
          </cell>
          <cell r="BK360" t="str">
            <v>-</v>
          </cell>
          <cell r="BL360" t="str">
            <v>-</v>
          </cell>
          <cell r="BM360" t="str">
            <v>20297</v>
          </cell>
          <cell r="BN360" t="str">
            <v>-</v>
          </cell>
          <cell r="BO360" t="str">
            <v>-</v>
          </cell>
          <cell r="BP360" t="str">
            <v>-</v>
          </cell>
          <cell r="BQ360" t="str">
            <v>-</v>
          </cell>
          <cell r="BR360" t="str">
            <v>-</v>
          </cell>
          <cell r="BS360" t="str">
            <v>-</v>
          </cell>
          <cell r="BT360" t="str">
            <v>-</v>
          </cell>
          <cell r="BU360" t="str">
            <v>-</v>
          </cell>
          <cell r="BV360" t="str">
            <v>-</v>
          </cell>
          <cell r="BW360" t="str">
            <v>-</v>
          </cell>
          <cell r="BX360" t="str">
            <v>-</v>
          </cell>
          <cell r="BY360" t="str">
            <v>-</v>
          </cell>
          <cell r="CB360" t="str">
            <v>-</v>
          </cell>
          <cell r="CC360" t="str">
            <v>-</v>
          </cell>
          <cell r="CD360" t="str">
            <v>-</v>
          </cell>
          <cell r="CE360" t="str">
            <v>-</v>
          </cell>
          <cell r="CF360" t="str">
            <v>-</v>
          </cell>
          <cell r="CG360" t="str">
            <v>-</v>
          </cell>
          <cell r="CH360" t="str">
            <v>-</v>
          </cell>
          <cell r="CI360" t="str">
            <v>-</v>
          </cell>
          <cell r="CJ360" t="str">
            <v>-</v>
          </cell>
          <cell r="CK360" t="str">
            <v>-</v>
          </cell>
          <cell r="CL360" t="str">
            <v>-</v>
          </cell>
          <cell r="CM360" t="str">
            <v>-</v>
          </cell>
          <cell r="CN360" t="str">
            <v>-</v>
          </cell>
          <cell r="CO360" t="str">
            <v>-</v>
          </cell>
          <cell r="CP360" t="str">
            <v>-</v>
          </cell>
          <cell r="CQ360" t="str">
            <v>-</v>
          </cell>
          <cell r="CR360" t="str">
            <v>-</v>
          </cell>
          <cell r="CS360" t="str">
            <v>-</v>
          </cell>
          <cell r="CT360" t="str">
            <v>-</v>
          </cell>
          <cell r="CU360" t="str">
            <v>SAN PABLO TIJALTEPEC</v>
          </cell>
          <cell r="CV360" t="str">
            <v>-</v>
          </cell>
          <cell r="CW360" t="str">
            <v>-</v>
          </cell>
          <cell r="CX360" t="str">
            <v>-</v>
          </cell>
          <cell r="CY360" t="str">
            <v>-</v>
          </cell>
          <cell r="CZ360" t="str">
            <v>-</v>
          </cell>
          <cell r="DB360" t="str">
            <v>-</v>
          </cell>
          <cell r="DC360" t="str">
            <v>-</v>
          </cell>
          <cell r="DD360" t="str">
            <v>-</v>
          </cell>
          <cell r="DE360" t="str">
            <v>-</v>
          </cell>
          <cell r="DF360" t="str">
            <v>-</v>
          </cell>
          <cell r="DG360" t="str">
            <v>-</v>
          </cell>
        </row>
        <row r="361">
          <cell r="AT361" t="str">
            <v>-</v>
          </cell>
          <cell r="AU361" t="str">
            <v>-</v>
          </cell>
          <cell r="AV361" t="str">
            <v>-</v>
          </cell>
          <cell r="AW361" t="str">
            <v>-</v>
          </cell>
          <cell r="AX361" t="str">
            <v>-</v>
          </cell>
          <cell r="AY361" t="str">
            <v>-</v>
          </cell>
          <cell r="AZ361" t="str">
            <v>-</v>
          </cell>
          <cell r="BA361" t="str">
            <v>-</v>
          </cell>
          <cell r="BB361" t="str">
            <v>-</v>
          </cell>
          <cell r="BC361" t="str">
            <v>-</v>
          </cell>
          <cell r="BD361" t="str">
            <v>-</v>
          </cell>
          <cell r="BE361" t="str">
            <v>-</v>
          </cell>
          <cell r="BF361" t="str">
            <v>-</v>
          </cell>
          <cell r="BG361" t="str">
            <v>-</v>
          </cell>
          <cell r="BH361" t="str">
            <v>-</v>
          </cell>
          <cell r="BI361" t="str">
            <v>-</v>
          </cell>
          <cell r="BJ361" t="str">
            <v>-</v>
          </cell>
          <cell r="BK361" t="str">
            <v>-</v>
          </cell>
          <cell r="BL361" t="str">
            <v>-</v>
          </cell>
          <cell r="BM361" t="str">
            <v>20298</v>
          </cell>
          <cell r="BN361" t="str">
            <v>-</v>
          </cell>
          <cell r="BO361" t="str">
            <v>-</v>
          </cell>
          <cell r="BP361" t="str">
            <v>-</v>
          </cell>
          <cell r="BQ361" t="str">
            <v>-</v>
          </cell>
          <cell r="BR361" t="str">
            <v>-</v>
          </cell>
          <cell r="BS361" t="str">
            <v>-</v>
          </cell>
          <cell r="BT361" t="str">
            <v>-</v>
          </cell>
          <cell r="BU361" t="str">
            <v>-</v>
          </cell>
          <cell r="BV361" t="str">
            <v>-</v>
          </cell>
          <cell r="BW361" t="str">
            <v>-</v>
          </cell>
          <cell r="BX361" t="str">
            <v>-</v>
          </cell>
          <cell r="BY361" t="str">
            <v>-</v>
          </cell>
          <cell r="CB361" t="str">
            <v>-</v>
          </cell>
          <cell r="CC361" t="str">
            <v>-</v>
          </cell>
          <cell r="CD361" t="str">
            <v>-</v>
          </cell>
          <cell r="CE361" t="str">
            <v>-</v>
          </cell>
          <cell r="CF361" t="str">
            <v>-</v>
          </cell>
          <cell r="CG361" t="str">
            <v>-</v>
          </cell>
          <cell r="CH361" t="str">
            <v>-</v>
          </cell>
          <cell r="CI361" t="str">
            <v>-</v>
          </cell>
          <cell r="CJ361" t="str">
            <v>-</v>
          </cell>
          <cell r="CK361" t="str">
            <v>-</v>
          </cell>
          <cell r="CL361" t="str">
            <v>-</v>
          </cell>
          <cell r="CM361" t="str">
            <v>-</v>
          </cell>
          <cell r="CN361" t="str">
            <v>-</v>
          </cell>
          <cell r="CO361" t="str">
            <v>-</v>
          </cell>
          <cell r="CP361" t="str">
            <v>-</v>
          </cell>
          <cell r="CQ361" t="str">
            <v>-</v>
          </cell>
          <cell r="CR361" t="str">
            <v>-</v>
          </cell>
          <cell r="CS361" t="str">
            <v>-</v>
          </cell>
          <cell r="CT361" t="str">
            <v>-</v>
          </cell>
          <cell r="CU361" t="str">
            <v>SAN PABLO VILLA DE MITLA</v>
          </cell>
          <cell r="CV361" t="str">
            <v>-</v>
          </cell>
          <cell r="CW361" t="str">
            <v>-</v>
          </cell>
          <cell r="CX361" t="str">
            <v>-</v>
          </cell>
          <cell r="CY361" t="str">
            <v>-</v>
          </cell>
          <cell r="CZ361" t="str">
            <v>-</v>
          </cell>
          <cell r="DB361" t="str">
            <v>-</v>
          </cell>
          <cell r="DC361" t="str">
            <v>-</v>
          </cell>
          <cell r="DD361" t="str">
            <v>-</v>
          </cell>
          <cell r="DE361" t="str">
            <v>-</v>
          </cell>
          <cell r="DF361" t="str">
            <v>-</v>
          </cell>
          <cell r="DG361" t="str">
            <v>-</v>
          </cell>
        </row>
        <row r="362">
          <cell r="AT362" t="str">
            <v>-</v>
          </cell>
          <cell r="AU362" t="str">
            <v>-</v>
          </cell>
          <cell r="AV362" t="str">
            <v>-</v>
          </cell>
          <cell r="AW362" t="str">
            <v>-</v>
          </cell>
          <cell r="AX362" t="str">
            <v>-</v>
          </cell>
          <cell r="AY362" t="str">
            <v>-</v>
          </cell>
          <cell r="AZ362" t="str">
            <v>-</v>
          </cell>
          <cell r="BA362" t="str">
            <v>-</v>
          </cell>
          <cell r="BB362" t="str">
            <v>-</v>
          </cell>
          <cell r="BC362" t="str">
            <v>-</v>
          </cell>
          <cell r="BD362" t="str">
            <v>-</v>
          </cell>
          <cell r="BE362" t="str">
            <v>-</v>
          </cell>
          <cell r="BF362" t="str">
            <v>-</v>
          </cell>
          <cell r="BG362" t="str">
            <v>-</v>
          </cell>
          <cell r="BH362" t="str">
            <v>-</v>
          </cell>
          <cell r="BI362" t="str">
            <v>-</v>
          </cell>
          <cell r="BJ362" t="str">
            <v>-</v>
          </cell>
          <cell r="BK362" t="str">
            <v>-</v>
          </cell>
          <cell r="BL362" t="str">
            <v>-</v>
          </cell>
          <cell r="BM362" t="str">
            <v>20299</v>
          </cell>
          <cell r="BN362" t="str">
            <v>-</v>
          </cell>
          <cell r="BO362" t="str">
            <v>-</v>
          </cell>
          <cell r="BP362" t="str">
            <v>-</v>
          </cell>
          <cell r="BQ362" t="str">
            <v>-</v>
          </cell>
          <cell r="BR362" t="str">
            <v>-</v>
          </cell>
          <cell r="BS362" t="str">
            <v>-</v>
          </cell>
          <cell r="BT362" t="str">
            <v>-</v>
          </cell>
          <cell r="BU362" t="str">
            <v>-</v>
          </cell>
          <cell r="BV362" t="str">
            <v>-</v>
          </cell>
          <cell r="BW362" t="str">
            <v>-</v>
          </cell>
          <cell r="BX362" t="str">
            <v>-</v>
          </cell>
          <cell r="BY362" t="str">
            <v>-</v>
          </cell>
          <cell r="CB362" t="str">
            <v>-</v>
          </cell>
          <cell r="CC362" t="str">
            <v>-</v>
          </cell>
          <cell r="CD362" t="str">
            <v>-</v>
          </cell>
          <cell r="CE362" t="str">
            <v>-</v>
          </cell>
          <cell r="CF362" t="str">
            <v>-</v>
          </cell>
          <cell r="CG362" t="str">
            <v>-</v>
          </cell>
          <cell r="CH362" t="str">
            <v>-</v>
          </cell>
          <cell r="CI362" t="str">
            <v>-</v>
          </cell>
          <cell r="CJ362" t="str">
            <v>-</v>
          </cell>
          <cell r="CK362" t="str">
            <v>-</v>
          </cell>
          <cell r="CL362" t="str">
            <v>-</v>
          </cell>
          <cell r="CM362" t="str">
            <v>-</v>
          </cell>
          <cell r="CN362" t="str">
            <v>-</v>
          </cell>
          <cell r="CO362" t="str">
            <v>-</v>
          </cell>
          <cell r="CP362" t="str">
            <v>-</v>
          </cell>
          <cell r="CQ362" t="str">
            <v>-</v>
          </cell>
          <cell r="CR362" t="str">
            <v>-</v>
          </cell>
          <cell r="CS362" t="str">
            <v>-</v>
          </cell>
          <cell r="CT362" t="str">
            <v>-</v>
          </cell>
          <cell r="CU362" t="str">
            <v>SAN PABLO YAGANIZA</v>
          </cell>
          <cell r="CV362" t="str">
            <v>-</v>
          </cell>
          <cell r="CW362" t="str">
            <v>-</v>
          </cell>
          <cell r="CX362" t="str">
            <v>-</v>
          </cell>
          <cell r="CY362" t="str">
            <v>-</v>
          </cell>
          <cell r="CZ362" t="str">
            <v>-</v>
          </cell>
          <cell r="DB362" t="str">
            <v>-</v>
          </cell>
          <cell r="DC362" t="str">
            <v>-</v>
          </cell>
          <cell r="DD362" t="str">
            <v>-</v>
          </cell>
          <cell r="DE362" t="str">
            <v>-</v>
          </cell>
          <cell r="DF362" t="str">
            <v>-</v>
          </cell>
          <cell r="DG362" t="str">
            <v>-</v>
          </cell>
        </row>
        <row r="363">
          <cell r="AT363" t="str">
            <v>-</v>
          </cell>
          <cell r="AU363" t="str">
            <v>-</v>
          </cell>
          <cell r="AV363" t="str">
            <v>-</v>
          </cell>
          <cell r="AW363" t="str">
            <v>-</v>
          </cell>
          <cell r="AX363" t="str">
            <v>-</v>
          </cell>
          <cell r="AY363" t="str">
            <v>-</v>
          </cell>
          <cell r="AZ363" t="str">
            <v>-</v>
          </cell>
          <cell r="BA363" t="str">
            <v>-</v>
          </cell>
          <cell r="BB363" t="str">
            <v>-</v>
          </cell>
          <cell r="BC363" t="str">
            <v>-</v>
          </cell>
          <cell r="BD363" t="str">
            <v>-</v>
          </cell>
          <cell r="BE363" t="str">
            <v>-</v>
          </cell>
          <cell r="BF363" t="str">
            <v>-</v>
          </cell>
          <cell r="BG363" t="str">
            <v>-</v>
          </cell>
          <cell r="BH363" t="str">
            <v>-</v>
          </cell>
          <cell r="BI363" t="str">
            <v>-</v>
          </cell>
          <cell r="BJ363" t="str">
            <v>-</v>
          </cell>
          <cell r="BK363" t="str">
            <v>-</v>
          </cell>
          <cell r="BL363" t="str">
            <v>-</v>
          </cell>
          <cell r="BM363" t="str">
            <v>20300</v>
          </cell>
          <cell r="BN363" t="str">
            <v>-</v>
          </cell>
          <cell r="BO363" t="str">
            <v>-</v>
          </cell>
          <cell r="BP363" t="str">
            <v>-</v>
          </cell>
          <cell r="BQ363" t="str">
            <v>-</v>
          </cell>
          <cell r="BR363" t="str">
            <v>-</v>
          </cell>
          <cell r="BS363" t="str">
            <v>-</v>
          </cell>
          <cell r="BT363" t="str">
            <v>-</v>
          </cell>
          <cell r="BU363" t="str">
            <v>-</v>
          </cell>
          <cell r="BV363" t="str">
            <v>-</v>
          </cell>
          <cell r="BW363" t="str">
            <v>-</v>
          </cell>
          <cell r="BX363" t="str">
            <v>-</v>
          </cell>
          <cell r="BY363" t="str">
            <v>-</v>
          </cell>
          <cell r="CB363" t="str">
            <v>-</v>
          </cell>
          <cell r="CC363" t="str">
            <v>-</v>
          </cell>
          <cell r="CD363" t="str">
            <v>-</v>
          </cell>
          <cell r="CE363" t="str">
            <v>-</v>
          </cell>
          <cell r="CF363" t="str">
            <v>-</v>
          </cell>
          <cell r="CG363" t="str">
            <v>-</v>
          </cell>
          <cell r="CH363" t="str">
            <v>-</v>
          </cell>
          <cell r="CI363" t="str">
            <v>-</v>
          </cell>
          <cell r="CJ363" t="str">
            <v>-</v>
          </cell>
          <cell r="CK363" t="str">
            <v>-</v>
          </cell>
          <cell r="CL363" t="str">
            <v>-</v>
          </cell>
          <cell r="CM363" t="str">
            <v>-</v>
          </cell>
          <cell r="CN363" t="str">
            <v>-</v>
          </cell>
          <cell r="CO363" t="str">
            <v>-</v>
          </cell>
          <cell r="CP363" t="str">
            <v>-</v>
          </cell>
          <cell r="CQ363" t="str">
            <v>-</v>
          </cell>
          <cell r="CR363" t="str">
            <v>-</v>
          </cell>
          <cell r="CS363" t="str">
            <v>-</v>
          </cell>
          <cell r="CT363" t="str">
            <v>-</v>
          </cell>
          <cell r="CU363" t="str">
            <v>SAN PEDRO AMUZGOS</v>
          </cell>
          <cell r="CV363" t="str">
            <v>-</v>
          </cell>
          <cell r="CW363" t="str">
            <v>-</v>
          </cell>
          <cell r="CX363" t="str">
            <v>-</v>
          </cell>
          <cell r="CY363" t="str">
            <v>-</v>
          </cell>
          <cell r="CZ363" t="str">
            <v>-</v>
          </cell>
          <cell r="DB363" t="str">
            <v>-</v>
          </cell>
          <cell r="DC363" t="str">
            <v>-</v>
          </cell>
          <cell r="DD363" t="str">
            <v>-</v>
          </cell>
          <cell r="DE363" t="str">
            <v>-</v>
          </cell>
          <cell r="DF363" t="str">
            <v>-</v>
          </cell>
          <cell r="DG363" t="str">
            <v>-</v>
          </cell>
        </row>
        <row r="364">
          <cell r="AT364" t="str">
            <v>-</v>
          </cell>
          <cell r="AU364" t="str">
            <v>-</v>
          </cell>
          <cell r="AV364" t="str">
            <v>-</v>
          </cell>
          <cell r="AW364" t="str">
            <v>-</v>
          </cell>
          <cell r="AX364" t="str">
            <v>-</v>
          </cell>
          <cell r="AY364" t="str">
            <v>-</v>
          </cell>
          <cell r="AZ364" t="str">
            <v>-</v>
          </cell>
          <cell r="BA364" t="str">
            <v>-</v>
          </cell>
          <cell r="BB364" t="str">
            <v>-</v>
          </cell>
          <cell r="BC364" t="str">
            <v>-</v>
          </cell>
          <cell r="BD364" t="str">
            <v>-</v>
          </cell>
          <cell r="BE364" t="str">
            <v>-</v>
          </cell>
          <cell r="BF364" t="str">
            <v>-</v>
          </cell>
          <cell r="BG364" t="str">
            <v>-</v>
          </cell>
          <cell r="BH364" t="str">
            <v>-</v>
          </cell>
          <cell r="BI364" t="str">
            <v>-</v>
          </cell>
          <cell r="BJ364" t="str">
            <v>-</v>
          </cell>
          <cell r="BK364" t="str">
            <v>-</v>
          </cell>
          <cell r="BL364" t="str">
            <v>-</v>
          </cell>
          <cell r="BM364" t="str">
            <v>20301</v>
          </cell>
          <cell r="BN364" t="str">
            <v>-</v>
          </cell>
          <cell r="BO364" t="str">
            <v>-</v>
          </cell>
          <cell r="BP364" t="str">
            <v>-</v>
          </cell>
          <cell r="BQ364" t="str">
            <v>-</v>
          </cell>
          <cell r="BR364" t="str">
            <v>-</v>
          </cell>
          <cell r="BS364" t="str">
            <v>-</v>
          </cell>
          <cell r="BT364" t="str">
            <v>-</v>
          </cell>
          <cell r="BU364" t="str">
            <v>-</v>
          </cell>
          <cell r="BV364" t="str">
            <v>-</v>
          </cell>
          <cell r="BW364" t="str">
            <v>-</v>
          </cell>
          <cell r="BX364" t="str">
            <v>-</v>
          </cell>
          <cell r="BY364" t="str">
            <v>-</v>
          </cell>
          <cell r="CB364" t="str">
            <v>-</v>
          </cell>
          <cell r="CC364" t="str">
            <v>-</v>
          </cell>
          <cell r="CD364" t="str">
            <v>-</v>
          </cell>
          <cell r="CE364" t="str">
            <v>-</v>
          </cell>
          <cell r="CF364" t="str">
            <v>-</v>
          </cell>
          <cell r="CG364" t="str">
            <v>-</v>
          </cell>
          <cell r="CH364" t="str">
            <v>-</v>
          </cell>
          <cell r="CI364" t="str">
            <v>-</v>
          </cell>
          <cell r="CJ364" t="str">
            <v>-</v>
          </cell>
          <cell r="CK364" t="str">
            <v>-</v>
          </cell>
          <cell r="CL364" t="str">
            <v>-</v>
          </cell>
          <cell r="CM364" t="str">
            <v>-</v>
          </cell>
          <cell r="CN364" t="str">
            <v>-</v>
          </cell>
          <cell r="CO364" t="str">
            <v>-</v>
          </cell>
          <cell r="CP364" t="str">
            <v>-</v>
          </cell>
          <cell r="CQ364" t="str">
            <v>-</v>
          </cell>
          <cell r="CR364" t="str">
            <v>-</v>
          </cell>
          <cell r="CS364" t="str">
            <v>-</v>
          </cell>
          <cell r="CT364" t="str">
            <v>-</v>
          </cell>
          <cell r="CU364" t="str">
            <v>SAN PEDRO APÓSTOL</v>
          </cell>
          <cell r="CV364" t="str">
            <v>-</v>
          </cell>
          <cell r="CW364" t="str">
            <v>-</v>
          </cell>
          <cell r="CX364" t="str">
            <v>-</v>
          </cell>
          <cell r="CY364" t="str">
            <v>-</v>
          </cell>
          <cell r="CZ364" t="str">
            <v>-</v>
          </cell>
          <cell r="DB364" t="str">
            <v>-</v>
          </cell>
          <cell r="DC364" t="str">
            <v>-</v>
          </cell>
          <cell r="DD364" t="str">
            <v>-</v>
          </cell>
          <cell r="DE364" t="str">
            <v>-</v>
          </cell>
          <cell r="DF364" t="str">
            <v>-</v>
          </cell>
          <cell r="DG364" t="str">
            <v>-</v>
          </cell>
        </row>
        <row r="365">
          <cell r="AT365" t="str">
            <v>-</v>
          </cell>
          <cell r="AU365" t="str">
            <v>-</v>
          </cell>
          <cell r="AV365" t="str">
            <v>-</v>
          </cell>
          <cell r="AW365" t="str">
            <v>-</v>
          </cell>
          <cell r="AX365" t="str">
            <v>-</v>
          </cell>
          <cell r="AY365" t="str">
            <v>-</v>
          </cell>
          <cell r="AZ365" t="str">
            <v>-</v>
          </cell>
          <cell r="BA365" t="str">
            <v>-</v>
          </cell>
          <cell r="BB365" t="str">
            <v>-</v>
          </cell>
          <cell r="BC365" t="str">
            <v>-</v>
          </cell>
          <cell r="BD365" t="str">
            <v>-</v>
          </cell>
          <cell r="BE365" t="str">
            <v>-</v>
          </cell>
          <cell r="BF365" t="str">
            <v>-</v>
          </cell>
          <cell r="BG365" t="str">
            <v>-</v>
          </cell>
          <cell r="BH365" t="str">
            <v>-</v>
          </cell>
          <cell r="BI365" t="str">
            <v>-</v>
          </cell>
          <cell r="BJ365" t="str">
            <v>-</v>
          </cell>
          <cell r="BK365" t="str">
            <v>-</v>
          </cell>
          <cell r="BL365" t="str">
            <v>-</v>
          </cell>
          <cell r="BM365" t="str">
            <v>20302</v>
          </cell>
          <cell r="BN365" t="str">
            <v>-</v>
          </cell>
          <cell r="BO365" t="str">
            <v>-</v>
          </cell>
          <cell r="BP365" t="str">
            <v>-</v>
          </cell>
          <cell r="BQ365" t="str">
            <v>-</v>
          </cell>
          <cell r="BR365" t="str">
            <v>-</v>
          </cell>
          <cell r="BS365" t="str">
            <v>-</v>
          </cell>
          <cell r="BT365" t="str">
            <v>-</v>
          </cell>
          <cell r="BU365" t="str">
            <v>-</v>
          </cell>
          <cell r="BV365" t="str">
            <v>-</v>
          </cell>
          <cell r="BW365" t="str">
            <v>-</v>
          </cell>
          <cell r="BX365" t="str">
            <v>-</v>
          </cell>
          <cell r="BY365" t="str">
            <v>-</v>
          </cell>
          <cell r="CB365" t="str">
            <v>-</v>
          </cell>
          <cell r="CC365" t="str">
            <v>-</v>
          </cell>
          <cell r="CD365" t="str">
            <v>-</v>
          </cell>
          <cell r="CE365" t="str">
            <v>-</v>
          </cell>
          <cell r="CF365" t="str">
            <v>-</v>
          </cell>
          <cell r="CG365" t="str">
            <v>-</v>
          </cell>
          <cell r="CH365" t="str">
            <v>-</v>
          </cell>
          <cell r="CI365" t="str">
            <v>-</v>
          </cell>
          <cell r="CJ365" t="str">
            <v>-</v>
          </cell>
          <cell r="CK365" t="str">
            <v>-</v>
          </cell>
          <cell r="CL365" t="str">
            <v>-</v>
          </cell>
          <cell r="CM365" t="str">
            <v>-</v>
          </cell>
          <cell r="CN365" t="str">
            <v>-</v>
          </cell>
          <cell r="CO365" t="str">
            <v>-</v>
          </cell>
          <cell r="CP365" t="str">
            <v>-</v>
          </cell>
          <cell r="CQ365" t="str">
            <v>-</v>
          </cell>
          <cell r="CR365" t="str">
            <v>-</v>
          </cell>
          <cell r="CS365" t="str">
            <v>-</v>
          </cell>
          <cell r="CT365" t="str">
            <v>-</v>
          </cell>
          <cell r="CU365" t="str">
            <v>SAN PEDRO ATOYAC</v>
          </cell>
          <cell r="CV365" t="str">
            <v>-</v>
          </cell>
          <cell r="CW365" t="str">
            <v>-</v>
          </cell>
          <cell r="CX365" t="str">
            <v>-</v>
          </cell>
          <cell r="CY365" t="str">
            <v>-</v>
          </cell>
          <cell r="CZ365" t="str">
            <v>-</v>
          </cell>
          <cell r="DB365" t="str">
            <v>-</v>
          </cell>
          <cell r="DC365" t="str">
            <v>-</v>
          </cell>
          <cell r="DD365" t="str">
            <v>-</v>
          </cell>
          <cell r="DE365" t="str">
            <v>-</v>
          </cell>
          <cell r="DF365" t="str">
            <v>-</v>
          </cell>
          <cell r="DG365" t="str">
            <v>-</v>
          </cell>
        </row>
        <row r="366">
          <cell r="AT366" t="str">
            <v>-</v>
          </cell>
          <cell r="AU366" t="str">
            <v>-</v>
          </cell>
          <cell r="AV366" t="str">
            <v>-</v>
          </cell>
          <cell r="AW366" t="str">
            <v>-</v>
          </cell>
          <cell r="AX366" t="str">
            <v>-</v>
          </cell>
          <cell r="AY366" t="str">
            <v>-</v>
          </cell>
          <cell r="AZ366" t="str">
            <v>-</v>
          </cell>
          <cell r="BA366" t="str">
            <v>-</v>
          </cell>
          <cell r="BB366" t="str">
            <v>-</v>
          </cell>
          <cell r="BC366" t="str">
            <v>-</v>
          </cell>
          <cell r="BD366" t="str">
            <v>-</v>
          </cell>
          <cell r="BE366" t="str">
            <v>-</v>
          </cell>
          <cell r="BF366" t="str">
            <v>-</v>
          </cell>
          <cell r="BG366" t="str">
            <v>-</v>
          </cell>
          <cell r="BH366" t="str">
            <v>-</v>
          </cell>
          <cell r="BI366" t="str">
            <v>-</v>
          </cell>
          <cell r="BJ366" t="str">
            <v>-</v>
          </cell>
          <cell r="BK366" t="str">
            <v>-</v>
          </cell>
          <cell r="BL366" t="str">
            <v>-</v>
          </cell>
          <cell r="BM366" t="str">
            <v>20303</v>
          </cell>
          <cell r="BN366" t="str">
            <v>-</v>
          </cell>
          <cell r="BO366" t="str">
            <v>-</v>
          </cell>
          <cell r="BP366" t="str">
            <v>-</v>
          </cell>
          <cell r="BQ366" t="str">
            <v>-</v>
          </cell>
          <cell r="BR366" t="str">
            <v>-</v>
          </cell>
          <cell r="BS366" t="str">
            <v>-</v>
          </cell>
          <cell r="BT366" t="str">
            <v>-</v>
          </cell>
          <cell r="BU366" t="str">
            <v>-</v>
          </cell>
          <cell r="BV366" t="str">
            <v>-</v>
          </cell>
          <cell r="BW366" t="str">
            <v>-</v>
          </cell>
          <cell r="BX366" t="str">
            <v>-</v>
          </cell>
          <cell r="BY366" t="str">
            <v>-</v>
          </cell>
          <cell r="CB366" t="str">
            <v>-</v>
          </cell>
          <cell r="CC366" t="str">
            <v>-</v>
          </cell>
          <cell r="CD366" t="str">
            <v>-</v>
          </cell>
          <cell r="CE366" t="str">
            <v>-</v>
          </cell>
          <cell r="CF366" t="str">
            <v>-</v>
          </cell>
          <cell r="CG366" t="str">
            <v>-</v>
          </cell>
          <cell r="CH366" t="str">
            <v>-</v>
          </cell>
          <cell r="CI366" t="str">
            <v>-</v>
          </cell>
          <cell r="CJ366" t="str">
            <v>-</v>
          </cell>
          <cell r="CK366" t="str">
            <v>-</v>
          </cell>
          <cell r="CL366" t="str">
            <v>-</v>
          </cell>
          <cell r="CM366" t="str">
            <v>-</v>
          </cell>
          <cell r="CN366" t="str">
            <v>-</v>
          </cell>
          <cell r="CO366" t="str">
            <v>-</v>
          </cell>
          <cell r="CP366" t="str">
            <v>-</v>
          </cell>
          <cell r="CQ366" t="str">
            <v>-</v>
          </cell>
          <cell r="CR366" t="str">
            <v>-</v>
          </cell>
          <cell r="CS366" t="str">
            <v>-</v>
          </cell>
          <cell r="CT366" t="str">
            <v>-</v>
          </cell>
          <cell r="CU366" t="str">
            <v>SAN PEDRO CAJONOS</v>
          </cell>
          <cell r="CV366" t="str">
            <v>-</v>
          </cell>
          <cell r="CW366" t="str">
            <v>-</v>
          </cell>
          <cell r="CX366" t="str">
            <v>-</v>
          </cell>
          <cell r="CY366" t="str">
            <v>-</v>
          </cell>
          <cell r="CZ366" t="str">
            <v>-</v>
          </cell>
          <cell r="DB366" t="str">
            <v>-</v>
          </cell>
          <cell r="DC366" t="str">
            <v>-</v>
          </cell>
          <cell r="DD366" t="str">
            <v>-</v>
          </cell>
          <cell r="DE366" t="str">
            <v>-</v>
          </cell>
          <cell r="DF366" t="str">
            <v>-</v>
          </cell>
          <cell r="DG366" t="str">
            <v>-</v>
          </cell>
        </row>
        <row r="367">
          <cell r="AT367" t="str">
            <v>-</v>
          </cell>
          <cell r="AU367" t="str">
            <v>-</v>
          </cell>
          <cell r="AV367" t="str">
            <v>-</v>
          </cell>
          <cell r="AW367" t="str">
            <v>-</v>
          </cell>
          <cell r="AX367" t="str">
            <v>-</v>
          </cell>
          <cell r="AY367" t="str">
            <v>-</v>
          </cell>
          <cell r="AZ367" t="str">
            <v>-</v>
          </cell>
          <cell r="BA367" t="str">
            <v>-</v>
          </cell>
          <cell r="BB367" t="str">
            <v>-</v>
          </cell>
          <cell r="BC367" t="str">
            <v>-</v>
          </cell>
          <cell r="BD367" t="str">
            <v>-</v>
          </cell>
          <cell r="BE367" t="str">
            <v>-</v>
          </cell>
          <cell r="BF367" t="str">
            <v>-</v>
          </cell>
          <cell r="BG367" t="str">
            <v>-</v>
          </cell>
          <cell r="BH367" t="str">
            <v>-</v>
          </cell>
          <cell r="BI367" t="str">
            <v>-</v>
          </cell>
          <cell r="BJ367" t="str">
            <v>-</v>
          </cell>
          <cell r="BK367" t="str">
            <v>-</v>
          </cell>
          <cell r="BL367" t="str">
            <v>-</v>
          </cell>
          <cell r="BM367" t="str">
            <v>20304</v>
          </cell>
          <cell r="BN367" t="str">
            <v>-</v>
          </cell>
          <cell r="BO367" t="str">
            <v>-</v>
          </cell>
          <cell r="BP367" t="str">
            <v>-</v>
          </cell>
          <cell r="BQ367" t="str">
            <v>-</v>
          </cell>
          <cell r="BR367" t="str">
            <v>-</v>
          </cell>
          <cell r="BS367" t="str">
            <v>-</v>
          </cell>
          <cell r="BT367" t="str">
            <v>-</v>
          </cell>
          <cell r="BU367" t="str">
            <v>-</v>
          </cell>
          <cell r="BV367" t="str">
            <v>-</v>
          </cell>
          <cell r="BW367" t="str">
            <v>-</v>
          </cell>
          <cell r="BX367" t="str">
            <v>-</v>
          </cell>
          <cell r="BY367" t="str">
            <v>-</v>
          </cell>
          <cell r="CB367" t="str">
            <v>-</v>
          </cell>
          <cell r="CC367" t="str">
            <v>-</v>
          </cell>
          <cell r="CD367" t="str">
            <v>-</v>
          </cell>
          <cell r="CE367" t="str">
            <v>-</v>
          </cell>
          <cell r="CF367" t="str">
            <v>-</v>
          </cell>
          <cell r="CG367" t="str">
            <v>-</v>
          </cell>
          <cell r="CH367" t="str">
            <v>-</v>
          </cell>
          <cell r="CI367" t="str">
            <v>-</v>
          </cell>
          <cell r="CJ367" t="str">
            <v>-</v>
          </cell>
          <cell r="CK367" t="str">
            <v>-</v>
          </cell>
          <cell r="CL367" t="str">
            <v>-</v>
          </cell>
          <cell r="CM367" t="str">
            <v>-</v>
          </cell>
          <cell r="CN367" t="str">
            <v>-</v>
          </cell>
          <cell r="CO367" t="str">
            <v>-</v>
          </cell>
          <cell r="CP367" t="str">
            <v>-</v>
          </cell>
          <cell r="CQ367" t="str">
            <v>-</v>
          </cell>
          <cell r="CR367" t="str">
            <v>-</v>
          </cell>
          <cell r="CS367" t="str">
            <v>-</v>
          </cell>
          <cell r="CT367" t="str">
            <v>-</v>
          </cell>
          <cell r="CU367" t="str">
            <v>SAN PEDRO COXCALTEPEC CÁNTAROS</v>
          </cell>
          <cell r="CV367" t="str">
            <v>-</v>
          </cell>
          <cell r="CW367" t="str">
            <v>-</v>
          </cell>
          <cell r="CX367" t="str">
            <v>-</v>
          </cell>
          <cell r="CY367" t="str">
            <v>-</v>
          </cell>
          <cell r="CZ367" t="str">
            <v>-</v>
          </cell>
          <cell r="DB367" t="str">
            <v>-</v>
          </cell>
          <cell r="DC367" t="str">
            <v>-</v>
          </cell>
          <cell r="DD367" t="str">
            <v>-</v>
          </cell>
          <cell r="DE367" t="str">
            <v>-</v>
          </cell>
          <cell r="DF367" t="str">
            <v>-</v>
          </cell>
          <cell r="DG367" t="str">
            <v>-</v>
          </cell>
        </row>
        <row r="368">
          <cell r="AT368" t="str">
            <v>-</v>
          </cell>
          <cell r="AU368" t="str">
            <v>-</v>
          </cell>
          <cell r="AV368" t="str">
            <v>-</v>
          </cell>
          <cell r="AW368" t="str">
            <v>-</v>
          </cell>
          <cell r="AX368" t="str">
            <v>-</v>
          </cell>
          <cell r="AY368" t="str">
            <v>-</v>
          </cell>
          <cell r="AZ368" t="str">
            <v>-</v>
          </cell>
          <cell r="BA368" t="str">
            <v>-</v>
          </cell>
          <cell r="BB368" t="str">
            <v>-</v>
          </cell>
          <cell r="BC368" t="str">
            <v>-</v>
          </cell>
          <cell r="BD368" t="str">
            <v>-</v>
          </cell>
          <cell r="BE368" t="str">
            <v>-</v>
          </cell>
          <cell r="BF368" t="str">
            <v>-</v>
          </cell>
          <cell r="BG368" t="str">
            <v>-</v>
          </cell>
          <cell r="BH368" t="str">
            <v>-</v>
          </cell>
          <cell r="BI368" t="str">
            <v>-</v>
          </cell>
          <cell r="BJ368" t="str">
            <v>-</v>
          </cell>
          <cell r="BK368" t="str">
            <v>-</v>
          </cell>
          <cell r="BL368" t="str">
            <v>-</v>
          </cell>
          <cell r="BM368" t="str">
            <v>20305</v>
          </cell>
          <cell r="BN368" t="str">
            <v>-</v>
          </cell>
          <cell r="BO368" t="str">
            <v>-</v>
          </cell>
          <cell r="BP368" t="str">
            <v>-</v>
          </cell>
          <cell r="BQ368" t="str">
            <v>-</v>
          </cell>
          <cell r="BR368" t="str">
            <v>-</v>
          </cell>
          <cell r="BS368" t="str">
            <v>-</v>
          </cell>
          <cell r="BT368" t="str">
            <v>-</v>
          </cell>
          <cell r="BU368" t="str">
            <v>-</v>
          </cell>
          <cell r="BV368" t="str">
            <v>-</v>
          </cell>
          <cell r="BW368" t="str">
            <v>-</v>
          </cell>
          <cell r="BX368" t="str">
            <v>-</v>
          </cell>
          <cell r="BY368" t="str">
            <v>-</v>
          </cell>
          <cell r="CB368" t="str">
            <v>-</v>
          </cell>
          <cell r="CC368" t="str">
            <v>-</v>
          </cell>
          <cell r="CD368" t="str">
            <v>-</v>
          </cell>
          <cell r="CE368" t="str">
            <v>-</v>
          </cell>
          <cell r="CF368" t="str">
            <v>-</v>
          </cell>
          <cell r="CG368" t="str">
            <v>-</v>
          </cell>
          <cell r="CH368" t="str">
            <v>-</v>
          </cell>
          <cell r="CI368" t="str">
            <v>-</v>
          </cell>
          <cell r="CJ368" t="str">
            <v>-</v>
          </cell>
          <cell r="CK368" t="str">
            <v>-</v>
          </cell>
          <cell r="CL368" t="str">
            <v>-</v>
          </cell>
          <cell r="CM368" t="str">
            <v>-</v>
          </cell>
          <cell r="CN368" t="str">
            <v>-</v>
          </cell>
          <cell r="CO368" t="str">
            <v>-</v>
          </cell>
          <cell r="CP368" t="str">
            <v>-</v>
          </cell>
          <cell r="CQ368" t="str">
            <v>-</v>
          </cell>
          <cell r="CR368" t="str">
            <v>-</v>
          </cell>
          <cell r="CS368" t="str">
            <v>-</v>
          </cell>
          <cell r="CT368" t="str">
            <v>-</v>
          </cell>
          <cell r="CU368" t="str">
            <v>SAN PEDRO COMITANCILLO</v>
          </cell>
          <cell r="CV368" t="str">
            <v>-</v>
          </cell>
          <cell r="CW368" t="str">
            <v>-</v>
          </cell>
          <cell r="CX368" t="str">
            <v>-</v>
          </cell>
          <cell r="CY368" t="str">
            <v>-</v>
          </cell>
          <cell r="CZ368" t="str">
            <v>-</v>
          </cell>
          <cell r="DB368" t="str">
            <v>-</v>
          </cell>
          <cell r="DC368" t="str">
            <v>-</v>
          </cell>
          <cell r="DD368" t="str">
            <v>-</v>
          </cell>
          <cell r="DE368" t="str">
            <v>-</v>
          </cell>
          <cell r="DF368" t="str">
            <v>-</v>
          </cell>
          <cell r="DG368" t="str">
            <v>-</v>
          </cell>
        </row>
        <row r="369">
          <cell r="AT369" t="str">
            <v>-</v>
          </cell>
          <cell r="AU369" t="str">
            <v>-</v>
          </cell>
          <cell r="AV369" t="str">
            <v>-</v>
          </cell>
          <cell r="AW369" t="str">
            <v>-</v>
          </cell>
          <cell r="AX369" t="str">
            <v>-</v>
          </cell>
          <cell r="AY369" t="str">
            <v>-</v>
          </cell>
          <cell r="AZ369" t="str">
            <v>-</v>
          </cell>
          <cell r="BA369" t="str">
            <v>-</v>
          </cell>
          <cell r="BB369" t="str">
            <v>-</v>
          </cell>
          <cell r="BC369" t="str">
            <v>-</v>
          </cell>
          <cell r="BD369" t="str">
            <v>-</v>
          </cell>
          <cell r="BE369" t="str">
            <v>-</v>
          </cell>
          <cell r="BF369" t="str">
            <v>-</v>
          </cell>
          <cell r="BG369" t="str">
            <v>-</v>
          </cell>
          <cell r="BH369" t="str">
            <v>-</v>
          </cell>
          <cell r="BI369" t="str">
            <v>-</v>
          </cell>
          <cell r="BJ369" t="str">
            <v>-</v>
          </cell>
          <cell r="BK369" t="str">
            <v>-</v>
          </cell>
          <cell r="BL369" t="str">
            <v>-</v>
          </cell>
          <cell r="BM369" t="str">
            <v>20306</v>
          </cell>
          <cell r="BN369" t="str">
            <v>-</v>
          </cell>
          <cell r="BO369" t="str">
            <v>-</v>
          </cell>
          <cell r="BP369" t="str">
            <v>-</v>
          </cell>
          <cell r="BQ369" t="str">
            <v>-</v>
          </cell>
          <cell r="BR369" t="str">
            <v>-</v>
          </cell>
          <cell r="BS369" t="str">
            <v>-</v>
          </cell>
          <cell r="BT369" t="str">
            <v>-</v>
          </cell>
          <cell r="BU369" t="str">
            <v>-</v>
          </cell>
          <cell r="BV369" t="str">
            <v>-</v>
          </cell>
          <cell r="BW369" t="str">
            <v>-</v>
          </cell>
          <cell r="BX369" t="str">
            <v>-</v>
          </cell>
          <cell r="BY369" t="str">
            <v>-</v>
          </cell>
          <cell r="CB369" t="str">
            <v>-</v>
          </cell>
          <cell r="CC369" t="str">
            <v>-</v>
          </cell>
          <cell r="CD369" t="str">
            <v>-</v>
          </cell>
          <cell r="CE369" t="str">
            <v>-</v>
          </cell>
          <cell r="CF369" t="str">
            <v>-</v>
          </cell>
          <cell r="CG369" t="str">
            <v>-</v>
          </cell>
          <cell r="CH369" t="str">
            <v>-</v>
          </cell>
          <cell r="CI369" t="str">
            <v>-</v>
          </cell>
          <cell r="CJ369" t="str">
            <v>-</v>
          </cell>
          <cell r="CK369" t="str">
            <v>-</v>
          </cell>
          <cell r="CL369" t="str">
            <v>-</v>
          </cell>
          <cell r="CM369" t="str">
            <v>-</v>
          </cell>
          <cell r="CN369" t="str">
            <v>-</v>
          </cell>
          <cell r="CO369" t="str">
            <v>-</v>
          </cell>
          <cell r="CP369" t="str">
            <v>-</v>
          </cell>
          <cell r="CQ369" t="str">
            <v>-</v>
          </cell>
          <cell r="CR369" t="str">
            <v>-</v>
          </cell>
          <cell r="CS369" t="str">
            <v>-</v>
          </cell>
          <cell r="CT369" t="str">
            <v>-</v>
          </cell>
          <cell r="CU369" t="str">
            <v>SAN PEDRO EL ALTO</v>
          </cell>
          <cell r="CV369" t="str">
            <v>-</v>
          </cell>
          <cell r="CW369" t="str">
            <v>-</v>
          </cell>
          <cell r="CX369" t="str">
            <v>-</v>
          </cell>
          <cell r="CY369" t="str">
            <v>-</v>
          </cell>
          <cell r="CZ369" t="str">
            <v>-</v>
          </cell>
          <cell r="DB369" t="str">
            <v>-</v>
          </cell>
          <cell r="DC369" t="str">
            <v>-</v>
          </cell>
          <cell r="DD369" t="str">
            <v>-</v>
          </cell>
          <cell r="DE369" t="str">
            <v>-</v>
          </cell>
          <cell r="DF369" t="str">
            <v>-</v>
          </cell>
          <cell r="DG369" t="str">
            <v>-</v>
          </cell>
        </row>
        <row r="370">
          <cell r="AT370" t="str">
            <v>-</v>
          </cell>
          <cell r="AU370" t="str">
            <v>-</v>
          </cell>
          <cell r="AV370" t="str">
            <v>-</v>
          </cell>
          <cell r="AW370" t="str">
            <v>-</v>
          </cell>
          <cell r="AX370" t="str">
            <v>-</v>
          </cell>
          <cell r="AY370" t="str">
            <v>-</v>
          </cell>
          <cell r="AZ370" t="str">
            <v>-</v>
          </cell>
          <cell r="BA370" t="str">
            <v>-</v>
          </cell>
          <cell r="BB370" t="str">
            <v>-</v>
          </cell>
          <cell r="BC370" t="str">
            <v>-</v>
          </cell>
          <cell r="BD370" t="str">
            <v>-</v>
          </cell>
          <cell r="BE370" t="str">
            <v>-</v>
          </cell>
          <cell r="BF370" t="str">
            <v>-</v>
          </cell>
          <cell r="BG370" t="str">
            <v>-</v>
          </cell>
          <cell r="BH370" t="str">
            <v>-</v>
          </cell>
          <cell r="BI370" t="str">
            <v>-</v>
          </cell>
          <cell r="BJ370" t="str">
            <v>-</v>
          </cell>
          <cell r="BK370" t="str">
            <v>-</v>
          </cell>
          <cell r="BL370" t="str">
            <v>-</v>
          </cell>
          <cell r="BM370" t="str">
            <v>20307</v>
          </cell>
          <cell r="BN370" t="str">
            <v>-</v>
          </cell>
          <cell r="BO370" t="str">
            <v>-</v>
          </cell>
          <cell r="BP370" t="str">
            <v>-</v>
          </cell>
          <cell r="BQ370" t="str">
            <v>-</v>
          </cell>
          <cell r="BR370" t="str">
            <v>-</v>
          </cell>
          <cell r="BS370" t="str">
            <v>-</v>
          </cell>
          <cell r="BT370" t="str">
            <v>-</v>
          </cell>
          <cell r="BU370" t="str">
            <v>-</v>
          </cell>
          <cell r="BV370" t="str">
            <v>-</v>
          </cell>
          <cell r="BW370" t="str">
            <v>-</v>
          </cell>
          <cell r="BX370" t="str">
            <v>-</v>
          </cell>
          <cell r="BY370" t="str">
            <v>-</v>
          </cell>
          <cell r="CB370" t="str">
            <v>-</v>
          </cell>
          <cell r="CC370" t="str">
            <v>-</v>
          </cell>
          <cell r="CD370" t="str">
            <v>-</v>
          </cell>
          <cell r="CE370" t="str">
            <v>-</v>
          </cell>
          <cell r="CF370" t="str">
            <v>-</v>
          </cell>
          <cell r="CG370" t="str">
            <v>-</v>
          </cell>
          <cell r="CH370" t="str">
            <v>-</v>
          </cell>
          <cell r="CI370" t="str">
            <v>-</v>
          </cell>
          <cell r="CJ370" t="str">
            <v>-</v>
          </cell>
          <cell r="CK370" t="str">
            <v>-</v>
          </cell>
          <cell r="CL370" t="str">
            <v>-</v>
          </cell>
          <cell r="CM370" t="str">
            <v>-</v>
          </cell>
          <cell r="CN370" t="str">
            <v>-</v>
          </cell>
          <cell r="CO370" t="str">
            <v>-</v>
          </cell>
          <cell r="CP370" t="str">
            <v>-</v>
          </cell>
          <cell r="CQ370" t="str">
            <v>-</v>
          </cell>
          <cell r="CR370" t="str">
            <v>-</v>
          </cell>
          <cell r="CS370" t="str">
            <v>-</v>
          </cell>
          <cell r="CT370" t="str">
            <v>-</v>
          </cell>
          <cell r="CU370" t="str">
            <v>SAN PEDRO HUAMELULA</v>
          </cell>
          <cell r="CV370" t="str">
            <v>-</v>
          </cell>
          <cell r="CW370" t="str">
            <v>-</v>
          </cell>
          <cell r="CX370" t="str">
            <v>-</v>
          </cell>
          <cell r="CY370" t="str">
            <v>-</v>
          </cell>
          <cell r="CZ370" t="str">
            <v>-</v>
          </cell>
          <cell r="DB370" t="str">
            <v>-</v>
          </cell>
          <cell r="DC370" t="str">
            <v>-</v>
          </cell>
          <cell r="DD370" t="str">
            <v>-</v>
          </cell>
          <cell r="DE370" t="str">
            <v>-</v>
          </cell>
          <cell r="DF370" t="str">
            <v>-</v>
          </cell>
          <cell r="DG370" t="str">
            <v>-</v>
          </cell>
        </row>
        <row r="371">
          <cell r="AT371" t="str">
            <v>-</v>
          </cell>
          <cell r="AU371" t="str">
            <v>-</v>
          </cell>
          <cell r="AV371" t="str">
            <v>-</v>
          </cell>
          <cell r="AW371" t="str">
            <v>-</v>
          </cell>
          <cell r="AX371" t="str">
            <v>-</v>
          </cell>
          <cell r="AY371" t="str">
            <v>-</v>
          </cell>
          <cell r="AZ371" t="str">
            <v>-</v>
          </cell>
          <cell r="BA371" t="str">
            <v>-</v>
          </cell>
          <cell r="BB371" t="str">
            <v>-</v>
          </cell>
          <cell r="BC371" t="str">
            <v>-</v>
          </cell>
          <cell r="BD371" t="str">
            <v>-</v>
          </cell>
          <cell r="BE371" t="str">
            <v>-</v>
          </cell>
          <cell r="BF371" t="str">
            <v>-</v>
          </cell>
          <cell r="BG371" t="str">
            <v>-</v>
          </cell>
          <cell r="BH371" t="str">
            <v>-</v>
          </cell>
          <cell r="BI371" t="str">
            <v>-</v>
          </cell>
          <cell r="BJ371" t="str">
            <v>-</v>
          </cell>
          <cell r="BK371" t="str">
            <v>-</v>
          </cell>
          <cell r="BL371" t="str">
            <v>-</v>
          </cell>
          <cell r="BM371" t="str">
            <v>20308</v>
          </cell>
          <cell r="BN371" t="str">
            <v>-</v>
          </cell>
          <cell r="BO371" t="str">
            <v>-</v>
          </cell>
          <cell r="BP371" t="str">
            <v>-</v>
          </cell>
          <cell r="BQ371" t="str">
            <v>-</v>
          </cell>
          <cell r="BR371" t="str">
            <v>-</v>
          </cell>
          <cell r="BS371" t="str">
            <v>-</v>
          </cell>
          <cell r="BT371" t="str">
            <v>-</v>
          </cell>
          <cell r="BU371" t="str">
            <v>-</v>
          </cell>
          <cell r="BV371" t="str">
            <v>-</v>
          </cell>
          <cell r="BW371" t="str">
            <v>-</v>
          </cell>
          <cell r="BX371" t="str">
            <v>-</v>
          </cell>
          <cell r="BY371" t="str">
            <v>-</v>
          </cell>
          <cell r="CB371" t="str">
            <v>-</v>
          </cell>
          <cell r="CC371" t="str">
            <v>-</v>
          </cell>
          <cell r="CD371" t="str">
            <v>-</v>
          </cell>
          <cell r="CE371" t="str">
            <v>-</v>
          </cell>
          <cell r="CF371" t="str">
            <v>-</v>
          </cell>
          <cell r="CG371" t="str">
            <v>-</v>
          </cell>
          <cell r="CH371" t="str">
            <v>-</v>
          </cell>
          <cell r="CI371" t="str">
            <v>-</v>
          </cell>
          <cell r="CJ371" t="str">
            <v>-</v>
          </cell>
          <cell r="CK371" t="str">
            <v>-</v>
          </cell>
          <cell r="CL371" t="str">
            <v>-</v>
          </cell>
          <cell r="CM371" t="str">
            <v>-</v>
          </cell>
          <cell r="CN371" t="str">
            <v>-</v>
          </cell>
          <cell r="CO371" t="str">
            <v>-</v>
          </cell>
          <cell r="CP371" t="str">
            <v>-</v>
          </cell>
          <cell r="CQ371" t="str">
            <v>-</v>
          </cell>
          <cell r="CR371" t="str">
            <v>-</v>
          </cell>
          <cell r="CS371" t="str">
            <v>-</v>
          </cell>
          <cell r="CT371" t="str">
            <v>-</v>
          </cell>
          <cell r="CU371" t="str">
            <v>SAN PEDRO HUILOTEPEC</v>
          </cell>
          <cell r="CV371" t="str">
            <v>-</v>
          </cell>
          <cell r="CW371" t="str">
            <v>-</v>
          </cell>
          <cell r="CX371" t="str">
            <v>-</v>
          </cell>
          <cell r="CY371" t="str">
            <v>-</v>
          </cell>
          <cell r="CZ371" t="str">
            <v>-</v>
          </cell>
          <cell r="DB371" t="str">
            <v>-</v>
          </cell>
          <cell r="DC371" t="str">
            <v>-</v>
          </cell>
          <cell r="DD371" t="str">
            <v>-</v>
          </cell>
          <cell r="DE371" t="str">
            <v>-</v>
          </cell>
          <cell r="DF371" t="str">
            <v>-</v>
          </cell>
          <cell r="DG371" t="str">
            <v>-</v>
          </cell>
        </row>
        <row r="372">
          <cell r="AT372" t="str">
            <v>-</v>
          </cell>
          <cell r="AU372" t="str">
            <v>-</v>
          </cell>
          <cell r="AV372" t="str">
            <v>-</v>
          </cell>
          <cell r="AW372" t="str">
            <v>-</v>
          </cell>
          <cell r="AX372" t="str">
            <v>-</v>
          </cell>
          <cell r="AY372" t="str">
            <v>-</v>
          </cell>
          <cell r="AZ372" t="str">
            <v>-</v>
          </cell>
          <cell r="BA372" t="str">
            <v>-</v>
          </cell>
          <cell r="BB372" t="str">
            <v>-</v>
          </cell>
          <cell r="BC372" t="str">
            <v>-</v>
          </cell>
          <cell r="BD372" t="str">
            <v>-</v>
          </cell>
          <cell r="BE372" t="str">
            <v>-</v>
          </cell>
          <cell r="BF372" t="str">
            <v>-</v>
          </cell>
          <cell r="BG372" t="str">
            <v>-</v>
          </cell>
          <cell r="BH372" t="str">
            <v>-</v>
          </cell>
          <cell r="BI372" t="str">
            <v>-</v>
          </cell>
          <cell r="BJ372" t="str">
            <v>-</v>
          </cell>
          <cell r="BK372" t="str">
            <v>-</v>
          </cell>
          <cell r="BL372" t="str">
            <v>-</v>
          </cell>
          <cell r="BM372" t="str">
            <v>20309</v>
          </cell>
          <cell r="BN372" t="str">
            <v>-</v>
          </cell>
          <cell r="BO372" t="str">
            <v>-</v>
          </cell>
          <cell r="BP372" t="str">
            <v>-</v>
          </cell>
          <cell r="BQ372" t="str">
            <v>-</v>
          </cell>
          <cell r="BR372" t="str">
            <v>-</v>
          </cell>
          <cell r="BS372" t="str">
            <v>-</v>
          </cell>
          <cell r="BT372" t="str">
            <v>-</v>
          </cell>
          <cell r="BU372" t="str">
            <v>-</v>
          </cell>
          <cell r="BV372" t="str">
            <v>-</v>
          </cell>
          <cell r="BW372" t="str">
            <v>-</v>
          </cell>
          <cell r="BX372" t="str">
            <v>-</v>
          </cell>
          <cell r="BY372" t="str">
            <v>-</v>
          </cell>
          <cell r="CB372" t="str">
            <v>-</v>
          </cell>
          <cell r="CC372" t="str">
            <v>-</v>
          </cell>
          <cell r="CD372" t="str">
            <v>-</v>
          </cell>
          <cell r="CE372" t="str">
            <v>-</v>
          </cell>
          <cell r="CF372" t="str">
            <v>-</v>
          </cell>
          <cell r="CG372" t="str">
            <v>-</v>
          </cell>
          <cell r="CH372" t="str">
            <v>-</v>
          </cell>
          <cell r="CI372" t="str">
            <v>-</v>
          </cell>
          <cell r="CJ372" t="str">
            <v>-</v>
          </cell>
          <cell r="CK372" t="str">
            <v>-</v>
          </cell>
          <cell r="CL372" t="str">
            <v>-</v>
          </cell>
          <cell r="CM372" t="str">
            <v>-</v>
          </cell>
          <cell r="CN372" t="str">
            <v>-</v>
          </cell>
          <cell r="CO372" t="str">
            <v>-</v>
          </cell>
          <cell r="CP372" t="str">
            <v>-</v>
          </cell>
          <cell r="CQ372" t="str">
            <v>-</v>
          </cell>
          <cell r="CR372" t="str">
            <v>-</v>
          </cell>
          <cell r="CS372" t="str">
            <v>-</v>
          </cell>
          <cell r="CT372" t="str">
            <v>-</v>
          </cell>
          <cell r="CU372" t="str">
            <v>SAN PEDRO IXCATLÁN</v>
          </cell>
          <cell r="CV372" t="str">
            <v>-</v>
          </cell>
          <cell r="CW372" t="str">
            <v>-</v>
          </cell>
          <cell r="CX372" t="str">
            <v>-</v>
          </cell>
          <cell r="CY372" t="str">
            <v>-</v>
          </cell>
          <cell r="CZ372" t="str">
            <v>-</v>
          </cell>
          <cell r="DB372" t="str">
            <v>-</v>
          </cell>
          <cell r="DC372" t="str">
            <v>-</v>
          </cell>
          <cell r="DD372" t="str">
            <v>-</v>
          </cell>
          <cell r="DE372" t="str">
            <v>-</v>
          </cell>
          <cell r="DF372" t="str">
            <v>-</v>
          </cell>
          <cell r="DG372" t="str">
            <v>-</v>
          </cell>
        </row>
        <row r="373">
          <cell r="AT373" t="str">
            <v>-</v>
          </cell>
          <cell r="AU373" t="str">
            <v>-</v>
          </cell>
          <cell r="AV373" t="str">
            <v>-</v>
          </cell>
          <cell r="AW373" t="str">
            <v>-</v>
          </cell>
          <cell r="AX373" t="str">
            <v>-</v>
          </cell>
          <cell r="AY373" t="str">
            <v>-</v>
          </cell>
          <cell r="AZ373" t="str">
            <v>-</v>
          </cell>
          <cell r="BA373" t="str">
            <v>-</v>
          </cell>
          <cell r="BB373" t="str">
            <v>-</v>
          </cell>
          <cell r="BC373" t="str">
            <v>-</v>
          </cell>
          <cell r="BD373" t="str">
            <v>-</v>
          </cell>
          <cell r="BE373" t="str">
            <v>-</v>
          </cell>
          <cell r="BF373" t="str">
            <v>-</v>
          </cell>
          <cell r="BG373" t="str">
            <v>-</v>
          </cell>
          <cell r="BH373" t="str">
            <v>-</v>
          </cell>
          <cell r="BI373" t="str">
            <v>-</v>
          </cell>
          <cell r="BJ373" t="str">
            <v>-</v>
          </cell>
          <cell r="BK373" t="str">
            <v>-</v>
          </cell>
          <cell r="BL373" t="str">
            <v>-</v>
          </cell>
          <cell r="BM373" t="str">
            <v>20310</v>
          </cell>
          <cell r="BN373" t="str">
            <v>-</v>
          </cell>
          <cell r="BO373" t="str">
            <v>-</v>
          </cell>
          <cell r="BP373" t="str">
            <v>-</v>
          </cell>
          <cell r="BQ373" t="str">
            <v>-</v>
          </cell>
          <cell r="BR373" t="str">
            <v>-</v>
          </cell>
          <cell r="BS373" t="str">
            <v>-</v>
          </cell>
          <cell r="BT373" t="str">
            <v>-</v>
          </cell>
          <cell r="BU373" t="str">
            <v>-</v>
          </cell>
          <cell r="BV373" t="str">
            <v>-</v>
          </cell>
          <cell r="BW373" t="str">
            <v>-</v>
          </cell>
          <cell r="BX373" t="str">
            <v>-</v>
          </cell>
          <cell r="BY373" t="str">
            <v>-</v>
          </cell>
          <cell r="CB373" t="str">
            <v>-</v>
          </cell>
          <cell r="CC373" t="str">
            <v>-</v>
          </cell>
          <cell r="CD373" t="str">
            <v>-</v>
          </cell>
          <cell r="CE373" t="str">
            <v>-</v>
          </cell>
          <cell r="CF373" t="str">
            <v>-</v>
          </cell>
          <cell r="CG373" t="str">
            <v>-</v>
          </cell>
          <cell r="CH373" t="str">
            <v>-</v>
          </cell>
          <cell r="CI373" t="str">
            <v>-</v>
          </cell>
          <cell r="CJ373" t="str">
            <v>-</v>
          </cell>
          <cell r="CK373" t="str">
            <v>-</v>
          </cell>
          <cell r="CL373" t="str">
            <v>-</v>
          </cell>
          <cell r="CM373" t="str">
            <v>-</v>
          </cell>
          <cell r="CN373" t="str">
            <v>-</v>
          </cell>
          <cell r="CO373" t="str">
            <v>-</v>
          </cell>
          <cell r="CP373" t="str">
            <v>-</v>
          </cell>
          <cell r="CQ373" t="str">
            <v>-</v>
          </cell>
          <cell r="CR373" t="str">
            <v>-</v>
          </cell>
          <cell r="CS373" t="str">
            <v>-</v>
          </cell>
          <cell r="CT373" t="str">
            <v>-</v>
          </cell>
          <cell r="CU373" t="str">
            <v>SAN PEDRO IXTLAHUACA</v>
          </cell>
          <cell r="CV373" t="str">
            <v>-</v>
          </cell>
          <cell r="CW373" t="str">
            <v>-</v>
          </cell>
          <cell r="CX373" t="str">
            <v>-</v>
          </cell>
          <cell r="CY373" t="str">
            <v>-</v>
          </cell>
          <cell r="CZ373" t="str">
            <v>-</v>
          </cell>
          <cell r="DB373" t="str">
            <v>-</v>
          </cell>
          <cell r="DC373" t="str">
            <v>-</v>
          </cell>
          <cell r="DD373" t="str">
            <v>-</v>
          </cell>
          <cell r="DE373" t="str">
            <v>-</v>
          </cell>
          <cell r="DF373" t="str">
            <v>-</v>
          </cell>
          <cell r="DG373" t="str">
            <v>-</v>
          </cell>
        </row>
        <row r="374">
          <cell r="AT374" t="str">
            <v>-</v>
          </cell>
          <cell r="AU374" t="str">
            <v>-</v>
          </cell>
          <cell r="AV374" t="str">
            <v>-</v>
          </cell>
          <cell r="AW374" t="str">
            <v>-</v>
          </cell>
          <cell r="AX374" t="str">
            <v>-</v>
          </cell>
          <cell r="AY374" t="str">
            <v>-</v>
          </cell>
          <cell r="AZ374" t="str">
            <v>-</v>
          </cell>
          <cell r="BA374" t="str">
            <v>-</v>
          </cell>
          <cell r="BB374" t="str">
            <v>-</v>
          </cell>
          <cell r="BC374" t="str">
            <v>-</v>
          </cell>
          <cell r="BD374" t="str">
            <v>-</v>
          </cell>
          <cell r="BE374" t="str">
            <v>-</v>
          </cell>
          <cell r="BF374" t="str">
            <v>-</v>
          </cell>
          <cell r="BG374" t="str">
            <v>-</v>
          </cell>
          <cell r="BH374" t="str">
            <v>-</v>
          </cell>
          <cell r="BI374" t="str">
            <v>-</v>
          </cell>
          <cell r="BJ374" t="str">
            <v>-</v>
          </cell>
          <cell r="BK374" t="str">
            <v>-</v>
          </cell>
          <cell r="BL374" t="str">
            <v>-</v>
          </cell>
          <cell r="BM374" t="str">
            <v>20311</v>
          </cell>
          <cell r="BN374" t="str">
            <v>-</v>
          </cell>
          <cell r="BO374" t="str">
            <v>-</v>
          </cell>
          <cell r="BP374" t="str">
            <v>-</v>
          </cell>
          <cell r="BQ374" t="str">
            <v>-</v>
          </cell>
          <cell r="BR374" t="str">
            <v>-</v>
          </cell>
          <cell r="BS374" t="str">
            <v>-</v>
          </cell>
          <cell r="BT374" t="str">
            <v>-</v>
          </cell>
          <cell r="BU374" t="str">
            <v>-</v>
          </cell>
          <cell r="BV374" t="str">
            <v>-</v>
          </cell>
          <cell r="BW374" t="str">
            <v>-</v>
          </cell>
          <cell r="BX374" t="str">
            <v>-</v>
          </cell>
          <cell r="BY374" t="str">
            <v>-</v>
          </cell>
          <cell r="CB374" t="str">
            <v>-</v>
          </cell>
          <cell r="CC374" t="str">
            <v>-</v>
          </cell>
          <cell r="CD374" t="str">
            <v>-</v>
          </cell>
          <cell r="CE374" t="str">
            <v>-</v>
          </cell>
          <cell r="CF374" t="str">
            <v>-</v>
          </cell>
          <cell r="CG374" t="str">
            <v>-</v>
          </cell>
          <cell r="CH374" t="str">
            <v>-</v>
          </cell>
          <cell r="CI374" t="str">
            <v>-</v>
          </cell>
          <cell r="CJ374" t="str">
            <v>-</v>
          </cell>
          <cell r="CK374" t="str">
            <v>-</v>
          </cell>
          <cell r="CL374" t="str">
            <v>-</v>
          </cell>
          <cell r="CM374" t="str">
            <v>-</v>
          </cell>
          <cell r="CN374" t="str">
            <v>-</v>
          </cell>
          <cell r="CO374" t="str">
            <v>-</v>
          </cell>
          <cell r="CP374" t="str">
            <v>-</v>
          </cell>
          <cell r="CQ374" t="str">
            <v>-</v>
          </cell>
          <cell r="CR374" t="str">
            <v>-</v>
          </cell>
          <cell r="CS374" t="str">
            <v>-</v>
          </cell>
          <cell r="CT374" t="str">
            <v>-</v>
          </cell>
          <cell r="CU374" t="str">
            <v>SAN PEDRO JALTEPETONGO</v>
          </cell>
          <cell r="CV374" t="str">
            <v>-</v>
          </cell>
          <cell r="CW374" t="str">
            <v>-</v>
          </cell>
          <cell r="CX374" t="str">
            <v>-</v>
          </cell>
          <cell r="CY374" t="str">
            <v>-</v>
          </cell>
          <cell r="CZ374" t="str">
            <v>-</v>
          </cell>
          <cell r="DB374" t="str">
            <v>-</v>
          </cell>
          <cell r="DC374" t="str">
            <v>-</v>
          </cell>
          <cell r="DD374" t="str">
            <v>-</v>
          </cell>
          <cell r="DE374" t="str">
            <v>-</v>
          </cell>
          <cell r="DF374" t="str">
            <v>-</v>
          </cell>
          <cell r="DG374" t="str">
            <v>-</v>
          </cell>
        </row>
        <row r="375">
          <cell r="AT375" t="str">
            <v>-</v>
          </cell>
          <cell r="AU375" t="str">
            <v>-</v>
          </cell>
          <cell r="AV375" t="str">
            <v>-</v>
          </cell>
          <cell r="AW375" t="str">
            <v>-</v>
          </cell>
          <cell r="AX375" t="str">
            <v>-</v>
          </cell>
          <cell r="AY375" t="str">
            <v>-</v>
          </cell>
          <cell r="AZ375" t="str">
            <v>-</v>
          </cell>
          <cell r="BA375" t="str">
            <v>-</v>
          </cell>
          <cell r="BB375" t="str">
            <v>-</v>
          </cell>
          <cell r="BC375" t="str">
            <v>-</v>
          </cell>
          <cell r="BD375" t="str">
            <v>-</v>
          </cell>
          <cell r="BE375" t="str">
            <v>-</v>
          </cell>
          <cell r="BF375" t="str">
            <v>-</v>
          </cell>
          <cell r="BG375" t="str">
            <v>-</v>
          </cell>
          <cell r="BH375" t="str">
            <v>-</v>
          </cell>
          <cell r="BI375" t="str">
            <v>-</v>
          </cell>
          <cell r="BJ375" t="str">
            <v>-</v>
          </cell>
          <cell r="BK375" t="str">
            <v>-</v>
          </cell>
          <cell r="BL375" t="str">
            <v>-</v>
          </cell>
          <cell r="BM375" t="str">
            <v>20312</v>
          </cell>
          <cell r="BN375" t="str">
            <v>-</v>
          </cell>
          <cell r="BO375" t="str">
            <v>-</v>
          </cell>
          <cell r="BP375" t="str">
            <v>-</v>
          </cell>
          <cell r="BQ375" t="str">
            <v>-</v>
          </cell>
          <cell r="BR375" t="str">
            <v>-</v>
          </cell>
          <cell r="BS375" t="str">
            <v>-</v>
          </cell>
          <cell r="BT375" t="str">
            <v>-</v>
          </cell>
          <cell r="BU375" t="str">
            <v>-</v>
          </cell>
          <cell r="BV375" t="str">
            <v>-</v>
          </cell>
          <cell r="BW375" t="str">
            <v>-</v>
          </cell>
          <cell r="BX375" t="str">
            <v>-</v>
          </cell>
          <cell r="BY375" t="str">
            <v>-</v>
          </cell>
          <cell r="CB375" t="str">
            <v>-</v>
          </cell>
          <cell r="CC375" t="str">
            <v>-</v>
          </cell>
          <cell r="CD375" t="str">
            <v>-</v>
          </cell>
          <cell r="CE375" t="str">
            <v>-</v>
          </cell>
          <cell r="CF375" t="str">
            <v>-</v>
          </cell>
          <cell r="CG375" t="str">
            <v>-</v>
          </cell>
          <cell r="CH375" t="str">
            <v>-</v>
          </cell>
          <cell r="CI375" t="str">
            <v>-</v>
          </cell>
          <cell r="CJ375" t="str">
            <v>-</v>
          </cell>
          <cell r="CK375" t="str">
            <v>-</v>
          </cell>
          <cell r="CL375" t="str">
            <v>-</v>
          </cell>
          <cell r="CM375" t="str">
            <v>-</v>
          </cell>
          <cell r="CN375" t="str">
            <v>-</v>
          </cell>
          <cell r="CO375" t="str">
            <v>-</v>
          </cell>
          <cell r="CP375" t="str">
            <v>-</v>
          </cell>
          <cell r="CQ375" t="str">
            <v>-</v>
          </cell>
          <cell r="CR375" t="str">
            <v>-</v>
          </cell>
          <cell r="CS375" t="str">
            <v>-</v>
          </cell>
          <cell r="CT375" t="str">
            <v>-</v>
          </cell>
          <cell r="CU375" t="str">
            <v>SAN PEDRO JICAYÁN</v>
          </cell>
          <cell r="CV375" t="str">
            <v>-</v>
          </cell>
          <cell r="CW375" t="str">
            <v>-</v>
          </cell>
          <cell r="CX375" t="str">
            <v>-</v>
          </cell>
          <cell r="CY375" t="str">
            <v>-</v>
          </cell>
          <cell r="CZ375" t="str">
            <v>-</v>
          </cell>
          <cell r="DB375" t="str">
            <v>-</v>
          </cell>
          <cell r="DC375" t="str">
            <v>-</v>
          </cell>
          <cell r="DD375" t="str">
            <v>-</v>
          </cell>
          <cell r="DE375" t="str">
            <v>-</v>
          </cell>
          <cell r="DF375" t="str">
            <v>-</v>
          </cell>
          <cell r="DG375" t="str">
            <v>-</v>
          </cell>
        </row>
        <row r="376">
          <cell r="AT376" t="str">
            <v>-</v>
          </cell>
          <cell r="AU376" t="str">
            <v>-</v>
          </cell>
          <cell r="AV376" t="str">
            <v>-</v>
          </cell>
          <cell r="AW376" t="str">
            <v>-</v>
          </cell>
          <cell r="AX376" t="str">
            <v>-</v>
          </cell>
          <cell r="AY376" t="str">
            <v>-</v>
          </cell>
          <cell r="AZ376" t="str">
            <v>-</v>
          </cell>
          <cell r="BA376" t="str">
            <v>-</v>
          </cell>
          <cell r="BB376" t="str">
            <v>-</v>
          </cell>
          <cell r="BC376" t="str">
            <v>-</v>
          </cell>
          <cell r="BD376" t="str">
            <v>-</v>
          </cell>
          <cell r="BE376" t="str">
            <v>-</v>
          </cell>
          <cell r="BF376" t="str">
            <v>-</v>
          </cell>
          <cell r="BG376" t="str">
            <v>-</v>
          </cell>
          <cell r="BH376" t="str">
            <v>-</v>
          </cell>
          <cell r="BI376" t="str">
            <v>-</v>
          </cell>
          <cell r="BJ376" t="str">
            <v>-</v>
          </cell>
          <cell r="BK376" t="str">
            <v>-</v>
          </cell>
          <cell r="BL376" t="str">
            <v>-</v>
          </cell>
          <cell r="BM376" t="str">
            <v>20313</v>
          </cell>
          <cell r="BN376" t="str">
            <v>-</v>
          </cell>
          <cell r="BO376" t="str">
            <v>-</v>
          </cell>
          <cell r="BP376" t="str">
            <v>-</v>
          </cell>
          <cell r="BQ376" t="str">
            <v>-</v>
          </cell>
          <cell r="BR376" t="str">
            <v>-</v>
          </cell>
          <cell r="BS376" t="str">
            <v>-</v>
          </cell>
          <cell r="BT376" t="str">
            <v>-</v>
          </cell>
          <cell r="BU376" t="str">
            <v>-</v>
          </cell>
          <cell r="BV376" t="str">
            <v>-</v>
          </cell>
          <cell r="BW376" t="str">
            <v>-</v>
          </cell>
          <cell r="BX376" t="str">
            <v>-</v>
          </cell>
          <cell r="BY376" t="str">
            <v>-</v>
          </cell>
          <cell r="CB376" t="str">
            <v>-</v>
          </cell>
          <cell r="CC376" t="str">
            <v>-</v>
          </cell>
          <cell r="CD376" t="str">
            <v>-</v>
          </cell>
          <cell r="CE376" t="str">
            <v>-</v>
          </cell>
          <cell r="CF376" t="str">
            <v>-</v>
          </cell>
          <cell r="CG376" t="str">
            <v>-</v>
          </cell>
          <cell r="CH376" t="str">
            <v>-</v>
          </cell>
          <cell r="CI376" t="str">
            <v>-</v>
          </cell>
          <cell r="CJ376" t="str">
            <v>-</v>
          </cell>
          <cell r="CK376" t="str">
            <v>-</v>
          </cell>
          <cell r="CL376" t="str">
            <v>-</v>
          </cell>
          <cell r="CM376" t="str">
            <v>-</v>
          </cell>
          <cell r="CN376" t="str">
            <v>-</v>
          </cell>
          <cell r="CO376" t="str">
            <v>-</v>
          </cell>
          <cell r="CP376" t="str">
            <v>-</v>
          </cell>
          <cell r="CQ376" t="str">
            <v>-</v>
          </cell>
          <cell r="CR376" t="str">
            <v>-</v>
          </cell>
          <cell r="CS376" t="str">
            <v>-</v>
          </cell>
          <cell r="CT376" t="str">
            <v>-</v>
          </cell>
          <cell r="CU376" t="str">
            <v>SAN PEDRO JOCOTIPAC</v>
          </cell>
          <cell r="CV376" t="str">
            <v>-</v>
          </cell>
          <cell r="CW376" t="str">
            <v>-</v>
          </cell>
          <cell r="CX376" t="str">
            <v>-</v>
          </cell>
          <cell r="CY376" t="str">
            <v>-</v>
          </cell>
          <cell r="CZ376" t="str">
            <v>-</v>
          </cell>
          <cell r="DB376" t="str">
            <v>-</v>
          </cell>
          <cell r="DC376" t="str">
            <v>-</v>
          </cell>
          <cell r="DD376" t="str">
            <v>-</v>
          </cell>
          <cell r="DE376" t="str">
            <v>-</v>
          </cell>
          <cell r="DF376" t="str">
            <v>-</v>
          </cell>
          <cell r="DG376" t="str">
            <v>-</v>
          </cell>
        </row>
        <row r="377">
          <cell r="AT377" t="str">
            <v>-</v>
          </cell>
          <cell r="AU377" t="str">
            <v>-</v>
          </cell>
          <cell r="AV377" t="str">
            <v>-</v>
          </cell>
          <cell r="AW377" t="str">
            <v>-</v>
          </cell>
          <cell r="AX377" t="str">
            <v>-</v>
          </cell>
          <cell r="AY377" t="str">
            <v>-</v>
          </cell>
          <cell r="AZ377" t="str">
            <v>-</v>
          </cell>
          <cell r="BA377" t="str">
            <v>-</v>
          </cell>
          <cell r="BB377" t="str">
            <v>-</v>
          </cell>
          <cell r="BC377" t="str">
            <v>-</v>
          </cell>
          <cell r="BD377" t="str">
            <v>-</v>
          </cell>
          <cell r="BE377" t="str">
            <v>-</v>
          </cell>
          <cell r="BF377" t="str">
            <v>-</v>
          </cell>
          <cell r="BG377" t="str">
            <v>-</v>
          </cell>
          <cell r="BH377" t="str">
            <v>-</v>
          </cell>
          <cell r="BI377" t="str">
            <v>-</v>
          </cell>
          <cell r="BJ377" t="str">
            <v>-</v>
          </cell>
          <cell r="BK377" t="str">
            <v>-</v>
          </cell>
          <cell r="BL377" t="str">
            <v>-</v>
          </cell>
          <cell r="BM377" t="str">
            <v>20314</v>
          </cell>
          <cell r="BN377" t="str">
            <v>-</v>
          </cell>
          <cell r="BO377" t="str">
            <v>-</v>
          </cell>
          <cell r="BP377" t="str">
            <v>-</v>
          </cell>
          <cell r="BQ377" t="str">
            <v>-</v>
          </cell>
          <cell r="BR377" t="str">
            <v>-</v>
          </cell>
          <cell r="BS377" t="str">
            <v>-</v>
          </cell>
          <cell r="BT377" t="str">
            <v>-</v>
          </cell>
          <cell r="BU377" t="str">
            <v>-</v>
          </cell>
          <cell r="BV377" t="str">
            <v>-</v>
          </cell>
          <cell r="BW377" t="str">
            <v>-</v>
          </cell>
          <cell r="BX377" t="str">
            <v>-</v>
          </cell>
          <cell r="BY377" t="str">
            <v>-</v>
          </cell>
          <cell r="CB377" t="str">
            <v>-</v>
          </cell>
          <cell r="CC377" t="str">
            <v>-</v>
          </cell>
          <cell r="CD377" t="str">
            <v>-</v>
          </cell>
          <cell r="CE377" t="str">
            <v>-</v>
          </cell>
          <cell r="CF377" t="str">
            <v>-</v>
          </cell>
          <cell r="CG377" t="str">
            <v>-</v>
          </cell>
          <cell r="CH377" t="str">
            <v>-</v>
          </cell>
          <cell r="CI377" t="str">
            <v>-</v>
          </cell>
          <cell r="CJ377" t="str">
            <v>-</v>
          </cell>
          <cell r="CK377" t="str">
            <v>-</v>
          </cell>
          <cell r="CL377" t="str">
            <v>-</v>
          </cell>
          <cell r="CM377" t="str">
            <v>-</v>
          </cell>
          <cell r="CN377" t="str">
            <v>-</v>
          </cell>
          <cell r="CO377" t="str">
            <v>-</v>
          </cell>
          <cell r="CP377" t="str">
            <v>-</v>
          </cell>
          <cell r="CQ377" t="str">
            <v>-</v>
          </cell>
          <cell r="CR377" t="str">
            <v>-</v>
          </cell>
          <cell r="CS377" t="str">
            <v>-</v>
          </cell>
          <cell r="CT377" t="str">
            <v>-</v>
          </cell>
          <cell r="CU377" t="str">
            <v>SAN PEDRO JUCHATENGO</v>
          </cell>
          <cell r="CV377" t="str">
            <v>-</v>
          </cell>
          <cell r="CW377" t="str">
            <v>-</v>
          </cell>
          <cell r="CX377" t="str">
            <v>-</v>
          </cell>
          <cell r="CY377" t="str">
            <v>-</v>
          </cell>
          <cell r="CZ377" t="str">
            <v>-</v>
          </cell>
          <cell r="DB377" t="str">
            <v>-</v>
          </cell>
          <cell r="DC377" t="str">
            <v>-</v>
          </cell>
          <cell r="DD377" t="str">
            <v>-</v>
          </cell>
          <cell r="DE377" t="str">
            <v>-</v>
          </cell>
          <cell r="DF377" t="str">
            <v>-</v>
          </cell>
          <cell r="DG377" t="str">
            <v>-</v>
          </cell>
        </row>
        <row r="378">
          <cell r="AT378" t="str">
            <v>-</v>
          </cell>
          <cell r="AU378" t="str">
            <v>-</v>
          </cell>
          <cell r="AV378" t="str">
            <v>-</v>
          </cell>
          <cell r="AW378" t="str">
            <v>-</v>
          </cell>
          <cell r="AX378" t="str">
            <v>-</v>
          </cell>
          <cell r="AY378" t="str">
            <v>-</v>
          </cell>
          <cell r="AZ378" t="str">
            <v>-</v>
          </cell>
          <cell r="BA378" t="str">
            <v>-</v>
          </cell>
          <cell r="BB378" t="str">
            <v>-</v>
          </cell>
          <cell r="BC378" t="str">
            <v>-</v>
          </cell>
          <cell r="BD378" t="str">
            <v>-</v>
          </cell>
          <cell r="BE378" t="str">
            <v>-</v>
          </cell>
          <cell r="BF378" t="str">
            <v>-</v>
          </cell>
          <cell r="BG378" t="str">
            <v>-</v>
          </cell>
          <cell r="BH378" t="str">
            <v>-</v>
          </cell>
          <cell r="BI378" t="str">
            <v>-</v>
          </cell>
          <cell r="BJ378" t="str">
            <v>-</v>
          </cell>
          <cell r="BK378" t="str">
            <v>-</v>
          </cell>
          <cell r="BL378" t="str">
            <v>-</v>
          </cell>
          <cell r="BM378" t="str">
            <v>20315</v>
          </cell>
          <cell r="BN378" t="str">
            <v>-</v>
          </cell>
          <cell r="BO378" t="str">
            <v>-</v>
          </cell>
          <cell r="BP378" t="str">
            <v>-</v>
          </cell>
          <cell r="BQ378" t="str">
            <v>-</v>
          </cell>
          <cell r="BR378" t="str">
            <v>-</v>
          </cell>
          <cell r="BS378" t="str">
            <v>-</v>
          </cell>
          <cell r="BT378" t="str">
            <v>-</v>
          </cell>
          <cell r="BU378" t="str">
            <v>-</v>
          </cell>
          <cell r="BV378" t="str">
            <v>-</v>
          </cell>
          <cell r="BW378" t="str">
            <v>-</v>
          </cell>
          <cell r="BX378" t="str">
            <v>-</v>
          </cell>
          <cell r="BY378" t="str">
            <v>-</v>
          </cell>
          <cell r="CB378" t="str">
            <v>-</v>
          </cell>
          <cell r="CC378" t="str">
            <v>-</v>
          </cell>
          <cell r="CD378" t="str">
            <v>-</v>
          </cell>
          <cell r="CE378" t="str">
            <v>-</v>
          </cell>
          <cell r="CF378" t="str">
            <v>-</v>
          </cell>
          <cell r="CG378" t="str">
            <v>-</v>
          </cell>
          <cell r="CH378" t="str">
            <v>-</v>
          </cell>
          <cell r="CI378" t="str">
            <v>-</v>
          </cell>
          <cell r="CJ378" t="str">
            <v>-</v>
          </cell>
          <cell r="CK378" t="str">
            <v>-</v>
          </cell>
          <cell r="CL378" t="str">
            <v>-</v>
          </cell>
          <cell r="CM378" t="str">
            <v>-</v>
          </cell>
          <cell r="CN378" t="str">
            <v>-</v>
          </cell>
          <cell r="CO378" t="str">
            <v>-</v>
          </cell>
          <cell r="CP378" t="str">
            <v>-</v>
          </cell>
          <cell r="CQ378" t="str">
            <v>-</v>
          </cell>
          <cell r="CR378" t="str">
            <v>-</v>
          </cell>
          <cell r="CS378" t="str">
            <v>-</v>
          </cell>
          <cell r="CT378" t="str">
            <v>-</v>
          </cell>
          <cell r="CU378" t="str">
            <v>SAN PEDRO MÁRTIR</v>
          </cell>
          <cell r="CV378" t="str">
            <v>-</v>
          </cell>
          <cell r="CW378" t="str">
            <v>-</v>
          </cell>
          <cell r="CX378" t="str">
            <v>-</v>
          </cell>
          <cell r="CY378" t="str">
            <v>-</v>
          </cell>
          <cell r="CZ378" t="str">
            <v>-</v>
          </cell>
          <cell r="DB378" t="str">
            <v>-</v>
          </cell>
          <cell r="DC378" t="str">
            <v>-</v>
          </cell>
          <cell r="DD378" t="str">
            <v>-</v>
          </cell>
          <cell r="DE378" t="str">
            <v>-</v>
          </cell>
          <cell r="DF378" t="str">
            <v>-</v>
          </cell>
          <cell r="DG378" t="str">
            <v>-</v>
          </cell>
        </row>
        <row r="379">
          <cell r="AT379" t="str">
            <v>-</v>
          </cell>
          <cell r="AU379" t="str">
            <v>-</v>
          </cell>
          <cell r="AV379" t="str">
            <v>-</v>
          </cell>
          <cell r="AW379" t="str">
            <v>-</v>
          </cell>
          <cell r="AX379" t="str">
            <v>-</v>
          </cell>
          <cell r="AY379" t="str">
            <v>-</v>
          </cell>
          <cell r="AZ379" t="str">
            <v>-</v>
          </cell>
          <cell r="BA379" t="str">
            <v>-</v>
          </cell>
          <cell r="BB379" t="str">
            <v>-</v>
          </cell>
          <cell r="BC379" t="str">
            <v>-</v>
          </cell>
          <cell r="BD379" t="str">
            <v>-</v>
          </cell>
          <cell r="BE379" t="str">
            <v>-</v>
          </cell>
          <cell r="BF379" t="str">
            <v>-</v>
          </cell>
          <cell r="BG379" t="str">
            <v>-</v>
          </cell>
          <cell r="BH379" t="str">
            <v>-</v>
          </cell>
          <cell r="BI379" t="str">
            <v>-</v>
          </cell>
          <cell r="BJ379" t="str">
            <v>-</v>
          </cell>
          <cell r="BK379" t="str">
            <v>-</v>
          </cell>
          <cell r="BL379" t="str">
            <v>-</v>
          </cell>
          <cell r="BM379" t="str">
            <v>20316</v>
          </cell>
          <cell r="BN379" t="str">
            <v>-</v>
          </cell>
          <cell r="BO379" t="str">
            <v>-</v>
          </cell>
          <cell r="BP379" t="str">
            <v>-</v>
          </cell>
          <cell r="BQ379" t="str">
            <v>-</v>
          </cell>
          <cell r="BR379" t="str">
            <v>-</v>
          </cell>
          <cell r="BS379" t="str">
            <v>-</v>
          </cell>
          <cell r="BT379" t="str">
            <v>-</v>
          </cell>
          <cell r="BU379" t="str">
            <v>-</v>
          </cell>
          <cell r="BV379" t="str">
            <v>-</v>
          </cell>
          <cell r="BW379" t="str">
            <v>-</v>
          </cell>
          <cell r="BX379" t="str">
            <v>-</v>
          </cell>
          <cell r="BY379" t="str">
            <v>-</v>
          </cell>
          <cell r="CB379" t="str">
            <v>-</v>
          </cell>
          <cell r="CC379" t="str">
            <v>-</v>
          </cell>
          <cell r="CD379" t="str">
            <v>-</v>
          </cell>
          <cell r="CE379" t="str">
            <v>-</v>
          </cell>
          <cell r="CF379" t="str">
            <v>-</v>
          </cell>
          <cell r="CG379" t="str">
            <v>-</v>
          </cell>
          <cell r="CH379" t="str">
            <v>-</v>
          </cell>
          <cell r="CI379" t="str">
            <v>-</v>
          </cell>
          <cell r="CJ379" t="str">
            <v>-</v>
          </cell>
          <cell r="CK379" t="str">
            <v>-</v>
          </cell>
          <cell r="CL379" t="str">
            <v>-</v>
          </cell>
          <cell r="CM379" t="str">
            <v>-</v>
          </cell>
          <cell r="CN379" t="str">
            <v>-</v>
          </cell>
          <cell r="CO379" t="str">
            <v>-</v>
          </cell>
          <cell r="CP379" t="str">
            <v>-</v>
          </cell>
          <cell r="CQ379" t="str">
            <v>-</v>
          </cell>
          <cell r="CR379" t="str">
            <v>-</v>
          </cell>
          <cell r="CS379" t="str">
            <v>-</v>
          </cell>
          <cell r="CT379" t="str">
            <v>-</v>
          </cell>
          <cell r="CU379" t="str">
            <v>SAN PEDRO MÁRTIR QUIECHAPA</v>
          </cell>
          <cell r="CV379" t="str">
            <v>-</v>
          </cell>
          <cell r="CW379" t="str">
            <v>-</v>
          </cell>
          <cell r="CX379" t="str">
            <v>-</v>
          </cell>
          <cell r="CY379" t="str">
            <v>-</v>
          </cell>
          <cell r="CZ379" t="str">
            <v>-</v>
          </cell>
          <cell r="DB379" t="str">
            <v>-</v>
          </cell>
          <cell r="DC379" t="str">
            <v>-</v>
          </cell>
          <cell r="DD379" t="str">
            <v>-</v>
          </cell>
          <cell r="DE379" t="str">
            <v>-</v>
          </cell>
          <cell r="DF379" t="str">
            <v>-</v>
          </cell>
          <cell r="DG379" t="str">
            <v>-</v>
          </cell>
        </row>
        <row r="380">
          <cell r="AT380" t="str">
            <v>-</v>
          </cell>
          <cell r="AU380" t="str">
            <v>-</v>
          </cell>
          <cell r="AV380" t="str">
            <v>-</v>
          </cell>
          <cell r="AW380" t="str">
            <v>-</v>
          </cell>
          <cell r="AX380" t="str">
            <v>-</v>
          </cell>
          <cell r="AY380" t="str">
            <v>-</v>
          </cell>
          <cell r="AZ380" t="str">
            <v>-</v>
          </cell>
          <cell r="BA380" t="str">
            <v>-</v>
          </cell>
          <cell r="BB380" t="str">
            <v>-</v>
          </cell>
          <cell r="BC380" t="str">
            <v>-</v>
          </cell>
          <cell r="BD380" t="str">
            <v>-</v>
          </cell>
          <cell r="BE380" t="str">
            <v>-</v>
          </cell>
          <cell r="BF380" t="str">
            <v>-</v>
          </cell>
          <cell r="BG380" t="str">
            <v>-</v>
          </cell>
          <cell r="BH380" t="str">
            <v>-</v>
          </cell>
          <cell r="BI380" t="str">
            <v>-</v>
          </cell>
          <cell r="BJ380" t="str">
            <v>-</v>
          </cell>
          <cell r="BK380" t="str">
            <v>-</v>
          </cell>
          <cell r="BL380" t="str">
            <v>-</v>
          </cell>
          <cell r="BM380" t="str">
            <v>20317</v>
          </cell>
          <cell r="BN380" t="str">
            <v>-</v>
          </cell>
          <cell r="BO380" t="str">
            <v>-</v>
          </cell>
          <cell r="BP380" t="str">
            <v>-</v>
          </cell>
          <cell r="BQ380" t="str">
            <v>-</v>
          </cell>
          <cell r="BR380" t="str">
            <v>-</v>
          </cell>
          <cell r="BS380" t="str">
            <v>-</v>
          </cell>
          <cell r="BT380" t="str">
            <v>-</v>
          </cell>
          <cell r="BU380" t="str">
            <v>-</v>
          </cell>
          <cell r="BV380" t="str">
            <v>-</v>
          </cell>
          <cell r="BW380" t="str">
            <v>-</v>
          </cell>
          <cell r="BX380" t="str">
            <v>-</v>
          </cell>
          <cell r="BY380" t="str">
            <v>-</v>
          </cell>
          <cell r="CB380" t="str">
            <v>-</v>
          </cell>
          <cell r="CC380" t="str">
            <v>-</v>
          </cell>
          <cell r="CD380" t="str">
            <v>-</v>
          </cell>
          <cell r="CE380" t="str">
            <v>-</v>
          </cell>
          <cell r="CF380" t="str">
            <v>-</v>
          </cell>
          <cell r="CG380" t="str">
            <v>-</v>
          </cell>
          <cell r="CH380" t="str">
            <v>-</v>
          </cell>
          <cell r="CI380" t="str">
            <v>-</v>
          </cell>
          <cell r="CJ380" t="str">
            <v>-</v>
          </cell>
          <cell r="CK380" t="str">
            <v>-</v>
          </cell>
          <cell r="CL380" t="str">
            <v>-</v>
          </cell>
          <cell r="CM380" t="str">
            <v>-</v>
          </cell>
          <cell r="CN380" t="str">
            <v>-</v>
          </cell>
          <cell r="CO380" t="str">
            <v>-</v>
          </cell>
          <cell r="CP380" t="str">
            <v>-</v>
          </cell>
          <cell r="CQ380" t="str">
            <v>-</v>
          </cell>
          <cell r="CR380" t="str">
            <v>-</v>
          </cell>
          <cell r="CS380" t="str">
            <v>-</v>
          </cell>
          <cell r="CT380" t="str">
            <v>-</v>
          </cell>
          <cell r="CU380" t="str">
            <v>SAN PEDRO MÁRTIR YUCUXACO</v>
          </cell>
          <cell r="CV380" t="str">
            <v>-</v>
          </cell>
          <cell r="CW380" t="str">
            <v>-</v>
          </cell>
          <cell r="CX380" t="str">
            <v>-</v>
          </cell>
          <cell r="CY380" t="str">
            <v>-</v>
          </cell>
          <cell r="CZ380" t="str">
            <v>-</v>
          </cell>
          <cell r="DB380" t="str">
            <v>-</v>
          </cell>
          <cell r="DC380" t="str">
            <v>-</v>
          </cell>
          <cell r="DD380" t="str">
            <v>-</v>
          </cell>
          <cell r="DE380" t="str">
            <v>-</v>
          </cell>
          <cell r="DF380" t="str">
            <v>-</v>
          </cell>
          <cell r="DG380" t="str">
            <v>-</v>
          </cell>
        </row>
        <row r="381">
          <cell r="AT381" t="str">
            <v>-</v>
          </cell>
          <cell r="AU381" t="str">
            <v>-</v>
          </cell>
          <cell r="AV381" t="str">
            <v>-</v>
          </cell>
          <cell r="AW381" t="str">
            <v>-</v>
          </cell>
          <cell r="AX381" t="str">
            <v>-</v>
          </cell>
          <cell r="AY381" t="str">
            <v>-</v>
          </cell>
          <cell r="AZ381" t="str">
            <v>-</v>
          </cell>
          <cell r="BA381" t="str">
            <v>-</v>
          </cell>
          <cell r="BB381" t="str">
            <v>-</v>
          </cell>
          <cell r="BC381" t="str">
            <v>-</v>
          </cell>
          <cell r="BD381" t="str">
            <v>-</v>
          </cell>
          <cell r="BE381" t="str">
            <v>-</v>
          </cell>
          <cell r="BF381" t="str">
            <v>-</v>
          </cell>
          <cell r="BG381" t="str">
            <v>-</v>
          </cell>
          <cell r="BH381" t="str">
            <v>-</v>
          </cell>
          <cell r="BI381" t="str">
            <v>-</v>
          </cell>
          <cell r="BJ381" t="str">
            <v>-</v>
          </cell>
          <cell r="BK381" t="str">
            <v>-</v>
          </cell>
          <cell r="BL381" t="str">
            <v>-</v>
          </cell>
          <cell r="BM381" t="str">
            <v>20319</v>
          </cell>
          <cell r="BN381" t="str">
            <v>-</v>
          </cell>
          <cell r="BO381" t="str">
            <v>-</v>
          </cell>
          <cell r="BP381" t="str">
            <v>-</v>
          </cell>
          <cell r="BQ381" t="str">
            <v>-</v>
          </cell>
          <cell r="BR381" t="str">
            <v>-</v>
          </cell>
          <cell r="BS381" t="str">
            <v>-</v>
          </cell>
          <cell r="BT381" t="str">
            <v>-</v>
          </cell>
          <cell r="BU381" t="str">
            <v>-</v>
          </cell>
          <cell r="BV381" t="str">
            <v>-</v>
          </cell>
          <cell r="BW381" t="str">
            <v>-</v>
          </cell>
          <cell r="BX381" t="str">
            <v>-</v>
          </cell>
          <cell r="BY381" t="str">
            <v>-</v>
          </cell>
          <cell r="CB381" t="str">
            <v>-</v>
          </cell>
          <cell r="CC381" t="str">
            <v>-</v>
          </cell>
          <cell r="CD381" t="str">
            <v>-</v>
          </cell>
          <cell r="CE381" t="str">
            <v>-</v>
          </cell>
          <cell r="CF381" t="str">
            <v>-</v>
          </cell>
          <cell r="CG381" t="str">
            <v>-</v>
          </cell>
          <cell r="CH381" t="str">
            <v>-</v>
          </cell>
          <cell r="CI381" t="str">
            <v>-</v>
          </cell>
          <cell r="CJ381" t="str">
            <v>-</v>
          </cell>
          <cell r="CK381" t="str">
            <v>-</v>
          </cell>
          <cell r="CL381" t="str">
            <v>-</v>
          </cell>
          <cell r="CM381" t="str">
            <v>-</v>
          </cell>
          <cell r="CN381" t="str">
            <v>-</v>
          </cell>
          <cell r="CO381" t="str">
            <v>-</v>
          </cell>
          <cell r="CP381" t="str">
            <v>-</v>
          </cell>
          <cell r="CQ381" t="str">
            <v>-</v>
          </cell>
          <cell r="CR381" t="str">
            <v>-</v>
          </cell>
          <cell r="CS381" t="str">
            <v>-</v>
          </cell>
          <cell r="CT381" t="str">
            <v>-</v>
          </cell>
          <cell r="CU381" t="str">
            <v>SAN PEDRO MIXTEPEC -DTO. 26 -</v>
          </cell>
          <cell r="CV381" t="str">
            <v>-</v>
          </cell>
          <cell r="CW381" t="str">
            <v>-</v>
          </cell>
          <cell r="CX381" t="str">
            <v>-</v>
          </cell>
          <cell r="CY381" t="str">
            <v>-</v>
          </cell>
          <cell r="CZ381" t="str">
            <v>-</v>
          </cell>
          <cell r="DB381" t="str">
            <v>-</v>
          </cell>
          <cell r="DC381" t="str">
            <v>-</v>
          </cell>
          <cell r="DD381" t="str">
            <v>-</v>
          </cell>
          <cell r="DE381" t="str">
            <v>-</v>
          </cell>
          <cell r="DF381" t="str">
            <v>-</v>
          </cell>
          <cell r="DG381" t="str">
            <v>-</v>
          </cell>
        </row>
        <row r="382">
          <cell r="AT382" t="str">
            <v>-</v>
          </cell>
          <cell r="AU382" t="str">
            <v>-</v>
          </cell>
          <cell r="AV382" t="str">
            <v>-</v>
          </cell>
          <cell r="AW382" t="str">
            <v>-</v>
          </cell>
          <cell r="AX382" t="str">
            <v>-</v>
          </cell>
          <cell r="AY382" t="str">
            <v>-</v>
          </cell>
          <cell r="AZ382" t="str">
            <v>-</v>
          </cell>
          <cell r="BA382" t="str">
            <v>-</v>
          </cell>
          <cell r="BB382" t="str">
            <v>-</v>
          </cell>
          <cell r="BC382" t="str">
            <v>-</v>
          </cell>
          <cell r="BD382" t="str">
            <v>-</v>
          </cell>
          <cell r="BE382" t="str">
            <v>-</v>
          </cell>
          <cell r="BF382" t="str">
            <v>-</v>
          </cell>
          <cell r="BG382" t="str">
            <v>-</v>
          </cell>
          <cell r="BH382" t="str">
            <v>-</v>
          </cell>
          <cell r="BI382" t="str">
            <v>-</v>
          </cell>
          <cell r="BJ382" t="str">
            <v>-</v>
          </cell>
          <cell r="BK382" t="str">
            <v>-</v>
          </cell>
          <cell r="BL382" t="str">
            <v>-</v>
          </cell>
          <cell r="BM382" t="str">
            <v>20320</v>
          </cell>
          <cell r="BN382" t="str">
            <v>-</v>
          </cell>
          <cell r="BO382" t="str">
            <v>-</v>
          </cell>
          <cell r="BP382" t="str">
            <v>-</v>
          </cell>
          <cell r="BQ382" t="str">
            <v>-</v>
          </cell>
          <cell r="BR382" t="str">
            <v>-</v>
          </cell>
          <cell r="BS382" t="str">
            <v>-</v>
          </cell>
          <cell r="BT382" t="str">
            <v>-</v>
          </cell>
          <cell r="BU382" t="str">
            <v>-</v>
          </cell>
          <cell r="BV382" t="str">
            <v>-</v>
          </cell>
          <cell r="BW382" t="str">
            <v>-</v>
          </cell>
          <cell r="BX382" t="str">
            <v>-</v>
          </cell>
          <cell r="BY382" t="str">
            <v>-</v>
          </cell>
          <cell r="CB382" t="str">
            <v>-</v>
          </cell>
          <cell r="CC382" t="str">
            <v>-</v>
          </cell>
          <cell r="CD382" t="str">
            <v>-</v>
          </cell>
          <cell r="CE382" t="str">
            <v>-</v>
          </cell>
          <cell r="CF382" t="str">
            <v>-</v>
          </cell>
          <cell r="CG382" t="str">
            <v>-</v>
          </cell>
          <cell r="CH382" t="str">
            <v>-</v>
          </cell>
          <cell r="CI382" t="str">
            <v>-</v>
          </cell>
          <cell r="CJ382" t="str">
            <v>-</v>
          </cell>
          <cell r="CK382" t="str">
            <v>-</v>
          </cell>
          <cell r="CL382" t="str">
            <v>-</v>
          </cell>
          <cell r="CM382" t="str">
            <v>-</v>
          </cell>
          <cell r="CN382" t="str">
            <v>-</v>
          </cell>
          <cell r="CO382" t="str">
            <v>-</v>
          </cell>
          <cell r="CP382" t="str">
            <v>-</v>
          </cell>
          <cell r="CQ382" t="str">
            <v>-</v>
          </cell>
          <cell r="CR382" t="str">
            <v>-</v>
          </cell>
          <cell r="CS382" t="str">
            <v>-</v>
          </cell>
          <cell r="CT382" t="str">
            <v>-</v>
          </cell>
          <cell r="CU382" t="str">
            <v>SAN PEDRO MOLINOS</v>
          </cell>
          <cell r="CV382" t="str">
            <v>-</v>
          </cell>
          <cell r="CW382" t="str">
            <v>-</v>
          </cell>
          <cell r="CX382" t="str">
            <v>-</v>
          </cell>
          <cell r="CY382" t="str">
            <v>-</v>
          </cell>
          <cell r="CZ382" t="str">
            <v>-</v>
          </cell>
          <cell r="DB382" t="str">
            <v>-</v>
          </cell>
          <cell r="DC382" t="str">
            <v>-</v>
          </cell>
          <cell r="DD382" t="str">
            <v>-</v>
          </cell>
          <cell r="DE382" t="str">
            <v>-</v>
          </cell>
          <cell r="DF382" t="str">
            <v>-</v>
          </cell>
          <cell r="DG382" t="str">
            <v>-</v>
          </cell>
        </row>
        <row r="383">
          <cell r="AT383" t="str">
            <v>-</v>
          </cell>
          <cell r="AU383" t="str">
            <v>-</v>
          </cell>
          <cell r="AV383" t="str">
            <v>-</v>
          </cell>
          <cell r="AW383" t="str">
            <v>-</v>
          </cell>
          <cell r="AX383" t="str">
            <v>-</v>
          </cell>
          <cell r="AY383" t="str">
            <v>-</v>
          </cell>
          <cell r="AZ383" t="str">
            <v>-</v>
          </cell>
          <cell r="BA383" t="str">
            <v>-</v>
          </cell>
          <cell r="BB383" t="str">
            <v>-</v>
          </cell>
          <cell r="BC383" t="str">
            <v>-</v>
          </cell>
          <cell r="BD383" t="str">
            <v>-</v>
          </cell>
          <cell r="BE383" t="str">
            <v>-</v>
          </cell>
          <cell r="BF383" t="str">
            <v>-</v>
          </cell>
          <cell r="BG383" t="str">
            <v>-</v>
          </cell>
          <cell r="BH383" t="str">
            <v>-</v>
          </cell>
          <cell r="BI383" t="str">
            <v>-</v>
          </cell>
          <cell r="BJ383" t="str">
            <v>-</v>
          </cell>
          <cell r="BK383" t="str">
            <v>-</v>
          </cell>
          <cell r="BL383" t="str">
            <v>-</v>
          </cell>
          <cell r="BM383" t="str">
            <v>20321</v>
          </cell>
          <cell r="BN383" t="str">
            <v>-</v>
          </cell>
          <cell r="BO383" t="str">
            <v>-</v>
          </cell>
          <cell r="BP383" t="str">
            <v>-</v>
          </cell>
          <cell r="BQ383" t="str">
            <v>-</v>
          </cell>
          <cell r="BR383" t="str">
            <v>-</v>
          </cell>
          <cell r="BS383" t="str">
            <v>-</v>
          </cell>
          <cell r="BT383" t="str">
            <v>-</v>
          </cell>
          <cell r="BU383" t="str">
            <v>-</v>
          </cell>
          <cell r="BV383" t="str">
            <v>-</v>
          </cell>
          <cell r="BW383" t="str">
            <v>-</v>
          </cell>
          <cell r="BX383" t="str">
            <v>-</v>
          </cell>
          <cell r="BY383" t="str">
            <v>-</v>
          </cell>
          <cell r="CB383" t="str">
            <v>-</v>
          </cell>
          <cell r="CC383" t="str">
            <v>-</v>
          </cell>
          <cell r="CD383" t="str">
            <v>-</v>
          </cell>
          <cell r="CE383" t="str">
            <v>-</v>
          </cell>
          <cell r="CF383" t="str">
            <v>-</v>
          </cell>
          <cell r="CG383" t="str">
            <v>-</v>
          </cell>
          <cell r="CH383" t="str">
            <v>-</v>
          </cell>
          <cell r="CI383" t="str">
            <v>-</v>
          </cell>
          <cell r="CJ383" t="str">
            <v>-</v>
          </cell>
          <cell r="CK383" t="str">
            <v>-</v>
          </cell>
          <cell r="CL383" t="str">
            <v>-</v>
          </cell>
          <cell r="CM383" t="str">
            <v>-</v>
          </cell>
          <cell r="CN383" t="str">
            <v>-</v>
          </cell>
          <cell r="CO383" t="str">
            <v>-</v>
          </cell>
          <cell r="CP383" t="str">
            <v>-</v>
          </cell>
          <cell r="CQ383" t="str">
            <v>-</v>
          </cell>
          <cell r="CR383" t="str">
            <v>-</v>
          </cell>
          <cell r="CS383" t="str">
            <v>-</v>
          </cell>
          <cell r="CT383" t="str">
            <v>-</v>
          </cell>
          <cell r="CU383" t="str">
            <v>SAN PEDRO NOPALA</v>
          </cell>
          <cell r="CV383" t="str">
            <v>-</v>
          </cell>
          <cell r="CW383" t="str">
            <v>-</v>
          </cell>
          <cell r="CX383" t="str">
            <v>-</v>
          </cell>
          <cell r="CY383" t="str">
            <v>-</v>
          </cell>
          <cell r="CZ383" t="str">
            <v>-</v>
          </cell>
          <cell r="DB383" t="str">
            <v>-</v>
          </cell>
          <cell r="DC383" t="str">
            <v>-</v>
          </cell>
          <cell r="DD383" t="str">
            <v>-</v>
          </cell>
          <cell r="DE383" t="str">
            <v>-</v>
          </cell>
          <cell r="DF383" t="str">
            <v>-</v>
          </cell>
          <cell r="DG383" t="str">
            <v>-</v>
          </cell>
        </row>
        <row r="384">
          <cell r="AT384" t="str">
            <v>-</v>
          </cell>
          <cell r="AU384" t="str">
            <v>-</v>
          </cell>
          <cell r="AV384" t="str">
            <v>-</v>
          </cell>
          <cell r="AW384" t="str">
            <v>-</v>
          </cell>
          <cell r="AX384" t="str">
            <v>-</v>
          </cell>
          <cell r="AY384" t="str">
            <v>-</v>
          </cell>
          <cell r="AZ384" t="str">
            <v>-</v>
          </cell>
          <cell r="BA384" t="str">
            <v>-</v>
          </cell>
          <cell r="BB384" t="str">
            <v>-</v>
          </cell>
          <cell r="BC384" t="str">
            <v>-</v>
          </cell>
          <cell r="BD384" t="str">
            <v>-</v>
          </cell>
          <cell r="BE384" t="str">
            <v>-</v>
          </cell>
          <cell r="BF384" t="str">
            <v>-</v>
          </cell>
          <cell r="BG384" t="str">
            <v>-</v>
          </cell>
          <cell r="BH384" t="str">
            <v>-</v>
          </cell>
          <cell r="BI384" t="str">
            <v>-</v>
          </cell>
          <cell r="BJ384" t="str">
            <v>-</v>
          </cell>
          <cell r="BK384" t="str">
            <v>-</v>
          </cell>
          <cell r="BL384" t="str">
            <v>-</v>
          </cell>
          <cell r="BM384" t="str">
            <v>20322</v>
          </cell>
          <cell r="BN384" t="str">
            <v>-</v>
          </cell>
          <cell r="BO384" t="str">
            <v>-</v>
          </cell>
          <cell r="BP384" t="str">
            <v>-</v>
          </cell>
          <cell r="BQ384" t="str">
            <v>-</v>
          </cell>
          <cell r="BR384" t="str">
            <v>-</v>
          </cell>
          <cell r="BS384" t="str">
            <v>-</v>
          </cell>
          <cell r="BT384" t="str">
            <v>-</v>
          </cell>
          <cell r="BU384" t="str">
            <v>-</v>
          </cell>
          <cell r="BV384" t="str">
            <v>-</v>
          </cell>
          <cell r="BW384" t="str">
            <v>-</v>
          </cell>
          <cell r="BX384" t="str">
            <v>-</v>
          </cell>
          <cell r="BY384" t="str">
            <v>-</v>
          </cell>
          <cell r="CB384" t="str">
            <v>-</v>
          </cell>
          <cell r="CC384" t="str">
            <v>-</v>
          </cell>
          <cell r="CD384" t="str">
            <v>-</v>
          </cell>
          <cell r="CE384" t="str">
            <v>-</v>
          </cell>
          <cell r="CF384" t="str">
            <v>-</v>
          </cell>
          <cell r="CG384" t="str">
            <v>-</v>
          </cell>
          <cell r="CH384" t="str">
            <v>-</v>
          </cell>
          <cell r="CI384" t="str">
            <v>-</v>
          </cell>
          <cell r="CJ384" t="str">
            <v>-</v>
          </cell>
          <cell r="CK384" t="str">
            <v>-</v>
          </cell>
          <cell r="CL384" t="str">
            <v>-</v>
          </cell>
          <cell r="CM384" t="str">
            <v>-</v>
          </cell>
          <cell r="CN384" t="str">
            <v>-</v>
          </cell>
          <cell r="CO384" t="str">
            <v>-</v>
          </cell>
          <cell r="CP384" t="str">
            <v>-</v>
          </cell>
          <cell r="CQ384" t="str">
            <v>-</v>
          </cell>
          <cell r="CR384" t="str">
            <v>-</v>
          </cell>
          <cell r="CS384" t="str">
            <v>-</v>
          </cell>
          <cell r="CT384" t="str">
            <v>-</v>
          </cell>
          <cell r="CU384" t="str">
            <v>SAN PEDRO OCOPETATILLO</v>
          </cell>
          <cell r="CV384" t="str">
            <v>-</v>
          </cell>
          <cell r="CW384" t="str">
            <v>-</v>
          </cell>
          <cell r="CX384" t="str">
            <v>-</v>
          </cell>
          <cell r="CY384" t="str">
            <v>-</v>
          </cell>
          <cell r="CZ384" t="str">
            <v>-</v>
          </cell>
          <cell r="DB384" t="str">
            <v>-</v>
          </cell>
          <cell r="DC384" t="str">
            <v>-</v>
          </cell>
          <cell r="DD384" t="str">
            <v>-</v>
          </cell>
          <cell r="DE384" t="str">
            <v>-</v>
          </cell>
          <cell r="DF384" t="str">
            <v>-</v>
          </cell>
          <cell r="DG384" t="str">
            <v>-</v>
          </cell>
        </row>
        <row r="385">
          <cell r="AT385" t="str">
            <v>-</v>
          </cell>
          <cell r="AU385" t="str">
            <v>-</v>
          </cell>
          <cell r="AV385" t="str">
            <v>-</v>
          </cell>
          <cell r="AW385" t="str">
            <v>-</v>
          </cell>
          <cell r="AX385" t="str">
            <v>-</v>
          </cell>
          <cell r="AY385" t="str">
            <v>-</v>
          </cell>
          <cell r="AZ385" t="str">
            <v>-</v>
          </cell>
          <cell r="BA385" t="str">
            <v>-</v>
          </cell>
          <cell r="BB385" t="str">
            <v>-</v>
          </cell>
          <cell r="BC385" t="str">
            <v>-</v>
          </cell>
          <cell r="BD385" t="str">
            <v>-</v>
          </cell>
          <cell r="BE385" t="str">
            <v>-</v>
          </cell>
          <cell r="BF385" t="str">
            <v>-</v>
          </cell>
          <cell r="BG385" t="str">
            <v>-</v>
          </cell>
          <cell r="BH385" t="str">
            <v>-</v>
          </cell>
          <cell r="BI385" t="str">
            <v>-</v>
          </cell>
          <cell r="BJ385" t="str">
            <v>-</v>
          </cell>
          <cell r="BK385" t="str">
            <v>-</v>
          </cell>
          <cell r="BL385" t="str">
            <v>-</v>
          </cell>
          <cell r="BM385" t="str">
            <v>20323</v>
          </cell>
          <cell r="BN385" t="str">
            <v>-</v>
          </cell>
          <cell r="BO385" t="str">
            <v>-</v>
          </cell>
          <cell r="BP385" t="str">
            <v>-</v>
          </cell>
          <cell r="BQ385" t="str">
            <v>-</v>
          </cell>
          <cell r="BR385" t="str">
            <v>-</v>
          </cell>
          <cell r="BS385" t="str">
            <v>-</v>
          </cell>
          <cell r="BT385" t="str">
            <v>-</v>
          </cell>
          <cell r="BU385" t="str">
            <v>-</v>
          </cell>
          <cell r="BV385" t="str">
            <v>-</v>
          </cell>
          <cell r="BW385" t="str">
            <v>-</v>
          </cell>
          <cell r="BX385" t="str">
            <v>-</v>
          </cell>
          <cell r="BY385" t="str">
            <v>-</v>
          </cell>
          <cell r="CB385" t="str">
            <v>-</v>
          </cell>
          <cell r="CC385" t="str">
            <v>-</v>
          </cell>
          <cell r="CD385" t="str">
            <v>-</v>
          </cell>
          <cell r="CE385" t="str">
            <v>-</v>
          </cell>
          <cell r="CF385" t="str">
            <v>-</v>
          </cell>
          <cell r="CG385" t="str">
            <v>-</v>
          </cell>
          <cell r="CH385" t="str">
            <v>-</v>
          </cell>
          <cell r="CI385" t="str">
            <v>-</v>
          </cell>
          <cell r="CJ385" t="str">
            <v>-</v>
          </cell>
          <cell r="CK385" t="str">
            <v>-</v>
          </cell>
          <cell r="CL385" t="str">
            <v>-</v>
          </cell>
          <cell r="CM385" t="str">
            <v>-</v>
          </cell>
          <cell r="CN385" t="str">
            <v>-</v>
          </cell>
          <cell r="CO385" t="str">
            <v>-</v>
          </cell>
          <cell r="CP385" t="str">
            <v>-</v>
          </cell>
          <cell r="CQ385" t="str">
            <v>-</v>
          </cell>
          <cell r="CR385" t="str">
            <v>-</v>
          </cell>
          <cell r="CS385" t="str">
            <v>-</v>
          </cell>
          <cell r="CT385" t="str">
            <v>-</v>
          </cell>
          <cell r="CU385" t="str">
            <v>SAN PEDRO OCOTEPEC</v>
          </cell>
          <cell r="CV385" t="str">
            <v>-</v>
          </cell>
          <cell r="CW385" t="str">
            <v>-</v>
          </cell>
          <cell r="CX385" t="str">
            <v>-</v>
          </cell>
          <cell r="CY385" t="str">
            <v>-</v>
          </cell>
          <cell r="CZ385" t="str">
            <v>-</v>
          </cell>
          <cell r="DB385" t="str">
            <v>-</v>
          </cell>
          <cell r="DC385" t="str">
            <v>-</v>
          </cell>
          <cell r="DD385" t="str">
            <v>-</v>
          </cell>
          <cell r="DE385" t="str">
            <v>-</v>
          </cell>
          <cell r="DF385" t="str">
            <v>-</v>
          </cell>
          <cell r="DG385" t="str">
            <v>-</v>
          </cell>
        </row>
        <row r="386">
          <cell r="AT386" t="str">
            <v>-</v>
          </cell>
          <cell r="AU386" t="str">
            <v>-</v>
          </cell>
          <cell r="AV386" t="str">
            <v>-</v>
          </cell>
          <cell r="AW386" t="str">
            <v>-</v>
          </cell>
          <cell r="AX386" t="str">
            <v>-</v>
          </cell>
          <cell r="AY386" t="str">
            <v>-</v>
          </cell>
          <cell r="AZ386" t="str">
            <v>-</v>
          </cell>
          <cell r="BA386" t="str">
            <v>-</v>
          </cell>
          <cell r="BB386" t="str">
            <v>-</v>
          </cell>
          <cell r="BC386" t="str">
            <v>-</v>
          </cell>
          <cell r="BD386" t="str">
            <v>-</v>
          </cell>
          <cell r="BE386" t="str">
            <v>-</v>
          </cell>
          <cell r="BF386" t="str">
            <v>-</v>
          </cell>
          <cell r="BG386" t="str">
            <v>-</v>
          </cell>
          <cell r="BH386" t="str">
            <v>-</v>
          </cell>
          <cell r="BI386" t="str">
            <v>-</v>
          </cell>
          <cell r="BJ386" t="str">
            <v>-</v>
          </cell>
          <cell r="BK386" t="str">
            <v>-</v>
          </cell>
          <cell r="BL386" t="str">
            <v>-</v>
          </cell>
          <cell r="BM386" t="str">
            <v>20325</v>
          </cell>
          <cell r="BN386" t="str">
            <v>-</v>
          </cell>
          <cell r="BO386" t="str">
            <v>-</v>
          </cell>
          <cell r="BP386" t="str">
            <v>-</v>
          </cell>
          <cell r="BQ386" t="str">
            <v>-</v>
          </cell>
          <cell r="BR386" t="str">
            <v>-</v>
          </cell>
          <cell r="BS386" t="str">
            <v>-</v>
          </cell>
          <cell r="BT386" t="str">
            <v>-</v>
          </cell>
          <cell r="BU386" t="str">
            <v>-</v>
          </cell>
          <cell r="BV386" t="str">
            <v>-</v>
          </cell>
          <cell r="BW386" t="str">
            <v>-</v>
          </cell>
          <cell r="BX386" t="str">
            <v>-</v>
          </cell>
          <cell r="BY386" t="str">
            <v>-</v>
          </cell>
          <cell r="CB386" t="str">
            <v>-</v>
          </cell>
          <cell r="CC386" t="str">
            <v>-</v>
          </cell>
          <cell r="CD386" t="str">
            <v>-</v>
          </cell>
          <cell r="CE386" t="str">
            <v>-</v>
          </cell>
          <cell r="CF386" t="str">
            <v>-</v>
          </cell>
          <cell r="CG386" t="str">
            <v>-</v>
          </cell>
          <cell r="CH386" t="str">
            <v>-</v>
          </cell>
          <cell r="CI386" t="str">
            <v>-</v>
          </cell>
          <cell r="CJ386" t="str">
            <v>-</v>
          </cell>
          <cell r="CK386" t="str">
            <v>-</v>
          </cell>
          <cell r="CL386" t="str">
            <v>-</v>
          </cell>
          <cell r="CM386" t="str">
            <v>-</v>
          </cell>
          <cell r="CN386" t="str">
            <v>-</v>
          </cell>
          <cell r="CO386" t="str">
            <v>-</v>
          </cell>
          <cell r="CP386" t="str">
            <v>-</v>
          </cell>
          <cell r="CQ386" t="str">
            <v>-</v>
          </cell>
          <cell r="CR386" t="str">
            <v>-</v>
          </cell>
          <cell r="CS386" t="str">
            <v>-</v>
          </cell>
          <cell r="CT386" t="str">
            <v>-</v>
          </cell>
          <cell r="CU386" t="str">
            <v>SAN PEDRO QUIATONI</v>
          </cell>
          <cell r="CV386" t="str">
            <v>-</v>
          </cell>
          <cell r="CW386" t="str">
            <v>-</v>
          </cell>
          <cell r="CX386" t="str">
            <v>-</v>
          </cell>
          <cell r="CY386" t="str">
            <v>-</v>
          </cell>
          <cell r="CZ386" t="str">
            <v>-</v>
          </cell>
          <cell r="DB386" t="str">
            <v>-</v>
          </cell>
          <cell r="DC386" t="str">
            <v>-</v>
          </cell>
          <cell r="DD386" t="str">
            <v>-</v>
          </cell>
          <cell r="DE386" t="str">
            <v>-</v>
          </cell>
          <cell r="DF386" t="str">
            <v>-</v>
          </cell>
          <cell r="DG386" t="str">
            <v>-</v>
          </cell>
        </row>
        <row r="387">
          <cell r="AT387" t="str">
            <v>-</v>
          </cell>
          <cell r="AU387" t="str">
            <v>-</v>
          </cell>
          <cell r="AV387" t="str">
            <v>-</v>
          </cell>
          <cell r="AW387" t="str">
            <v>-</v>
          </cell>
          <cell r="AX387" t="str">
            <v>-</v>
          </cell>
          <cell r="AY387" t="str">
            <v>-</v>
          </cell>
          <cell r="AZ387" t="str">
            <v>-</v>
          </cell>
          <cell r="BA387" t="str">
            <v>-</v>
          </cell>
          <cell r="BB387" t="str">
            <v>-</v>
          </cell>
          <cell r="BC387" t="str">
            <v>-</v>
          </cell>
          <cell r="BD387" t="str">
            <v>-</v>
          </cell>
          <cell r="BE387" t="str">
            <v>-</v>
          </cell>
          <cell r="BF387" t="str">
            <v>-</v>
          </cell>
          <cell r="BG387" t="str">
            <v>-</v>
          </cell>
          <cell r="BH387" t="str">
            <v>-</v>
          </cell>
          <cell r="BI387" t="str">
            <v>-</v>
          </cell>
          <cell r="BJ387" t="str">
            <v>-</v>
          </cell>
          <cell r="BK387" t="str">
            <v>-</v>
          </cell>
          <cell r="BL387" t="str">
            <v>-</v>
          </cell>
          <cell r="BM387" t="str">
            <v>20326</v>
          </cell>
          <cell r="BN387" t="str">
            <v>-</v>
          </cell>
          <cell r="BO387" t="str">
            <v>-</v>
          </cell>
          <cell r="BP387" t="str">
            <v>-</v>
          </cell>
          <cell r="BQ387" t="str">
            <v>-</v>
          </cell>
          <cell r="BR387" t="str">
            <v>-</v>
          </cell>
          <cell r="BS387" t="str">
            <v>-</v>
          </cell>
          <cell r="BT387" t="str">
            <v>-</v>
          </cell>
          <cell r="BU387" t="str">
            <v>-</v>
          </cell>
          <cell r="BV387" t="str">
            <v>-</v>
          </cell>
          <cell r="BW387" t="str">
            <v>-</v>
          </cell>
          <cell r="BX387" t="str">
            <v>-</v>
          </cell>
          <cell r="BY387" t="str">
            <v>-</v>
          </cell>
          <cell r="CB387" t="str">
            <v>-</v>
          </cell>
          <cell r="CC387" t="str">
            <v>-</v>
          </cell>
          <cell r="CD387" t="str">
            <v>-</v>
          </cell>
          <cell r="CE387" t="str">
            <v>-</v>
          </cell>
          <cell r="CF387" t="str">
            <v>-</v>
          </cell>
          <cell r="CG387" t="str">
            <v>-</v>
          </cell>
          <cell r="CH387" t="str">
            <v>-</v>
          </cell>
          <cell r="CI387" t="str">
            <v>-</v>
          </cell>
          <cell r="CJ387" t="str">
            <v>-</v>
          </cell>
          <cell r="CK387" t="str">
            <v>-</v>
          </cell>
          <cell r="CL387" t="str">
            <v>-</v>
          </cell>
          <cell r="CM387" t="str">
            <v>-</v>
          </cell>
          <cell r="CN387" t="str">
            <v>-</v>
          </cell>
          <cell r="CO387" t="str">
            <v>-</v>
          </cell>
          <cell r="CP387" t="str">
            <v>-</v>
          </cell>
          <cell r="CQ387" t="str">
            <v>-</v>
          </cell>
          <cell r="CR387" t="str">
            <v>-</v>
          </cell>
          <cell r="CS387" t="str">
            <v>-</v>
          </cell>
          <cell r="CT387" t="str">
            <v>-</v>
          </cell>
          <cell r="CU387" t="str">
            <v>SAN PEDRO SOCHIÁPAM</v>
          </cell>
          <cell r="CV387" t="str">
            <v>-</v>
          </cell>
          <cell r="CW387" t="str">
            <v>-</v>
          </cell>
          <cell r="CX387" t="str">
            <v>-</v>
          </cell>
          <cell r="CY387" t="str">
            <v>-</v>
          </cell>
          <cell r="CZ387" t="str">
            <v>-</v>
          </cell>
          <cell r="DB387" t="str">
            <v>-</v>
          </cell>
          <cell r="DC387" t="str">
            <v>-</v>
          </cell>
          <cell r="DD387" t="str">
            <v>-</v>
          </cell>
          <cell r="DE387" t="str">
            <v>-</v>
          </cell>
          <cell r="DF387" t="str">
            <v>-</v>
          </cell>
          <cell r="DG387" t="str">
            <v>-</v>
          </cell>
        </row>
        <row r="388">
          <cell r="AT388" t="str">
            <v>-</v>
          </cell>
          <cell r="AU388" t="str">
            <v>-</v>
          </cell>
          <cell r="AV388" t="str">
            <v>-</v>
          </cell>
          <cell r="AW388" t="str">
            <v>-</v>
          </cell>
          <cell r="AX388" t="str">
            <v>-</v>
          </cell>
          <cell r="AY388" t="str">
            <v>-</v>
          </cell>
          <cell r="AZ388" t="str">
            <v>-</v>
          </cell>
          <cell r="BA388" t="str">
            <v>-</v>
          </cell>
          <cell r="BB388" t="str">
            <v>-</v>
          </cell>
          <cell r="BC388" t="str">
            <v>-</v>
          </cell>
          <cell r="BD388" t="str">
            <v>-</v>
          </cell>
          <cell r="BE388" t="str">
            <v>-</v>
          </cell>
          <cell r="BF388" t="str">
            <v>-</v>
          </cell>
          <cell r="BG388" t="str">
            <v>-</v>
          </cell>
          <cell r="BH388" t="str">
            <v>-</v>
          </cell>
          <cell r="BI388" t="str">
            <v>-</v>
          </cell>
          <cell r="BJ388" t="str">
            <v>-</v>
          </cell>
          <cell r="BK388" t="str">
            <v>-</v>
          </cell>
          <cell r="BL388" t="str">
            <v>-</v>
          </cell>
          <cell r="BM388" t="str">
            <v>20327</v>
          </cell>
          <cell r="BN388" t="str">
            <v>-</v>
          </cell>
          <cell r="BO388" t="str">
            <v>-</v>
          </cell>
          <cell r="BP388" t="str">
            <v>-</v>
          </cell>
          <cell r="BQ388" t="str">
            <v>-</v>
          </cell>
          <cell r="BR388" t="str">
            <v>-</v>
          </cell>
          <cell r="BS388" t="str">
            <v>-</v>
          </cell>
          <cell r="BT388" t="str">
            <v>-</v>
          </cell>
          <cell r="BU388" t="str">
            <v>-</v>
          </cell>
          <cell r="BV388" t="str">
            <v>-</v>
          </cell>
          <cell r="BW388" t="str">
            <v>-</v>
          </cell>
          <cell r="BX388" t="str">
            <v>-</v>
          </cell>
          <cell r="BY388" t="str">
            <v>-</v>
          </cell>
          <cell r="CB388" t="str">
            <v>-</v>
          </cell>
          <cell r="CC388" t="str">
            <v>-</v>
          </cell>
          <cell r="CD388" t="str">
            <v>-</v>
          </cell>
          <cell r="CE388" t="str">
            <v>-</v>
          </cell>
          <cell r="CF388" t="str">
            <v>-</v>
          </cell>
          <cell r="CG388" t="str">
            <v>-</v>
          </cell>
          <cell r="CH388" t="str">
            <v>-</v>
          </cell>
          <cell r="CI388" t="str">
            <v>-</v>
          </cell>
          <cell r="CJ388" t="str">
            <v>-</v>
          </cell>
          <cell r="CK388" t="str">
            <v>-</v>
          </cell>
          <cell r="CL388" t="str">
            <v>-</v>
          </cell>
          <cell r="CM388" t="str">
            <v>-</v>
          </cell>
          <cell r="CN388" t="str">
            <v>-</v>
          </cell>
          <cell r="CO388" t="str">
            <v>-</v>
          </cell>
          <cell r="CP388" t="str">
            <v>-</v>
          </cell>
          <cell r="CQ388" t="str">
            <v>-</v>
          </cell>
          <cell r="CR388" t="str">
            <v>-</v>
          </cell>
          <cell r="CS388" t="str">
            <v>-</v>
          </cell>
          <cell r="CT388" t="str">
            <v>-</v>
          </cell>
          <cell r="CU388" t="str">
            <v>SAN PEDRO TAPANATEPEC</v>
          </cell>
          <cell r="CV388" t="str">
            <v>-</v>
          </cell>
          <cell r="CW388" t="str">
            <v>-</v>
          </cell>
          <cell r="CX388" t="str">
            <v>-</v>
          </cell>
          <cell r="CY388" t="str">
            <v>-</v>
          </cell>
          <cell r="CZ388" t="str">
            <v>-</v>
          </cell>
          <cell r="DB388" t="str">
            <v>-</v>
          </cell>
          <cell r="DC388" t="str">
            <v>-</v>
          </cell>
          <cell r="DD388" t="str">
            <v>-</v>
          </cell>
          <cell r="DE388" t="str">
            <v>-</v>
          </cell>
          <cell r="DF388" t="str">
            <v>-</v>
          </cell>
          <cell r="DG388" t="str">
            <v>-</v>
          </cell>
        </row>
        <row r="389">
          <cell r="AT389" t="str">
            <v>-</v>
          </cell>
          <cell r="AU389" t="str">
            <v>-</v>
          </cell>
          <cell r="AV389" t="str">
            <v>-</v>
          </cell>
          <cell r="AW389" t="str">
            <v>-</v>
          </cell>
          <cell r="AX389" t="str">
            <v>-</v>
          </cell>
          <cell r="AY389" t="str">
            <v>-</v>
          </cell>
          <cell r="AZ389" t="str">
            <v>-</v>
          </cell>
          <cell r="BA389" t="str">
            <v>-</v>
          </cell>
          <cell r="BB389" t="str">
            <v>-</v>
          </cell>
          <cell r="BC389" t="str">
            <v>-</v>
          </cell>
          <cell r="BD389" t="str">
            <v>-</v>
          </cell>
          <cell r="BE389" t="str">
            <v>-</v>
          </cell>
          <cell r="BF389" t="str">
            <v>-</v>
          </cell>
          <cell r="BG389" t="str">
            <v>-</v>
          </cell>
          <cell r="BH389" t="str">
            <v>-</v>
          </cell>
          <cell r="BI389" t="str">
            <v>-</v>
          </cell>
          <cell r="BJ389" t="str">
            <v>-</v>
          </cell>
          <cell r="BK389" t="str">
            <v>-</v>
          </cell>
          <cell r="BL389" t="str">
            <v>-</v>
          </cell>
          <cell r="BM389" t="str">
            <v>20328</v>
          </cell>
          <cell r="BN389" t="str">
            <v>-</v>
          </cell>
          <cell r="BO389" t="str">
            <v>-</v>
          </cell>
          <cell r="BP389" t="str">
            <v>-</v>
          </cell>
          <cell r="BQ389" t="str">
            <v>-</v>
          </cell>
          <cell r="BR389" t="str">
            <v>-</v>
          </cell>
          <cell r="BS389" t="str">
            <v>-</v>
          </cell>
          <cell r="BT389" t="str">
            <v>-</v>
          </cell>
          <cell r="BU389" t="str">
            <v>-</v>
          </cell>
          <cell r="BV389" t="str">
            <v>-</v>
          </cell>
          <cell r="BW389" t="str">
            <v>-</v>
          </cell>
          <cell r="BX389" t="str">
            <v>-</v>
          </cell>
          <cell r="BY389" t="str">
            <v>-</v>
          </cell>
          <cell r="CB389" t="str">
            <v>-</v>
          </cell>
          <cell r="CC389" t="str">
            <v>-</v>
          </cell>
          <cell r="CD389" t="str">
            <v>-</v>
          </cell>
          <cell r="CE389" t="str">
            <v>-</v>
          </cell>
          <cell r="CF389" t="str">
            <v>-</v>
          </cell>
          <cell r="CG389" t="str">
            <v>-</v>
          </cell>
          <cell r="CH389" t="str">
            <v>-</v>
          </cell>
          <cell r="CI389" t="str">
            <v>-</v>
          </cell>
          <cell r="CJ389" t="str">
            <v>-</v>
          </cell>
          <cell r="CK389" t="str">
            <v>-</v>
          </cell>
          <cell r="CL389" t="str">
            <v>-</v>
          </cell>
          <cell r="CM389" t="str">
            <v>-</v>
          </cell>
          <cell r="CN389" t="str">
            <v>-</v>
          </cell>
          <cell r="CO389" t="str">
            <v>-</v>
          </cell>
          <cell r="CP389" t="str">
            <v>-</v>
          </cell>
          <cell r="CQ389" t="str">
            <v>-</v>
          </cell>
          <cell r="CR389" t="str">
            <v>-</v>
          </cell>
          <cell r="CS389" t="str">
            <v>-</v>
          </cell>
          <cell r="CT389" t="str">
            <v>-</v>
          </cell>
          <cell r="CU389" t="str">
            <v>SAN PEDRO TAVICHE</v>
          </cell>
          <cell r="CV389" t="str">
            <v>-</v>
          </cell>
          <cell r="CW389" t="str">
            <v>-</v>
          </cell>
          <cell r="CX389" t="str">
            <v>-</v>
          </cell>
          <cell r="CY389" t="str">
            <v>-</v>
          </cell>
          <cell r="CZ389" t="str">
            <v>-</v>
          </cell>
          <cell r="DB389" t="str">
            <v>-</v>
          </cell>
          <cell r="DC389" t="str">
            <v>-</v>
          </cell>
          <cell r="DD389" t="str">
            <v>-</v>
          </cell>
          <cell r="DE389" t="str">
            <v>-</v>
          </cell>
          <cell r="DF389" t="str">
            <v>-</v>
          </cell>
          <cell r="DG389" t="str">
            <v>-</v>
          </cell>
        </row>
        <row r="390">
          <cell r="AT390" t="str">
            <v>-</v>
          </cell>
          <cell r="AU390" t="str">
            <v>-</v>
          </cell>
          <cell r="AV390" t="str">
            <v>-</v>
          </cell>
          <cell r="AW390" t="str">
            <v>-</v>
          </cell>
          <cell r="AX390" t="str">
            <v>-</v>
          </cell>
          <cell r="AY390" t="str">
            <v>-</v>
          </cell>
          <cell r="AZ390" t="str">
            <v>-</v>
          </cell>
          <cell r="BA390" t="str">
            <v>-</v>
          </cell>
          <cell r="BB390" t="str">
            <v>-</v>
          </cell>
          <cell r="BC390" t="str">
            <v>-</v>
          </cell>
          <cell r="BD390" t="str">
            <v>-</v>
          </cell>
          <cell r="BE390" t="str">
            <v>-</v>
          </cell>
          <cell r="BF390" t="str">
            <v>-</v>
          </cell>
          <cell r="BG390" t="str">
            <v>-</v>
          </cell>
          <cell r="BH390" t="str">
            <v>-</v>
          </cell>
          <cell r="BI390" t="str">
            <v>-</v>
          </cell>
          <cell r="BJ390" t="str">
            <v>-</v>
          </cell>
          <cell r="BK390" t="str">
            <v>-</v>
          </cell>
          <cell r="BL390" t="str">
            <v>-</v>
          </cell>
          <cell r="BM390" t="str">
            <v>20329</v>
          </cell>
          <cell r="BN390" t="str">
            <v>-</v>
          </cell>
          <cell r="BO390" t="str">
            <v>-</v>
          </cell>
          <cell r="BP390" t="str">
            <v>-</v>
          </cell>
          <cell r="BQ390" t="str">
            <v>-</v>
          </cell>
          <cell r="BR390" t="str">
            <v>-</v>
          </cell>
          <cell r="BS390" t="str">
            <v>-</v>
          </cell>
          <cell r="BT390" t="str">
            <v>-</v>
          </cell>
          <cell r="BU390" t="str">
            <v>-</v>
          </cell>
          <cell r="BV390" t="str">
            <v>-</v>
          </cell>
          <cell r="BW390" t="str">
            <v>-</v>
          </cell>
          <cell r="BX390" t="str">
            <v>-</v>
          </cell>
          <cell r="BY390" t="str">
            <v>-</v>
          </cell>
          <cell r="CB390" t="str">
            <v>-</v>
          </cell>
          <cell r="CC390" t="str">
            <v>-</v>
          </cell>
          <cell r="CD390" t="str">
            <v>-</v>
          </cell>
          <cell r="CE390" t="str">
            <v>-</v>
          </cell>
          <cell r="CF390" t="str">
            <v>-</v>
          </cell>
          <cell r="CG390" t="str">
            <v>-</v>
          </cell>
          <cell r="CH390" t="str">
            <v>-</v>
          </cell>
          <cell r="CI390" t="str">
            <v>-</v>
          </cell>
          <cell r="CJ390" t="str">
            <v>-</v>
          </cell>
          <cell r="CK390" t="str">
            <v>-</v>
          </cell>
          <cell r="CL390" t="str">
            <v>-</v>
          </cell>
          <cell r="CM390" t="str">
            <v>-</v>
          </cell>
          <cell r="CN390" t="str">
            <v>-</v>
          </cell>
          <cell r="CO390" t="str">
            <v>-</v>
          </cell>
          <cell r="CP390" t="str">
            <v>-</v>
          </cell>
          <cell r="CQ390" t="str">
            <v>-</v>
          </cell>
          <cell r="CR390" t="str">
            <v>-</v>
          </cell>
          <cell r="CS390" t="str">
            <v>-</v>
          </cell>
          <cell r="CT390" t="str">
            <v>-</v>
          </cell>
          <cell r="CU390" t="str">
            <v>SAN PEDRO TEOZACOALCO</v>
          </cell>
          <cell r="CV390" t="str">
            <v>-</v>
          </cell>
          <cell r="CW390" t="str">
            <v>-</v>
          </cell>
          <cell r="CX390" t="str">
            <v>-</v>
          </cell>
          <cell r="CY390" t="str">
            <v>-</v>
          </cell>
          <cell r="CZ390" t="str">
            <v>-</v>
          </cell>
          <cell r="DB390" t="str">
            <v>-</v>
          </cell>
          <cell r="DC390" t="str">
            <v>-</v>
          </cell>
          <cell r="DD390" t="str">
            <v>-</v>
          </cell>
          <cell r="DE390" t="str">
            <v>-</v>
          </cell>
          <cell r="DF390" t="str">
            <v>-</v>
          </cell>
          <cell r="DG390" t="str">
            <v>-</v>
          </cell>
        </row>
        <row r="391">
          <cell r="AT391" t="str">
            <v>-</v>
          </cell>
          <cell r="AU391" t="str">
            <v>-</v>
          </cell>
          <cell r="AV391" t="str">
            <v>-</v>
          </cell>
          <cell r="AW391" t="str">
            <v>-</v>
          </cell>
          <cell r="AX391" t="str">
            <v>-</v>
          </cell>
          <cell r="AY391" t="str">
            <v>-</v>
          </cell>
          <cell r="AZ391" t="str">
            <v>-</v>
          </cell>
          <cell r="BA391" t="str">
            <v>-</v>
          </cell>
          <cell r="BB391" t="str">
            <v>-</v>
          </cell>
          <cell r="BC391" t="str">
            <v>-</v>
          </cell>
          <cell r="BD391" t="str">
            <v>-</v>
          </cell>
          <cell r="BE391" t="str">
            <v>-</v>
          </cell>
          <cell r="BF391" t="str">
            <v>-</v>
          </cell>
          <cell r="BG391" t="str">
            <v>-</v>
          </cell>
          <cell r="BH391" t="str">
            <v>-</v>
          </cell>
          <cell r="BI391" t="str">
            <v>-</v>
          </cell>
          <cell r="BJ391" t="str">
            <v>-</v>
          </cell>
          <cell r="BK391" t="str">
            <v>-</v>
          </cell>
          <cell r="BL391" t="str">
            <v>-</v>
          </cell>
          <cell r="BM391" t="str">
            <v>20330</v>
          </cell>
          <cell r="BN391" t="str">
            <v>-</v>
          </cell>
          <cell r="BO391" t="str">
            <v>-</v>
          </cell>
          <cell r="BP391" t="str">
            <v>-</v>
          </cell>
          <cell r="BQ391" t="str">
            <v>-</v>
          </cell>
          <cell r="BR391" t="str">
            <v>-</v>
          </cell>
          <cell r="BS391" t="str">
            <v>-</v>
          </cell>
          <cell r="BT391" t="str">
            <v>-</v>
          </cell>
          <cell r="BU391" t="str">
            <v>-</v>
          </cell>
          <cell r="BV391" t="str">
            <v>-</v>
          </cell>
          <cell r="BW391" t="str">
            <v>-</v>
          </cell>
          <cell r="BX391" t="str">
            <v>-</v>
          </cell>
          <cell r="BY391" t="str">
            <v>-</v>
          </cell>
          <cell r="CB391" t="str">
            <v>-</v>
          </cell>
          <cell r="CC391" t="str">
            <v>-</v>
          </cell>
          <cell r="CD391" t="str">
            <v>-</v>
          </cell>
          <cell r="CE391" t="str">
            <v>-</v>
          </cell>
          <cell r="CF391" t="str">
            <v>-</v>
          </cell>
          <cell r="CG391" t="str">
            <v>-</v>
          </cell>
          <cell r="CH391" t="str">
            <v>-</v>
          </cell>
          <cell r="CI391" t="str">
            <v>-</v>
          </cell>
          <cell r="CJ391" t="str">
            <v>-</v>
          </cell>
          <cell r="CK391" t="str">
            <v>-</v>
          </cell>
          <cell r="CL391" t="str">
            <v>-</v>
          </cell>
          <cell r="CM391" t="str">
            <v>-</v>
          </cell>
          <cell r="CN391" t="str">
            <v>-</v>
          </cell>
          <cell r="CO391" t="str">
            <v>-</v>
          </cell>
          <cell r="CP391" t="str">
            <v>-</v>
          </cell>
          <cell r="CQ391" t="str">
            <v>-</v>
          </cell>
          <cell r="CR391" t="str">
            <v>-</v>
          </cell>
          <cell r="CS391" t="str">
            <v>-</v>
          </cell>
          <cell r="CT391" t="str">
            <v>-</v>
          </cell>
          <cell r="CU391" t="str">
            <v>SAN PEDRO TEUTILA</v>
          </cell>
          <cell r="CV391" t="str">
            <v>-</v>
          </cell>
          <cell r="CW391" t="str">
            <v>-</v>
          </cell>
          <cell r="CX391" t="str">
            <v>-</v>
          </cell>
          <cell r="CY391" t="str">
            <v>-</v>
          </cell>
          <cell r="CZ391" t="str">
            <v>-</v>
          </cell>
          <cell r="DB391" t="str">
            <v>-</v>
          </cell>
          <cell r="DC391" t="str">
            <v>-</v>
          </cell>
          <cell r="DD391" t="str">
            <v>-</v>
          </cell>
          <cell r="DE391" t="str">
            <v>-</v>
          </cell>
          <cell r="DF391" t="str">
            <v>-</v>
          </cell>
          <cell r="DG391" t="str">
            <v>-</v>
          </cell>
        </row>
        <row r="392">
          <cell r="AT392" t="str">
            <v>-</v>
          </cell>
          <cell r="AU392" t="str">
            <v>-</v>
          </cell>
          <cell r="AV392" t="str">
            <v>-</v>
          </cell>
          <cell r="AW392" t="str">
            <v>-</v>
          </cell>
          <cell r="AX392" t="str">
            <v>-</v>
          </cell>
          <cell r="AY392" t="str">
            <v>-</v>
          </cell>
          <cell r="AZ392" t="str">
            <v>-</v>
          </cell>
          <cell r="BA392" t="str">
            <v>-</v>
          </cell>
          <cell r="BB392" t="str">
            <v>-</v>
          </cell>
          <cell r="BC392" t="str">
            <v>-</v>
          </cell>
          <cell r="BD392" t="str">
            <v>-</v>
          </cell>
          <cell r="BE392" t="str">
            <v>-</v>
          </cell>
          <cell r="BF392" t="str">
            <v>-</v>
          </cell>
          <cell r="BG392" t="str">
            <v>-</v>
          </cell>
          <cell r="BH392" t="str">
            <v>-</v>
          </cell>
          <cell r="BI392" t="str">
            <v>-</v>
          </cell>
          <cell r="BJ392" t="str">
            <v>-</v>
          </cell>
          <cell r="BK392" t="str">
            <v>-</v>
          </cell>
          <cell r="BL392" t="str">
            <v>-</v>
          </cell>
          <cell r="BM392" t="str">
            <v>20331</v>
          </cell>
          <cell r="BN392" t="str">
            <v>-</v>
          </cell>
          <cell r="BO392" t="str">
            <v>-</v>
          </cell>
          <cell r="BP392" t="str">
            <v>-</v>
          </cell>
          <cell r="BQ392" t="str">
            <v>-</v>
          </cell>
          <cell r="BR392" t="str">
            <v>-</v>
          </cell>
          <cell r="BS392" t="str">
            <v>-</v>
          </cell>
          <cell r="BT392" t="str">
            <v>-</v>
          </cell>
          <cell r="BU392" t="str">
            <v>-</v>
          </cell>
          <cell r="BV392" t="str">
            <v>-</v>
          </cell>
          <cell r="BW392" t="str">
            <v>-</v>
          </cell>
          <cell r="BX392" t="str">
            <v>-</v>
          </cell>
          <cell r="BY392" t="str">
            <v>-</v>
          </cell>
          <cell r="CB392" t="str">
            <v>-</v>
          </cell>
          <cell r="CC392" t="str">
            <v>-</v>
          </cell>
          <cell r="CD392" t="str">
            <v>-</v>
          </cell>
          <cell r="CE392" t="str">
            <v>-</v>
          </cell>
          <cell r="CF392" t="str">
            <v>-</v>
          </cell>
          <cell r="CG392" t="str">
            <v>-</v>
          </cell>
          <cell r="CH392" t="str">
            <v>-</v>
          </cell>
          <cell r="CI392" t="str">
            <v>-</v>
          </cell>
          <cell r="CJ392" t="str">
            <v>-</v>
          </cell>
          <cell r="CK392" t="str">
            <v>-</v>
          </cell>
          <cell r="CL392" t="str">
            <v>-</v>
          </cell>
          <cell r="CM392" t="str">
            <v>-</v>
          </cell>
          <cell r="CN392" t="str">
            <v>-</v>
          </cell>
          <cell r="CO392" t="str">
            <v>-</v>
          </cell>
          <cell r="CP392" t="str">
            <v>-</v>
          </cell>
          <cell r="CQ392" t="str">
            <v>-</v>
          </cell>
          <cell r="CR392" t="str">
            <v>-</v>
          </cell>
          <cell r="CS392" t="str">
            <v>-</v>
          </cell>
          <cell r="CT392" t="str">
            <v>-</v>
          </cell>
          <cell r="CU392" t="str">
            <v>SAN PEDRO TIDAÁ</v>
          </cell>
          <cell r="CV392" t="str">
            <v>-</v>
          </cell>
          <cell r="CW392" t="str">
            <v>-</v>
          </cell>
          <cell r="CX392" t="str">
            <v>-</v>
          </cell>
          <cell r="CY392" t="str">
            <v>-</v>
          </cell>
          <cell r="CZ392" t="str">
            <v>-</v>
          </cell>
          <cell r="DB392" t="str">
            <v>-</v>
          </cell>
          <cell r="DC392" t="str">
            <v>-</v>
          </cell>
          <cell r="DD392" t="str">
            <v>-</v>
          </cell>
          <cell r="DE392" t="str">
            <v>-</v>
          </cell>
          <cell r="DF392" t="str">
            <v>-</v>
          </cell>
          <cell r="DG392" t="str">
            <v>-</v>
          </cell>
        </row>
        <row r="393">
          <cell r="AT393" t="str">
            <v>-</v>
          </cell>
          <cell r="AU393" t="str">
            <v>-</v>
          </cell>
          <cell r="AV393" t="str">
            <v>-</v>
          </cell>
          <cell r="AW393" t="str">
            <v>-</v>
          </cell>
          <cell r="AX393" t="str">
            <v>-</v>
          </cell>
          <cell r="AY393" t="str">
            <v>-</v>
          </cell>
          <cell r="AZ393" t="str">
            <v>-</v>
          </cell>
          <cell r="BA393" t="str">
            <v>-</v>
          </cell>
          <cell r="BB393" t="str">
            <v>-</v>
          </cell>
          <cell r="BC393" t="str">
            <v>-</v>
          </cell>
          <cell r="BD393" t="str">
            <v>-</v>
          </cell>
          <cell r="BE393" t="str">
            <v>-</v>
          </cell>
          <cell r="BF393" t="str">
            <v>-</v>
          </cell>
          <cell r="BG393" t="str">
            <v>-</v>
          </cell>
          <cell r="BH393" t="str">
            <v>-</v>
          </cell>
          <cell r="BI393" t="str">
            <v>-</v>
          </cell>
          <cell r="BJ393" t="str">
            <v>-</v>
          </cell>
          <cell r="BK393" t="str">
            <v>-</v>
          </cell>
          <cell r="BL393" t="str">
            <v>-</v>
          </cell>
          <cell r="BM393" t="str">
            <v>20332</v>
          </cell>
          <cell r="BN393" t="str">
            <v>-</v>
          </cell>
          <cell r="BO393" t="str">
            <v>-</v>
          </cell>
          <cell r="BP393" t="str">
            <v>-</v>
          </cell>
          <cell r="BQ393" t="str">
            <v>-</v>
          </cell>
          <cell r="BR393" t="str">
            <v>-</v>
          </cell>
          <cell r="BS393" t="str">
            <v>-</v>
          </cell>
          <cell r="BT393" t="str">
            <v>-</v>
          </cell>
          <cell r="BU393" t="str">
            <v>-</v>
          </cell>
          <cell r="BV393" t="str">
            <v>-</v>
          </cell>
          <cell r="BW393" t="str">
            <v>-</v>
          </cell>
          <cell r="BX393" t="str">
            <v>-</v>
          </cell>
          <cell r="BY393" t="str">
            <v>-</v>
          </cell>
          <cell r="CB393" t="str">
            <v>-</v>
          </cell>
          <cell r="CC393" t="str">
            <v>-</v>
          </cell>
          <cell r="CD393" t="str">
            <v>-</v>
          </cell>
          <cell r="CE393" t="str">
            <v>-</v>
          </cell>
          <cell r="CF393" t="str">
            <v>-</v>
          </cell>
          <cell r="CG393" t="str">
            <v>-</v>
          </cell>
          <cell r="CH393" t="str">
            <v>-</v>
          </cell>
          <cell r="CI393" t="str">
            <v>-</v>
          </cell>
          <cell r="CJ393" t="str">
            <v>-</v>
          </cell>
          <cell r="CK393" t="str">
            <v>-</v>
          </cell>
          <cell r="CL393" t="str">
            <v>-</v>
          </cell>
          <cell r="CM393" t="str">
            <v>-</v>
          </cell>
          <cell r="CN393" t="str">
            <v>-</v>
          </cell>
          <cell r="CO393" t="str">
            <v>-</v>
          </cell>
          <cell r="CP393" t="str">
            <v>-</v>
          </cell>
          <cell r="CQ393" t="str">
            <v>-</v>
          </cell>
          <cell r="CR393" t="str">
            <v>-</v>
          </cell>
          <cell r="CS393" t="str">
            <v>-</v>
          </cell>
          <cell r="CT393" t="str">
            <v>-</v>
          </cell>
          <cell r="CU393" t="str">
            <v>SAN PEDRO TOPILTEPEC</v>
          </cell>
          <cell r="CV393" t="str">
            <v>-</v>
          </cell>
          <cell r="CW393" t="str">
            <v>-</v>
          </cell>
          <cell r="CX393" t="str">
            <v>-</v>
          </cell>
          <cell r="CY393" t="str">
            <v>-</v>
          </cell>
          <cell r="CZ393" t="str">
            <v>-</v>
          </cell>
          <cell r="DB393" t="str">
            <v>-</v>
          </cell>
          <cell r="DC393" t="str">
            <v>-</v>
          </cell>
          <cell r="DD393" t="str">
            <v>-</v>
          </cell>
          <cell r="DE393" t="str">
            <v>-</v>
          </cell>
          <cell r="DF393" t="str">
            <v>-</v>
          </cell>
          <cell r="DG393" t="str">
            <v>-</v>
          </cell>
        </row>
        <row r="394">
          <cell r="AT394" t="str">
            <v>-</v>
          </cell>
          <cell r="AU394" t="str">
            <v>-</v>
          </cell>
          <cell r="AV394" t="str">
            <v>-</v>
          </cell>
          <cell r="AW394" t="str">
            <v>-</v>
          </cell>
          <cell r="AX394" t="str">
            <v>-</v>
          </cell>
          <cell r="AY394" t="str">
            <v>-</v>
          </cell>
          <cell r="AZ394" t="str">
            <v>-</v>
          </cell>
          <cell r="BA394" t="str">
            <v>-</v>
          </cell>
          <cell r="BB394" t="str">
            <v>-</v>
          </cell>
          <cell r="BC394" t="str">
            <v>-</v>
          </cell>
          <cell r="BD394" t="str">
            <v>-</v>
          </cell>
          <cell r="BE394" t="str">
            <v>-</v>
          </cell>
          <cell r="BF394" t="str">
            <v>-</v>
          </cell>
          <cell r="BG394" t="str">
            <v>-</v>
          </cell>
          <cell r="BH394" t="str">
            <v>-</v>
          </cell>
          <cell r="BI394" t="str">
            <v>-</v>
          </cell>
          <cell r="BJ394" t="str">
            <v>-</v>
          </cell>
          <cell r="BK394" t="str">
            <v>-</v>
          </cell>
          <cell r="BL394" t="str">
            <v>-</v>
          </cell>
          <cell r="BM394" t="str">
            <v>20333</v>
          </cell>
          <cell r="BN394" t="str">
            <v>-</v>
          </cell>
          <cell r="BO394" t="str">
            <v>-</v>
          </cell>
          <cell r="BP394" t="str">
            <v>-</v>
          </cell>
          <cell r="BQ394" t="str">
            <v>-</v>
          </cell>
          <cell r="BR394" t="str">
            <v>-</v>
          </cell>
          <cell r="BS394" t="str">
            <v>-</v>
          </cell>
          <cell r="BT394" t="str">
            <v>-</v>
          </cell>
          <cell r="BU394" t="str">
            <v>-</v>
          </cell>
          <cell r="BV394" t="str">
            <v>-</v>
          </cell>
          <cell r="BW394" t="str">
            <v>-</v>
          </cell>
          <cell r="BX394" t="str">
            <v>-</v>
          </cell>
          <cell r="BY394" t="str">
            <v>-</v>
          </cell>
          <cell r="CB394" t="str">
            <v>-</v>
          </cell>
          <cell r="CC394" t="str">
            <v>-</v>
          </cell>
          <cell r="CD394" t="str">
            <v>-</v>
          </cell>
          <cell r="CE394" t="str">
            <v>-</v>
          </cell>
          <cell r="CF394" t="str">
            <v>-</v>
          </cell>
          <cell r="CG394" t="str">
            <v>-</v>
          </cell>
          <cell r="CH394" t="str">
            <v>-</v>
          </cell>
          <cell r="CI394" t="str">
            <v>-</v>
          </cell>
          <cell r="CJ394" t="str">
            <v>-</v>
          </cell>
          <cell r="CK394" t="str">
            <v>-</v>
          </cell>
          <cell r="CL394" t="str">
            <v>-</v>
          </cell>
          <cell r="CM394" t="str">
            <v>-</v>
          </cell>
          <cell r="CN394" t="str">
            <v>-</v>
          </cell>
          <cell r="CO394" t="str">
            <v>-</v>
          </cell>
          <cell r="CP394" t="str">
            <v>-</v>
          </cell>
          <cell r="CQ394" t="str">
            <v>-</v>
          </cell>
          <cell r="CR394" t="str">
            <v>-</v>
          </cell>
          <cell r="CS394" t="str">
            <v>-</v>
          </cell>
          <cell r="CT394" t="str">
            <v>-</v>
          </cell>
          <cell r="CU394" t="str">
            <v>SAN PEDRO TOTOLAPA</v>
          </cell>
          <cell r="CV394" t="str">
            <v>-</v>
          </cell>
          <cell r="CW394" t="str">
            <v>-</v>
          </cell>
          <cell r="CX394" t="str">
            <v>-</v>
          </cell>
          <cell r="CY394" t="str">
            <v>-</v>
          </cell>
          <cell r="CZ394" t="str">
            <v>-</v>
          </cell>
          <cell r="DB394" t="str">
            <v>-</v>
          </cell>
          <cell r="DC394" t="str">
            <v>-</v>
          </cell>
          <cell r="DD394" t="str">
            <v>-</v>
          </cell>
          <cell r="DE394" t="str">
            <v>-</v>
          </cell>
          <cell r="DF394" t="str">
            <v>-</v>
          </cell>
          <cell r="DG394" t="str">
            <v>-</v>
          </cell>
        </row>
        <row r="395">
          <cell r="AT395" t="str">
            <v>-</v>
          </cell>
          <cell r="AU395" t="str">
            <v>-</v>
          </cell>
          <cell r="AV395" t="str">
            <v>-</v>
          </cell>
          <cell r="AW395" t="str">
            <v>-</v>
          </cell>
          <cell r="AX395" t="str">
            <v>-</v>
          </cell>
          <cell r="AY395" t="str">
            <v>-</v>
          </cell>
          <cell r="AZ395" t="str">
            <v>-</v>
          </cell>
          <cell r="BA395" t="str">
            <v>-</v>
          </cell>
          <cell r="BB395" t="str">
            <v>-</v>
          </cell>
          <cell r="BC395" t="str">
            <v>-</v>
          </cell>
          <cell r="BD395" t="str">
            <v>-</v>
          </cell>
          <cell r="BE395" t="str">
            <v>-</v>
          </cell>
          <cell r="BF395" t="str">
            <v>-</v>
          </cell>
          <cell r="BG395" t="str">
            <v>-</v>
          </cell>
          <cell r="BH395" t="str">
            <v>-</v>
          </cell>
          <cell r="BI395" t="str">
            <v>-</v>
          </cell>
          <cell r="BJ395" t="str">
            <v>-</v>
          </cell>
          <cell r="BK395" t="str">
            <v>-</v>
          </cell>
          <cell r="BL395" t="str">
            <v>-</v>
          </cell>
          <cell r="BM395" t="str">
            <v>20335</v>
          </cell>
          <cell r="BN395" t="str">
            <v>-</v>
          </cell>
          <cell r="BO395" t="str">
            <v>-</v>
          </cell>
          <cell r="BP395" t="str">
            <v>-</v>
          </cell>
          <cell r="BQ395" t="str">
            <v>-</v>
          </cell>
          <cell r="BR395" t="str">
            <v>-</v>
          </cell>
          <cell r="BS395" t="str">
            <v>-</v>
          </cell>
          <cell r="BT395" t="str">
            <v>-</v>
          </cell>
          <cell r="BU395" t="str">
            <v>-</v>
          </cell>
          <cell r="BV395" t="str">
            <v>-</v>
          </cell>
          <cell r="BW395" t="str">
            <v>-</v>
          </cell>
          <cell r="BX395" t="str">
            <v>-</v>
          </cell>
          <cell r="BY395" t="str">
            <v>-</v>
          </cell>
          <cell r="CB395" t="str">
            <v>-</v>
          </cell>
          <cell r="CC395" t="str">
            <v>-</v>
          </cell>
          <cell r="CD395" t="str">
            <v>-</v>
          </cell>
          <cell r="CE395" t="str">
            <v>-</v>
          </cell>
          <cell r="CF395" t="str">
            <v>-</v>
          </cell>
          <cell r="CG395" t="str">
            <v>-</v>
          </cell>
          <cell r="CH395" t="str">
            <v>-</v>
          </cell>
          <cell r="CI395" t="str">
            <v>-</v>
          </cell>
          <cell r="CJ395" t="str">
            <v>-</v>
          </cell>
          <cell r="CK395" t="str">
            <v>-</v>
          </cell>
          <cell r="CL395" t="str">
            <v>-</v>
          </cell>
          <cell r="CM395" t="str">
            <v>-</v>
          </cell>
          <cell r="CN395" t="str">
            <v>-</v>
          </cell>
          <cell r="CO395" t="str">
            <v>-</v>
          </cell>
          <cell r="CP395" t="str">
            <v>-</v>
          </cell>
          <cell r="CQ395" t="str">
            <v>-</v>
          </cell>
          <cell r="CR395" t="str">
            <v>-</v>
          </cell>
          <cell r="CS395" t="str">
            <v>-</v>
          </cell>
          <cell r="CT395" t="str">
            <v>-</v>
          </cell>
          <cell r="CU395" t="str">
            <v>SAN PEDRO YANERI</v>
          </cell>
          <cell r="CV395" t="str">
            <v>-</v>
          </cell>
          <cell r="CW395" t="str">
            <v>-</v>
          </cell>
          <cell r="CX395" t="str">
            <v>-</v>
          </cell>
          <cell r="CY395" t="str">
            <v>-</v>
          </cell>
          <cell r="CZ395" t="str">
            <v>-</v>
          </cell>
          <cell r="DB395" t="str">
            <v>-</v>
          </cell>
          <cell r="DC395" t="str">
            <v>-</v>
          </cell>
          <cell r="DD395" t="str">
            <v>-</v>
          </cell>
          <cell r="DE395" t="str">
            <v>-</v>
          </cell>
          <cell r="DF395" t="str">
            <v>-</v>
          </cell>
          <cell r="DG395" t="str">
            <v>-</v>
          </cell>
        </row>
        <row r="396">
          <cell r="AT396" t="str">
            <v>-</v>
          </cell>
          <cell r="AU396" t="str">
            <v>-</v>
          </cell>
          <cell r="AV396" t="str">
            <v>-</v>
          </cell>
          <cell r="AW396" t="str">
            <v>-</v>
          </cell>
          <cell r="AX396" t="str">
            <v>-</v>
          </cell>
          <cell r="AY396" t="str">
            <v>-</v>
          </cell>
          <cell r="AZ396" t="str">
            <v>-</v>
          </cell>
          <cell r="BA396" t="str">
            <v>-</v>
          </cell>
          <cell r="BB396" t="str">
            <v>-</v>
          </cell>
          <cell r="BC396" t="str">
            <v>-</v>
          </cell>
          <cell r="BD396" t="str">
            <v>-</v>
          </cell>
          <cell r="BE396" t="str">
            <v>-</v>
          </cell>
          <cell r="BF396" t="str">
            <v>-</v>
          </cell>
          <cell r="BG396" t="str">
            <v>-</v>
          </cell>
          <cell r="BH396" t="str">
            <v>-</v>
          </cell>
          <cell r="BI396" t="str">
            <v>-</v>
          </cell>
          <cell r="BJ396" t="str">
            <v>-</v>
          </cell>
          <cell r="BK396" t="str">
            <v>-</v>
          </cell>
          <cell r="BL396" t="str">
            <v>-</v>
          </cell>
          <cell r="BM396" t="str">
            <v>20336</v>
          </cell>
          <cell r="BN396" t="str">
            <v>-</v>
          </cell>
          <cell r="BO396" t="str">
            <v>-</v>
          </cell>
          <cell r="BP396" t="str">
            <v>-</v>
          </cell>
          <cell r="BQ396" t="str">
            <v>-</v>
          </cell>
          <cell r="BR396" t="str">
            <v>-</v>
          </cell>
          <cell r="BS396" t="str">
            <v>-</v>
          </cell>
          <cell r="BT396" t="str">
            <v>-</v>
          </cell>
          <cell r="BU396" t="str">
            <v>-</v>
          </cell>
          <cell r="BV396" t="str">
            <v>-</v>
          </cell>
          <cell r="BW396" t="str">
            <v>-</v>
          </cell>
          <cell r="BX396" t="str">
            <v>-</v>
          </cell>
          <cell r="BY396" t="str">
            <v>-</v>
          </cell>
          <cell r="CB396" t="str">
            <v>-</v>
          </cell>
          <cell r="CC396" t="str">
            <v>-</v>
          </cell>
          <cell r="CD396" t="str">
            <v>-</v>
          </cell>
          <cell r="CE396" t="str">
            <v>-</v>
          </cell>
          <cell r="CF396" t="str">
            <v>-</v>
          </cell>
          <cell r="CG396" t="str">
            <v>-</v>
          </cell>
          <cell r="CH396" t="str">
            <v>-</v>
          </cell>
          <cell r="CI396" t="str">
            <v>-</v>
          </cell>
          <cell r="CJ396" t="str">
            <v>-</v>
          </cell>
          <cell r="CK396" t="str">
            <v>-</v>
          </cell>
          <cell r="CL396" t="str">
            <v>-</v>
          </cell>
          <cell r="CM396" t="str">
            <v>-</v>
          </cell>
          <cell r="CN396" t="str">
            <v>-</v>
          </cell>
          <cell r="CO396" t="str">
            <v>-</v>
          </cell>
          <cell r="CP396" t="str">
            <v>-</v>
          </cell>
          <cell r="CQ396" t="str">
            <v>-</v>
          </cell>
          <cell r="CR396" t="str">
            <v>-</v>
          </cell>
          <cell r="CS396" t="str">
            <v>-</v>
          </cell>
          <cell r="CT396" t="str">
            <v>-</v>
          </cell>
          <cell r="CU396" t="str">
            <v>SAN PEDRO YÓLOX</v>
          </cell>
          <cell r="CV396" t="str">
            <v>-</v>
          </cell>
          <cell r="CW396" t="str">
            <v>-</v>
          </cell>
          <cell r="CX396" t="str">
            <v>-</v>
          </cell>
          <cell r="CY396" t="str">
            <v>-</v>
          </cell>
          <cell r="CZ396" t="str">
            <v>-</v>
          </cell>
          <cell r="DB396" t="str">
            <v>-</v>
          </cell>
          <cell r="DC396" t="str">
            <v>-</v>
          </cell>
          <cell r="DD396" t="str">
            <v>-</v>
          </cell>
          <cell r="DE396" t="str">
            <v>-</v>
          </cell>
          <cell r="DF396" t="str">
            <v>-</v>
          </cell>
          <cell r="DG396" t="str">
            <v>-</v>
          </cell>
        </row>
        <row r="397">
          <cell r="AT397" t="str">
            <v>-</v>
          </cell>
          <cell r="AU397" t="str">
            <v>-</v>
          </cell>
          <cell r="AV397" t="str">
            <v>-</v>
          </cell>
          <cell r="AW397" t="str">
            <v>-</v>
          </cell>
          <cell r="AX397" t="str">
            <v>-</v>
          </cell>
          <cell r="AY397" t="str">
            <v>-</v>
          </cell>
          <cell r="AZ397" t="str">
            <v>-</v>
          </cell>
          <cell r="BA397" t="str">
            <v>-</v>
          </cell>
          <cell r="BB397" t="str">
            <v>-</v>
          </cell>
          <cell r="BC397" t="str">
            <v>-</v>
          </cell>
          <cell r="BD397" t="str">
            <v>-</v>
          </cell>
          <cell r="BE397" t="str">
            <v>-</v>
          </cell>
          <cell r="BF397" t="str">
            <v>-</v>
          </cell>
          <cell r="BG397" t="str">
            <v>-</v>
          </cell>
          <cell r="BH397" t="str">
            <v>-</v>
          </cell>
          <cell r="BI397" t="str">
            <v>-</v>
          </cell>
          <cell r="BJ397" t="str">
            <v>-</v>
          </cell>
          <cell r="BK397" t="str">
            <v>-</v>
          </cell>
          <cell r="BL397" t="str">
            <v>-</v>
          </cell>
          <cell r="BM397" t="str">
            <v>20337</v>
          </cell>
          <cell r="BN397" t="str">
            <v>-</v>
          </cell>
          <cell r="BO397" t="str">
            <v>-</v>
          </cell>
          <cell r="BP397" t="str">
            <v>-</v>
          </cell>
          <cell r="BQ397" t="str">
            <v>-</v>
          </cell>
          <cell r="BR397" t="str">
            <v>-</v>
          </cell>
          <cell r="BS397" t="str">
            <v>-</v>
          </cell>
          <cell r="BT397" t="str">
            <v>-</v>
          </cell>
          <cell r="BU397" t="str">
            <v>-</v>
          </cell>
          <cell r="BV397" t="str">
            <v>-</v>
          </cell>
          <cell r="BW397" t="str">
            <v>-</v>
          </cell>
          <cell r="BX397" t="str">
            <v>-</v>
          </cell>
          <cell r="BY397" t="str">
            <v>-</v>
          </cell>
          <cell r="CB397" t="str">
            <v>-</v>
          </cell>
          <cell r="CC397" t="str">
            <v>-</v>
          </cell>
          <cell r="CD397" t="str">
            <v>-</v>
          </cell>
          <cell r="CE397" t="str">
            <v>-</v>
          </cell>
          <cell r="CF397" t="str">
            <v>-</v>
          </cell>
          <cell r="CG397" t="str">
            <v>-</v>
          </cell>
          <cell r="CH397" t="str">
            <v>-</v>
          </cell>
          <cell r="CI397" t="str">
            <v>-</v>
          </cell>
          <cell r="CJ397" t="str">
            <v>-</v>
          </cell>
          <cell r="CK397" t="str">
            <v>-</v>
          </cell>
          <cell r="CL397" t="str">
            <v>-</v>
          </cell>
          <cell r="CM397" t="str">
            <v>-</v>
          </cell>
          <cell r="CN397" t="str">
            <v>-</v>
          </cell>
          <cell r="CO397" t="str">
            <v>-</v>
          </cell>
          <cell r="CP397" t="str">
            <v>-</v>
          </cell>
          <cell r="CQ397" t="str">
            <v>-</v>
          </cell>
          <cell r="CR397" t="str">
            <v>-</v>
          </cell>
          <cell r="CS397" t="str">
            <v>-</v>
          </cell>
          <cell r="CT397" t="str">
            <v>-</v>
          </cell>
          <cell r="CU397" t="str">
            <v>SAN PEDRO Y SAN PABLO AYUTLA</v>
          </cell>
          <cell r="CV397" t="str">
            <v>-</v>
          </cell>
          <cell r="CW397" t="str">
            <v>-</v>
          </cell>
          <cell r="CX397" t="str">
            <v>-</v>
          </cell>
          <cell r="CY397" t="str">
            <v>-</v>
          </cell>
          <cell r="CZ397" t="str">
            <v>-</v>
          </cell>
          <cell r="DB397" t="str">
            <v>-</v>
          </cell>
          <cell r="DC397" t="str">
            <v>-</v>
          </cell>
          <cell r="DD397" t="str">
            <v>-</v>
          </cell>
          <cell r="DE397" t="str">
            <v>-</v>
          </cell>
          <cell r="DF397" t="str">
            <v>-</v>
          </cell>
          <cell r="DG397" t="str">
            <v>-</v>
          </cell>
        </row>
        <row r="398">
          <cell r="AT398" t="str">
            <v>-</v>
          </cell>
          <cell r="AU398" t="str">
            <v>-</v>
          </cell>
          <cell r="AV398" t="str">
            <v>-</v>
          </cell>
          <cell r="AW398" t="str">
            <v>-</v>
          </cell>
          <cell r="AX398" t="str">
            <v>-</v>
          </cell>
          <cell r="AY398" t="str">
            <v>-</v>
          </cell>
          <cell r="AZ398" t="str">
            <v>-</v>
          </cell>
          <cell r="BA398" t="str">
            <v>-</v>
          </cell>
          <cell r="BB398" t="str">
            <v>-</v>
          </cell>
          <cell r="BC398" t="str">
            <v>-</v>
          </cell>
          <cell r="BD398" t="str">
            <v>-</v>
          </cell>
          <cell r="BE398" t="str">
            <v>-</v>
          </cell>
          <cell r="BF398" t="str">
            <v>-</v>
          </cell>
          <cell r="BG398" t="str">
            <v>-</v>
          </cell>
          <cell r="BH398" t="str">
            <v>-</v>
          </cell>
          <cell r="BI398" t="str">
            <v>-</v>
          </cell>
          <cell r="BJ398" t="str">
            <v>-</v>
          </cell>
          <cell r="BK398" t="str">
            <v>-</v>
          </cell>
          <cell r="BL398" t="str">
            <v>-</v>
          </cell>
          <cell r="BM398" t="str">
            <v>20338</v>
          </cell>
          <cell r="BN398" t="str">
            <v>-</v>
          </cell>
          <cell r="BO398" t="str">
            <v>-</v>
          </cell>
          <cell r="BP398" t="str">
            <v>-</v>
          </cell>
          <cell r="BQ398" t="str">
            <v>-</v>
          </cell>
          <cell r="BR398" t="str">
            <v>-</v>
          </cell>
          <cell r="BS398" t="str">
            <v>-</v>
          </cell>
          <cell r="BT398" t="str">
            <v>-</v>
          </cell>
          <cell r="BU398" t="str">
            <v>-</v>
          </cell>
          <cell r="BV398" t="str">
            <v>-</v>
          </cell>
          <cell r="BW398" t="str">
            <v>-</v>
          </cell>
          <cell r="BX398" t="str">
            <v>-</v>
          </cell>
          <cell r="BY398" t="str">
            <v>-</v>
          </cell>
          <cell r="CB398" t="str">
            <v>-</v>
          </cell>
          <cell r="CC398" t="str">
            <v>-</v>
          </cell>
          <cell r="CD398" t="str">
            <v>-</v>
          </cell>
          <cell r="CE398" t="str">
            <v>-</v>
          </cell>
          <cell r="CF398" t="str">
            <v>-</v>
          </cell>
          <cell r="CG398" t="str">
            <v>-</v>
          </cell>
          <cell r="CH398" t="str">
            <v>-</v>
          </cell>
          <cell r="CI398" t="str">
            <v>-</v>
          </cell>
          <cell r="CJ398" t="str">
            <v>-</v>
          </cell>
          <cell r="CK398" t="str">
            <v>-</v>
          </cell>
          <cell r="CL398" t="str">
            <v>-</v>
          </cell>
          <cell r="CM398" t="str">
            <v>-</v>
          </cell>
          <cell r="CN398" t="str">
            <v>-</v>
          </cell>
          <cell r="CO398" t="str">
            <v>-</v>
          </cell>
          <cell r="CP398" t="str">
            <v>-</v>
          </cell>
          <cell r="CQ398" t="str">
            <v>-</v>
          </cell>
          <cell r="CR398" t="str">
            <v>-</v>
          </cell>
          <cell r="CS398" t="str">
            <v>-</v>
          </cell>
          <cell r="CT398" t="str">
            <v>-</v>
          </cell>
          <cell r="CU398" t="str">
            <v>VILLA DE ETLA</v>
          </cell>
          <cell r="CV398" t="str">
            <v>-</v>
          </cell>
          <cell r="CW398" t="str">
            <v>-</v>
          </cell>
          <cell r="CX398" t="str">
            <v>-</v>
          </cell>
          <cell r="CY398" t="str">
            <v>-</v>
          </cell>
          <cell r="CZ398" t="str">
            <v>-</v>
          </cell>
          <cell r="DB398" t="str">
            <v>-</v>
          </cell>
          <cell r="DC398" t="str">
            <v>-</v>
          </cell>
          <cell r="DD398" t="str">
            <v>-</v>
          </cell>
          <cell r="DE398" t="str">
            <v>-</v>
          </cell>
          <cell r="DF398" t="str">
            <v>-</v>
          </cell>
          <cell r="DG398" t="str">
            <v>-</v>
          </cell>
        </row>
        <row r="399">
          <cell r="AT399" t="str">
            <v>-</v>
          </cell>
          <cell r="AU399" t="str">
            <v>-</v>
          </cell>
          <cell r="AV399" t="str">
            <v>-</v>
          </cell>
          <cell r="AW399" t="str">
            <v>-</v>
          </cell>
          <cell r="AX399" t="str">
            <v>-</v>
          </cell>
          <cell r="AY399" t="str">
            <v>-</v>
          </cell>
          <cell r="AZ399" t="str">
            <v>-</v>
          </cell>
          <cell r="BA399" t="str">
            <v>-</v>
          </cell>
          <cell r="BB399" t="str">
            <v>-</v>
          </cell>
          <cell r="BC399" t="str">
            <v>-</v>
          </cell>
          <cell r="BD399" t="str">
            <v>-</v>
          </cell>
          <cell r="BE399" t="str">
            <v>-</v>
          </cell>
          <cell r="BF399" t="str">
            <v>-</v>
          </cell>
          <cell r="BG399" t="str">
            <v>-</v>
          </cell>
          <cell r="BH399" t="str">
            <v>-</v>
          </cell>
          <cell r="BI399" t="str">
            <v>-</v>
          </cell>
          <cell r="BJ399" t="str">
            <v>-</v>
          </cell>
          <cell r="BK399" t="str">
            <v>-</v>
          </cell>
          <cell r="BL399" t="str">
            <v>-</v>
          </cell>
          <cell r="BM399" t="str">
            <v>20339</v>
          </cell>
          <cell r="BN399" t="str">
            <v>-</v>
          </cell>
          <cell r="BO399" t="str">
            <v>-</v>
          </cell>
          <cell r="BP399" t="str">
            <v>-</v>
          </cell>
          <cell r="BQ399" t="str">
            <v>-</v>
          </cell>
          <cell r="BR399" t="str">
            <v>-</v>
          </cell>
          <cell r="BS399" t="str">
            <v>-</v>
          </cell>
          <cell r="BT399" t="str">
            <v>-</v>
          </cell>
          <cell r="BU399" t="str">
            <v>-</v>
          </cell>
          <cell r="BV399" t="str">
            <v>-</v>
          </cell>
          <cell r="BW399" t="str">
            <v>-</v>
          </cell>
          <cell r="BX399" t="str">
            <v>-</v>
          </cell>
          <cell r="BY399" t="str">
            <v>-</v>
          </cell>
          <cell r="CB399" t="str">
            <v>-</v>
          </cell>
          <cell r="CC399" t="str">
            <v>-</v>
          </cell>
          <cell r="CD399" t="str">
            <v>-</v>
          </cell>
          <cell r="CE399" t="str">
            <v>-</v>
          </cell>
          <cell r="CF399" t="str">
            <v>-</v>
          </cell>
          <cell r="CG399" t="str">
            <v>-</v>
          </cell>
          <cell r="CH399" t="str">
            <v>-</v>
          </cell>
          <cell r="CI399" t="str">
            <v>-</v>
          </cell>
          <cell r="CJ399" t="str">
            <v>-</v>
          </cell>
          <cell r="CK399" t="str">
            <v>-</v>
          </cell>
          <cell r="CL399" t="str">
            <v>-</v>
          </cell>
          <cell r="CM399" t="str">
            <v>-</v>
          </cell>
          <cell r="CN399" t="str">
            <v>-</v>
          </cell>
          <cell r="CO399" t="str">
            <v>-</v>
          </cell>
          <cell r="CP399" t="str">
            <v>-</v>
          </cell>
          <cell r="CQ399" t="str">
            <v>-</v>
          </cell>
          <cell r="CR399" t="str">
            <v>-</v>
          </cell>
          <cell r="CS399" t="str">
            <v>-</v>
          </cell>
          <cell r="CT399" t="str">
            <v>-</v>
          </cell>
          <cell r="CU399" t="str">
            <v>SAN PEDRO Y SAN PABLO TEPOSCOLULA</v>
          </cell>
          <cell r="CV399" t="str">
            <v>-</v>
          </cell>
          <cell r="CW399" t="str">
            <v>-</v>
          </cell>
          <cell r="CX399" t="str">
            <v>-</v>
          </cell>
          <cell r="CY399" t="str">
            <v>-</v>
          </cell>
          <cell r="CZ399" t="str">
            <v>-</v>
          </cell>
          <cell r="DB399" t="str">
            <v>-</v>
          </cell>
          <cell r="DC399" t="str">
            <v>-</v>
          </cell>
          <cell r="DD399" t="str">
            <v>-</v>
          </cell>
          <cell r="DE399" t="str">
            <v>-</v>
          </cell>
          <cell r="DF399" t="str">
            <v>-</v>
          </cell>
          <cell r="DG399" t="str">
            <v>-</v>
          </cell>
        </row>
        <row r="400">
          <cell r="AT400" t="str">
            <v>-</v>
          </cell>
          <cell r="AU400" t="str">
            <v>-</v>
          </cell>
          <cell r="AV400" t="str">
            <v>-</v>
          </cell>
          <cell r="AW400" t="str">
            <v>-</v>
          </cell>
          <cell r="AX400" t="str">
            <v>-</v>
          </cell>
          <cell r="AY400" t="str">
            <v>-</v>
          </cell>
          <cell r="AZ400" t="str">
            <v>-</v>
          </cell>
          <cell r="BA400" t="str">
            <v>-</v>
          </cell>
          <cell r="BB400" t="str">
            <v>-</v>
          </cell>
          <cell r="BC400" t="str">
            <v>-</v>
          </cell>
          <cell r="BD400" t="str">
            <v>-</v>
          </cell>
          <cell r="BE400" t="str">
            <v>-</v>
          </cell>
          <cell r="BF400" t="str">
            <v>-</v>
          </cell>
          <cell r="BG400" t="str">
            <v>-</v>
          </cell>
          <cell r="BH400" t="str">
            <v>-</v>
          </cell>
          <cell r="BI400" t="str">
            <v>-</v>
          </cell>
          <cell r="BJ400" t="str">
            <v>-</v>
          </cell>
          <cell r="BK400" t="str">
            <v>-</v>
          </cell>
          <cell r="BL400" t="str">
            <v>-</v>
          </cell>
          <cell r="BM400" t="str">
            <v>20340</v>
          </cell>
          <cell r="BN400" t="str">
            <v>-</v>
          </cell>
          <cell r="BO400" t="str">
            <v>-</v>
          </cell>
          <cell r="BP400" t="str">
            <v>-</v>
          </cell>
          <cell r="BQ400" t="str">
            <v>-</v>
          </cell>
          <cell r="BR400" t="str">
            <v>-</v>
          </cell>
          <cell r="BS400" t="str">
            <v>-</v>
          </cell>
          <cell r="BT400" t="str">
            <v>-</v>
          </cell>
          <cell r="BU400" t="str">
            <v>-</v>
          </cell>
          <cell r="BV400" t="str">
            <v>-</v>
          </cell>
          <cell r="BW400" t="str">
            <v>-</v>
          </cell>
          <cell r="BX400" t="str">
            <v>-</v>
          </cell>
          <cell r="BY400" t="str">
            <v>-</v>
          </cell>
          <cell r="CB400" t="str">
            <v>-</v>
          </cell>
          <cell r="CC400" t="str">
            <v>-</v>
          </cell>
          <cell r="CD400" t="str">
            <v>-</v>
          </cell>
          <cell r="CE400" t="str">
            <v>-</v>
          </cell>
          <cell r="CF400" t="str">
            <v>-</v>
          </cell>
          <cell r="CG400" t="str">
            <v>-</v>
          </cell>
          <cell r="CH400" t="str">
            <v>-</v>
          </cell>
          <cell r="CI400" t="str">
            <v>-</v>
          </cell>
          <cell r="CJ400" t="str">
            <v>-</v>
          </cell>
          <cell r="CK400" t="str">
            <v>-</v>
          </cell>
          <cell r="CL400" t="str">
            <v>-</v>
          </cell>
          <cell r="CM400" t="str">
            <v>-</v>
          </cell>
          <cell r="CN400" t="str">
            <v>-</v>
          </cell>
          <cell r="CO400" t="str">
            <v>-</v>
          </cell>
          <cell r="CP400" t="str">
            <v>-</v>
          </cell>
          <cell r="CQ400" t="str">
            <v>-</v>
          </cell>
          <cell r="CR400" t="str">
            <v>-</v>
          </cell>
          <cell r="CS400" t="str">
            <v>-</v>
          </cell>
          <cell r="CT400" t="str">
            <v>-</v>
          </cell>
          <cell r="CU400" t="str">
            <v>SAN PEDRO Y SAN PABLO TEQUIXTEPEC</v>
          </cell>
          <cell r="CV400" t="str">
            <v>-</v>
          </cell>
          <cell r="CW400" t="str">
            <v>-</v>
          </cell>
          <cell r="CX400" t="str">
            <v>-</v>
          </cell>
          <cell r="CY400" t="str">
            <v>-</v>
          </cell>
          <cell r="CZ400" t="str">
            <v>-</v>
          </cell>
          <cell r="DB400" t="str">
            <v>-</v>
          </cell>
          <cell r="DC400" t="str">
            <v>-</v>
          </cell>
          <cell r="DD400" t="str">
            <v>-</v>
          </cell>
          <cell r="DE400" t="str">
            <v>-</v>
          </cell>
          <cell r="DF400" t="str">
            <v>-</v>
          </cell>
          <cell r="DG400" t="str">
            <v>-</v>
          </cell>
        </row>
        <row r="401">
          <cell r="AT401" t="str">
            <v>-</v>
          </cell>
          <cell r="AU401" t="str">
            <v>-</v>
          </cell>
          <cell r="AV401" t="str">
            <v>-</v>
          </cell>
          <cell r="AW401" t="str">
            <v>-</v>
          </cell>
          <cell r="AX401" t="str">
            <v>-</v>
          </cell>
          <cell r="AY401" t="str">
            <v>-</v>
          </cell>
          <cell r="AZ401" t="str">
            <v>-</v>
          </cell>
          <cell r="BA401" t="str">
            <v>-</v>
          </cell>
          <cell r="BB401" t="str">
            <v>-</v>
          </cell>
          <cell r="BC401" t="str">
            <v>-</v>
          </cell>
          <cell r="BD401" t="str">
            <v>-</v>
          </cell>
          <cell r="BE401" t="str">
            <v>-</v>
          </cell>
          <cell r="BF401" t="str">
            <v>-</v>
          </cell>
          <cell r="BG401" t="str">
            <v>-</v>
          </cell>
          <cell r="BH401" t="str">
            <v>-</v>
          </cell>
          <cell r="BI401" t="str">
            <v>-</v>
          </cell>
          <cell r="BJ401" t="str">
            <v>-</v>
          </cell>
          <cell r="BK401" t="str">
            <v>-</v>
          </cell>
          <cell r="BL401" t="str">
            <v>-</v>
          </cell>
          <cell r="BM401" t="str">
            <v>20341</v>
          </cell>
          <cell r="BN401" t="str">
            <v>-</v>
          </cell>
          <cell r="BO401" t="str">
            <v>-</v>
          </cell>
          <cell r="BP401" t="str">
            <v>-</v>
          </cell>
          <cell r="BQ401" t="str">
            <v>-</v>
          </cell>
          <cell r="BR401" t="str">
            <v>-</v>
          </cell>
          <cell r="BS401" t="str">
            <v>-</v>
          </cell>
          <cell r="BT401" t="str">
            <v>-</v>
          </cell>
          <cell r="BU401" t="str">
            <v>-</v>
          </cell>
          <cell r="BV401" t="str">
            <v>-</v>
          </cell>
          <cell r="BW401" t="str">
            <v>-</v>
          </cell>
          <cell r="BX401" t="str">
            <v>-</v>
          </cell>
          <cell r="BY401" t="str">
            <v>-</v>
          </cell>
          <cell r="CB401" t="str">
            <v>-</v>
          </cell>
          <cell r="CC401" t="str">
            <v>-</v>
          </cell>
          <cell r="CD401" t="str">
            <v>-</v>
          </cell>
          <cell r="CE401" t="str">
            <v>-</v>
          </cell>
          <cell r="CF401" t="str">
            <v>-</v>
          </cell>
          <cell r="CG401" t="str">
            <v>-</v>
          </cell>
          <cell r="CH401" t="str">
            <v>-</v>
          </cell>
          <cell r="CI401" t="str">
            <v>-</v>
          </cell>
          <cell r="CJ401" t="str">
            <v>-</v>
          </cell>
          <cell r="CK401" t="str">
            <v>-</v>
          </cell>
          <cell r="CL401" t="str">
            <v>-</v>
          </cell>
          <cell r="CM401" t="str">
            <v>-</v>
          </cell>
          <cell r="CN401" t="str">
            <v>-</v>
          </cell>
          <cell r="CO401" t="str">
            <v>-</v>
          </cell>
          <cell r="CP401" t="str">
            <v>-</v>
          </cell>
          <cell r="CQ401" t="str">
            <v>-</v>
          </cell>
          <cell r="CR401" t="str">
            <v>-</v>
          </cell>
          <cell r="CS401" t="str">
            <v>-</v>
          </cell>
          <cell r="CT401" t="str">
            <v>-</v>
          </cell>
          <cell r="CU401" t="str">
            <v>SAN PEDRO YUCUNAMA</v>
          </cell>
          <cell r="CV401" t="str">
            <v>-</v>
          </cell>
          <cell r="CW401" t="str">
            <v>-</v>
          </cell>
          <cell r="CX401" t="str">
            <v>-</v>
          </cell>
          <cell r="CY401" t="str">
            <v>-</v>
          </cell>
          <cell r="CZ401" t="str">
            <v>-</v>
          </cell>
          <cell r="DB401" t="str">
            <v>-</v>
          </cell>
          <cell r="DC401" t="str">
            <v>-</v>
          </cell>
          <cell r="DD401" t="str">
            <v>-</v>
          </cell>
          <cell r="DE401" t="str">
            <v>-</v>
          </cell>
          <cell r="DF401" t="str">
            <v>-</v>
          </cell>
          <cell r="DG401" t="str">
            <v>-</v>
          </cell>
        </row>
        <row r="402">
          <cell r="AT402" t="str">
            <v>-</v>
          </cell>
          <cell r="AU402" t="str">
            <v>-</v>
          </cell>
          <cell r="AV402" t="str">
            <v>-</v>
          </cell>
          <cell r="AW402" t="str">
            <v>-</v>
          </cell>
          <cell r="AX402" t="str">
            <v>-</v>
          </cell>
          <cell r="AY402" t="str">
            <v>-</v>
          </cell>
          <cell r="AZ402" t="str">
            <v>-</v>
          </cell>
          <cell r="BA402" t="str">
            <v>-</v>
          </cell>
          <cell r="BB402" t="str">
            <v>-</v>
          </cell>
          <cell r="BC402" t="str">
            <v>-</v>
          </cell>
          <cell r="BD402" t="str">
            <v>-</v>
          </cell>
          <cell r="BE402" t="str">
            <v>-</v>
          </cell>
          <cell r="BF402" t="str">
            <v>-</v>
          </cell>
          <cell r="BG402" t="str">
            <v>-</v>
          </cell>
          <cell r="BH402" t="str">
            <v>-</v>
          </cell>
          <cell r="BI402" t="str">
            <v>-</v>
          </cell>
          <cell r="BJ402" t="str">
            <v>-</v>
          </cell>
          <cell r="BK402" t="str">
            <v>-</v>
          </cell>
          <cell r="BL402" t="str">
            <v>-</v>
          </cell>
          <cell r="BM402" t="str">
            <v>20342</v>
          </cell>
          <cell r="BN402" t="str">
            <v>-</v>
          </cell>
          <cell r="BO402" t="str">
            <v>-</v>
          </cell>
          <cell r="BP402" t="str">
            <v>-</v>
          </cell>
          <cell r="BQ402" t="str">
            <v>-</v>
          </cell>
          <cell r="BR402" t="str">
            <v>-</v>
          </cell>
          <cell r="BS402" t="str">
            <v>-</v>
          </cell>
          <cell r="BT402" t="str">
            <v>-</v>
          </cell>
          <cell r="BU402" t="str">
            <v>-</v>
          </cell>
          <cell r="BV402" t="str">
            <v>-</v>
          </cell>
          <cell r="BW402" t="str">
            <v>-</v>
          </cell>
          <cell r="BX402" t="str">
            <v>-</v>
          </cell>
          <cell r="BY402" t="str">
            <v>-</v>
          </cell>
          <cell r="CB402" t="str">
            <v>-</v>
          </cell>
          <cell r="CC402" t="str">
            <v>-</v>
          </cell>
          <cell r="CD402" t="str">
            <v>-</v>
          </cell>
          <cell r="CE402" t="str">
            <v>-</v>
          </cell>
          <cell r="CF402" t="str">
            <v>-</v>
          </cell>
          <cell r="CG402" t="str">
            <v>-</v>
          </cell>
          <cell r="CH402" t="str">
            <v>-</v>
          </cell>
          <cell r="CI402" t="str">
            <v>-</v>
          </cell>
          <cell r="CJ402" t="str">
            <v>-</v>
          </cell>
          <cell r="CK402" t="str">
            <v>-</v>
          </cell>
          <cell r="CL402" t="str">
            <v>-</v>
          </cell>
          <cell r="CM402" t="str">
            <v>-</v>
          </cell>
          <cell r="CN402" t="str">
            <v>-</v>
          </cell>
          <cell r="CO402" t="str">
            <v>-</v>
          </cell>
          <cell r="CP402" t="str">
            <v>-</v>
          </cell>
          <cell r="CQ402" t="str">
            <v>-</v>
          </cell>
          <cell r="CR402" t="str">
            <v>-</v>
          </cell>
          <cell r="CS402" t="str">
            <v>-</v>
          </cell>
          <cell r="CT402" t="str">
            <v>-</v>
          </cell>
          <cell r="CU402" t="str">
            <v>SAN RAYMUNDO JALPAN</v>
          </cell>
          <cell r="CV402" t="str">
            <v>-</v>
          </cell>
          <cell r="CW402" t="str">
            <v>-</v>
          </cell>
          <cell r="CX402" t="str">
            <v>-</v>
          </cell>
          <cell r="CY402" t="str">
            <v>-</v>
          </cell>
          <cell r="CZ402" t="str">
            <v>-</v>
          </cell>
          <cell r="DB402" t="str">
            <v>-</v>
          </cell>
          <cell r="DC402" t="str">
            <v>-</v>
          </cell>
          <cell r="DD402" t="str">
            <v>-</v>
          </cell>
          <cell r="DE402" t="str">
            <v>-</v>
          </cell>
          <cell r="DF402" t="str">
            <v>-</v>
          </cell>
          <cell r="DG402" t="str">
            <v>-</v>
          </cell>
        </row>
        <row r="403">
          <cell r="AT403" t="str">
            <v>-</v>
          </cell>
          <cell r="AU403" t="str">
            <v>-</v>
          </cell>
          <cell r="AV403" t="str">
            <v>-</v>
          </cell>
          <cell r="AW403" t="str">
            <v>-</v>
          </cell>
          <cell r="AX403" t="str">
            <v>-</v>
          </cell>
          <cell r="AY403" t="str">
            <v>-</v>
          </cell>
          <cell r="AZ403" t="str">
            <v>-</v>
          </cell>
          <cell r="BA403" t="str">
            <v>-</v>
          </cell>
          <cell r="BB403" t="str">
            <v>-</v>
          </cell>
          <cell r="BC403" t="str">
            <v>-</v>
          </cell>
          <cell r="BD403" t="str">
            <v>-</v>
          </cell>
          <cell r="BE403" t="str">
            <v>-</v>
          </cell>
          <cell r="BF403" t="str">
            <v>-</v>
          </cell>
          <cell r="BG403" t="str">
            <v>-</v>
          </cell>
          <cell r="BH403" t="str">
            <v>-</v>
          </cell>
          <cell r="BI403" t="str">
            <v>-</v>
          </cell>
          <cell r="BJ403" t="str">
            <v>-</v>
          </cell>
          <cell r="BK403" t="str">
            <v>-</v>
          </cell>
          <cell r="BL403" t="str">
            <v>-</v>
          </cell>
          <cell r="BM403" t="str">
            <v>20343</v>
          </cell>
          <cell r="BN403" t="str">
            <v>-</v>
          </cell>
          <cell r="BO403" t="str">
            <v>-</v>
          </cell>
          <cell r="BP403" t="str">
            <v>-</v>
          </cell>
          <cell r="BQ403" t="str">
            <v>-</v>
          </cell>
          <cell r="BR403" t="str">
            <v>-</v>
          </cell>
          <cell r="BS403" t="str">
            <v>-</v>
          </cell>
          <cell r="BT403" t="str">
            <v>-</v>
          </cell>
          <cell r="BU403" t="str">
            <v>-</v>
          </cell>
          <cell r="BV403" t="str">
            <v>-</v>
          </cell>
          <cell r="BW403" t="str">
            <v>-</v>
          </cell>
          <cell r="BX403" t="str">
            <v>-</v>
          </cell>
          <cell r="BY403" t="str">
            <v>-</v>
          </cell>
          <cell r="CB403" t="str">
            <v>-</v>
          </cell>
          <cell r="CC403" t="str">
            <v>-</v>
          </cell>
          <cell r="CD403" t="str">
            <v>-</v>
          </cell>
          <cell r="CE403" t="str">
            <v>-</v>
          </cell>
          <cell r="CF403" t="str">
            <v>-</v>
          </cell>
          <cell r="CG403" t="str">
            <v>-</v>
          </cell>
          <cell r="CH403" t="str">
            <v>-</v>
          </cell>
          <cell r="CI403" t="str">
            <v>-</v>
          </cell>
          <cell r="CJ403" t="str">
            <v>-</v>
          </cell>
          <cell r="CK403" t="str">
            <v>-</v>
          </cell>
          <cell r="CL403" t="str">
            <v>-</v>
          </cell>
          <cell r="CM403" t="str">
            <v>-</v>
          </cell>
          <cell r="CN403" t="str">
            <v>-</v>
          </cell>
          <cell r="CO403" t="str">
            <v>-</v>
          </cell>
          <cell r="CP403" t="str">
            <v>-</v>
          </cell>
          <cell r="CQ403" t="str">
            <v>-</v>
          </cell>
          <cell r="CR403" t="str">
            <v>-</v>
          </cell>
          <cell r="CS403" t="str">
            <v>-</v>
          </cell>
          <cell r="CT403" t="str">
            <v>-</v>
          </cell>
          <cell r="CU403" t="str">
            <v>SAN SEBASTIÁN ABASOLO</v>
          </cell>
          <cell r="CV403" t="str">
            <v>-</v>
          </cell>
          <cell r="CW403" t="str">
            <v>-</v>
          </cell>
          <cell r="CX403" t="str">
            <v>-</v>
          </cell>
          <cell r="CY403" t="str">
            <v>-</v>
          </cell>
          <cell r="CZ403" t="str">
            <v>-</v>
          </cell>
          <cell r="DB403" t="str">
            <v>-</v>
          </cell>
          <cell r="DC403" t="str">
            <v>-</v>
          </cell>
          <cell r="DD403" t="str">
            <v>-</v>
          </cell>
          <cell r="DE403" t="str">
            <v>-</v>
          </cell>
          <cell r="DF403" t="str">
            <v>-</v>
          </cell>
          <cell r="DG403" t="str">
            <v>-</v>
          </cell>
        </row>
        <row r="404">
          <cell r="AT404" t="str">
            <v>-</v>
          </cell>
          <cell r="AU404" t="str">
            <v>-</v>
          </cell>
          <cell r="AV404" t="str">
            <v>-</v>
          </cell>
          <cell r="AW404" t="str">
            <v>-</v>
          </cell>
          <cell r="AX404" t="str">
            <v>-</v>
          </cell>
          <cell r="AY404" t="str">
            <v>-</v>
          </cell>
          <cell r="AZ404" t="str">
            <v>-</v>
          </cell>
          <cell r="BA404" t="str">
            <v>-</v>
          </cell>
          <cell r="BB404" t="str">
            <v>-</v>
          </cell>
          <cell r="BC404" t="str">
            <v>-</v>
          </cell>
          <cell r="BD404" t="str">
            <v>-</v>
          </cell>
          <cell r="BE404" t="str">
            <v>-</v>
          </cell>
          <cell r="BF404" t="str">
            <v>-</v>
          </cell>
          <cell r="BG404" t="str">
            <v>-</v>
          </cell>
          <cell r="BH404" t="str">
            <v>-</v>
          </cell>
          <cell r="BI404" t="str">
            <v>-</v>
          </cell>
          <cell r="BJ404" t="str">
            <v>-</v>
          </cell>
          <cell r="BK404" t="str">
            <v>-</v>
          </cell>
          <cell r="BL404" t="str">
            <v>-</v>
          </cell>
          <cell r="BM404" t="str">
            <v>20344</v>
          </cell>
          <cell r="BN404" t="str">
            <v>-</v>
          </cell>
          <cell r="BO404" t="str">
            <v>-</v>
          </cell>
          <cell r="BP404" t="str">
            <v>-</v>
          </cell>
          <cell r="BQ404" t="str">
            <v>-</v>
          </cell>
          <cell r="BR404" t="str">
            <v>-</v>
          </cell>
          <cell r="BS404" t="str">
            <v>-</v>
          </cell>
          <cell r="BT404" t="str">
            <v>-</v>
          </cell>
          <cell r="BU404" t="str">
            <v>-</v>
          </cell>
          <cell r="BV404" t="str">
            <v>-</v>
          </cell>
          <cell r="BW404" t="str">
            <v>-</v>
          </cell>
          <cell r="BX404" t="str">
            <v>-</v>
          </cell>
          <cell r="BY404" t="str">
            <v>-</v>
          </cell>
          <cell r="CB404" t="str">
            <v>-</v>
          </cell>
          <cell r="CC404" t="str">
            <v>-</v>
          </cell>
          <cell r="CD404" t="str">
            <v>-</v>
          </cell>
          <cell r="CE404" t="str">
            <v>-</v>
          </cell>
          <cell r="CF404" t="str">
            <v>-</v>
          </cell>
          <cell r="CG404" t="str">
            <v>-</v>
          </cell>
          <cell r="CH404" t="str">
            <v>-</v>
          </cell>
          <cell r="CI404" t="str">
            <v>-</v>
          </cell>
          <cell r="CJ404" t="str">
            <v>-</v>
          </cell>
          <cell r="CK404" t="str">
            <v>-</v>
          </cell>
          <cell r="CL404" t="str">
            <v>-</v>
          </cell>
          <cell r="CM404" t="str">
            <v>-</v>
          </cell>
          <cell r="CN404" t="str">
            <v>-</v>
          </cell>
          <cell r="CO404" t="str">
            <v>-</v>
          </cell>
          <cell r="CP404" t="str">
            <v>-</v>
          </cell>
          <cell r="CQ404" t="str">
            <v>-</v>
          </cell>
          <cell r="CR404" t="str">
            <v>-</v>
          </cell>
          <cell r="CS404" t="str">
            <v>-</v>
          </cell>
          <cell r="CT404" t="str">
            <v>-</v>
          </cell>
          <cell r="CU404" t="str">
            <v>SAN SEBASTIÁN COATLÁN</v>
          </cell>
          <cell r="CV404" t="str">
            <v>-</v>
          </cell>
          <cell r="CW404" t="str">
            <v>-</v>
          </cell>
          <cell r="CX404" t="str">
            <v>-</v>
          </cell>
          <cell r="CY404" t="str">
            <v>-</v>
          </cell>
          <cell r="CZ404" t="str">
            <v>-</v>
          </cell>
          <cell r="DB404" t="str">
            <v>-</v>
          </cell>
          <cell r="DC404" t="str">
            <v>-</v>
          </cell>
          <cell r="DD404" t="str">
            <v>-</v>
          </cell>
          <cell r="DE404" t="str">
            <v>-</v>
          </cell>
          <cell r="DF404" t="str">
            <v>-</v>
          </cell>
          <cell r="DG404" t="str">
            <v>-</v>
          </cell>
        </row>
        <row r="405">
          <cell r="AT405" t="str">
            <v>-</v>
          </cell>
          <cell r="AU405" t="str">
            <v>-</v>
          </cell>
          <cell r="AV405" t="str">
            <v>-</v>
          </cell>
          <cell r="AW405" t="str">
            <v>-</v>
          </cell>
          <cell r="AX405" t="str">
            <v>-</v>
          </cell>
          <cell r="AY405" t="str">
            <v>-</v>
          </cell>
          <cell r="AZ405" t="str">
            <v>-</v>
          </cell>
          <cell r="BA405" t="str">
            <v>-</v>
          </cell>
          <cell r="BB405" t="str">
            <v>-</v>
          </cell>
          <cell r="BC405" t="str">
            <v>-</v>
          </cell>
          <cell r="BD405" t="str">
            <v>-</v>
          </cell>
          <cell r="BE405" t="str">
            <v>-</v>
          </cell>
          <cell r="BF405" t="str">
            <v>-</v>
          </cell>
          <cell r="BG405" t="str">
            <v>-</v>
          </cell>
          <cell r="BH405" t="str">
            <v>-</v>
          </cell>
          <cell r="BI405" t="str">
            <v>-</v>
          </cell>
          <cell r="BJ405" t="str">
            <v>-</v>
          </cell>
          <cell r="BK405" t="str">
            <v>-</v>
          </cell>
          <cell r="BL405" t="str">
            <v>-</v>
          </cell>
          <cell r="BM405" t="str">
            <v>20345</v>
          </cell>
          <cell r="BN405" t="str">
            <v>-</v>
          </cell>
          <cell r="BO405" t="str">
            <v>-</v>
          </cell>
          <cell r="BP405" t="str">
            <v>-</v>
          </cell>
          <cell r="BQ405" t="str">
            <v>-</v>
          </cell>
          <cell r="BR405" t="str">
            <v>-</v>
          </cell>
          <cell r="BS405" t="str">
            <v>-</v>
          </cell>
          <cell r="BT405" t="str">
            <v>-</v>
          </cell>
          <cell r="BU405" t="str">
            <v>-</v>
          </cell>
          <cell r="BV405" t="str">
            <v>-</v>
          </cell>
          <cell r="BW405" t="str">
            <v>-</v>
          </cell>
          <cell r="BX405" t="str">
            <v>-</v>
          </cell>
          <cell r="BY405" t="str">
            <v>-</v>
          </cell>
          <cell r="CB405" t="str">
            <v>-</v>
          </cell>
          <cell r="CC405" t="str">
            <v>-</v>
          </cell>
          <cell r="CD405" t="str">
            <v>-</v>
          </cell>
          <cell r="CE405" t="str">
            <v>-</v>
          </cell>
          <cell r="CF405" t="str">
            <v>-</v>
          </cell>
          <cell r="CG405" t="str">
            <v>-</v>
          </cell>
          <cell r="CH405" t="str">
            <v>-</v>
          </cell>
          <cell r="CI405" t="str">
            <v>-</v>
          </cell>
          <cell r="CJ405" t="str">
            <v>-</v>
          </cell>
          <cell r="CK405" t="str">
            <v>-</v>
          </cell>
          <cell r="CL405" t="str">
            <v>-</v>
          </cell>
          <cell r="CM405" t="str">
            <v>-</v>
          </cell>
          <cell r="CN405" t="str">
            <v>-</v>
          </cell>
          <cell r="CO405" t="str">
            <v>-</v>
          </cell>
          <cell r="CP405" t="str">
            <v>-</v>
          </cell>
          <cell r="CQ405" t="str">
            <v>-</v>
          </cell>
          <cell r="CR405" t="str">
            <v>-</v>
          </cell>
          <cell r="CS405" t="str">
            <v>-</v>
          </cell>
          <cell r="CT405" t="str">
            <v>-</v>
          </cell>
          <cell r="CU405" t="str">
            <v>SAN SEBASTIÁN IXCAPA</v>
          </cell>
          <cell r="CV405" t="str">
            <v>-</v>
          </cell>
          <cell r="CW405" t="str">
            <v>-</v>
          </cell>
          <cell r="CX405" t="str">
            <v>-</v>
          </cell>
          <cell r="CY405" t="str">
            <v>-</v>
          </cell>
          <cell r="CZ405" t="str">
            <v>-</v>
          </cell>
          <cell r="DB405" t="str">
            <v>-</v>
          </cell>
          <cell r="DC405" t="str">
            <v>-</v>
          </cell>
          <cell r="DD405" t="str">
            <v>-</v>
          </cell>
          <cell r="DE405" t="str">
            <v>-</v>
          </cell>
          <cell r="DF405" t="str">
            <v>-</v>
          </cell>
          <cell r="DG405" t="str">
            <v>-</v>
          </cell>
        </row>
        <row r="406">
          <cell r="AT406" t="str">
            <v>-</v>
          </cell>
          <cell r="AU406" t="str">
            <v>-</v>
          </cell>
          <cell r="AV406" t="str">
            <v>-</v>
          </cell>
          <cell r="AW406" t="str">
            <v>-</v>
          </cell>
          <cell r="AX406" t="str">
            <v>-</v>
          </cell>
          <cell r="AY406" t="str">
            <v>-</v>
          </cell>
          <cell r="AZ406" t="str">
            <v>-</v>
          </cell>
          <cell r="BA406" t="str">
            <v>-</v>
          </cell>
          <cell r="BB406" t="str">
            <v>-</v>
          </cell>
          <cell r="BC406" t="str">
            <v>-</v>
          </cell>
          <cell r="BD406" t="str">
            <v>-</v>
          </cell>
          <cell r="BE406" t="str">
            <v>-</v>
          </cell>
          <cell r="BF406" t="str">
            <v>-</v>
          </cell>
          <cell r="BG406" t="str">
            <v>-</v>
          </cell>
          <cell r="BH406" t="str">
            <v>-</v>
          </cell>
          <cell r="BI406" t="str">
            <v>-</v>
          </cell>
          <cell r="BJ406" t="str">
            <v>-</v>
          </cell>
          <cell r="BK406" t="str">
            <v>-</v>
          </cell>
          <cell r="BL406" t="str">
            <v>-</v>
          </cell>
          <cell r="BM406" t="str">
            <v>20346</v>
          </cell>
          <cell r="BN406" t="str">
            <v>-</v>
          </cell>
          <cell r="BO406" t="str">
            <v>-</v>
          </cell>
          <cell r="BP406" t="str">
            <v>-</v>
          </cell>
          <cell r="BQ406" t="str">
            <v>-</v>
          </cell>
          <cell r="BR406" t="str">
            <v>-</v>
          </cell>
          <cell r="BS406" t="str">
            <v>-</v>
          </cell>
          <cell r="BT406" t="str">
            <v>-</v>
          </cell>
          <cell r="BU406" t="str">
            <v>-</v>
          </cell>
          <cell r="BV406" t="str">
            <v>-</v>
          </cell>
          <cell r="BW406" t="str">
            <v>-</v>
          </cell>
          <cell r="BX406" t="str">
            <v>-</v>
          </cell>
          <cell r="BY406" t="str">
            <v>-</v>
          </cell>
          <cell r="CB406" t="str">
            <v>-</v>
          </cell>
          <cell r="CC406" t="str">
            <v>-</v>
          </cell>
          <cell r="CD406" t="str">
            <v>-</v>
          </cell>
          <cell r="CE406" t="str">
            <v>-</v>
          </cell>
          <cell r="CF406" t="str">
            <v>-</v>
          </cell>
          <cell r="CG406" t="str">
            <v>-</v>
          </cell>
          <cell r="CH406" t="str">
            <v>-</v>
          </cell>
          <cell r="CI406" t="str">
            <v>-</v>
          </cell>
          <cell r="CJ406" t="str">
            <v>-</v>
          </cell>
          <cell r="CK406" t="str">
            <v>-</v>
          </cell>
          <cell r="CL406" t="str">
            <v>-</v>
          </cell>
          <cell r="CM406" t="str">
            <v>-</v>
          </cell>
          <cell r="CN406" t="str">
            <v>-</v>
          </cell>
          <cell r="CO406" t="str">
            <v>-</v>
          </cell>
          <cell r="CP406" t="str">
            <v>-</v>
          </cell>
          <cell r="CQ406" t="str">
            <v>-</v>
          </cell>
          <cell r="CR406" t="str">
            <v>-</v>
          </cell>
          <cell r="CS406" t="str">
            <v>-</v>
          </cell>
          <cell r="CT406" t="str">
            <v>-</v>
          </cell>
          <cell r="CU406" t="str">
            <v>SAN SEBASTIÁN NICANANDUTA</v>
          </cell>
          <cell r="CV406" t="str">
            <v>-</v>
          </cell>
          <cell r="CW406" t="str">
            <v>-</v>
          </cell>
          <cell r="CX406" t="str">
            <v>-</v>
          </cell>
          <cell r="CY406" t="str">
            <v>-</v>
          </cell>
          <cell r="CZ406" t="str">
            <v>-</v>
          </cell>
          <cell r="DB406" t="str">
            <v>-</v>
          </cell>
          <cell r="DC406" t="str">
            <v>-</v>
          </cell>
          <cell r="DD406" t="str">
            <v>-</v>
          </cell>
          <cell r="DE406" t="str">
            <v>-</v>
          </cell>
          <cell r="DF406" t="str">
            <v>-</v>
          </cell>
          <cell r="DG406" t="str">
            <v>-</v>
          </cell>
        </row>
        <row r="407">
          <cell r="AT407" t="str">
            <v>-</v>
          </cell>
          <cell r="AU407" t="str">
            <v>-</v>
          </cell>
          <cell r="AV407" t="str">
            <v>-</v>
          </cell>
          <cell r="AW407" t="str">
            <v>-</v>
          </cell>
          <cell r="AX407" t="str">
            <v>-</v>
          </cell>
          <cell r="AY407" t="str">
            <v>-</v>
          </cell>
          <cell r="AZ407" t="str">
            <v>-</v>
          </cell>
          <cell r="BA407" t="str">
            <v>-</v>
          </cell>
          <cell r="BB407" t="str">
            <v>-</v>
          </cell>
          <cell r="BC407" t="str">
            <v>-</v>
          </cell>
          <cell r="BD407" t="str">
            <v>-</v>
          </cell>
          <cell r="BE407" t="str">
            <v>-</v>
          </cell>
          <cell r="BF407" t="str">
            <v>-</v>
          </cell>
          <cell r="BG407" t="str">
            <v>-</v>
          </cell>
          <cell r="BH407" t="str">
            <v>-</v>
          </cell>
          <cell r="BI407" t="str">
            <v>-</v>
          </cell>
          <cell r="BJ407" t="str">
            <v>-</v>
          </cell>
          <cell r="BK407" t="str">
            <v>-</v>
          </cell>
          <cell r="BL407" t="str">
            <v>-</v>
          </cell>
          <cell r="BM407" t="str">
            <v>20347</v>
          </cell>
          <cell r="BN407" t="str">
            <v>-</v>
          </cell>
          <cell r="BO407" t="str">
            <v>-</v>
          </cell>
          <cell r="BP407" t="str">
            <v>-</v>
          </cell>
          <cell r="BQ407" t="str">
            <v>-</v>
          </cell>
          <cell r="BR407" t="str">
            <v>-</v>
          </cell>
          <cell r="BS407" t="str">
            <v>-</v>
          </cell>
          <cell r="BT407" t="str">
            <v>-</v>
          </cell>
          <cell r="BU407" t="str">
            <v>-</v>
          </cell>
          <cell r="BV407" t="str">
            <v>-</v>
          </cell>
          <cell r="BW407" t="str">
            <v>-</v>
          </cell>
          <cell r="BX407" t="str">
            <v>-</v>
          </cell>
          <cell r="BY407" t="str">
            <v>-</v>
          </cell>
          <cell r="CB407" t="str">
            <v>-</v>
          </cell>
          <cell r="CC407" t="str">
            <v>-</v>
          </cell>
          <cell r="CD407" t="str">
            <v>-</v>
          </cell>
          <cell r="CE407" t="str">
            <v>-</v>
          </cell>
          <cell r="CF407" t="str">
            <v>-</v>
          </cell>
          <cell r="CG407" t="str">
            <v>-</v>
          </cell>
          <cell r="CH407" t="str">
            <v>-</v>
          </cell>
          <cell r="CI407" t="str">
            <v>-</v>
          </cell>
          <cell r="CJ407" t="str">
            <v>-</v>
          </cell>
          <cell r="CK407" t="str">
            <v>-</v>
          </cell>
          <cell r="CL407" t="str">
            <v>-</v>
          </cell>
          <cell r="CM407" t="str">
            <v>-</v>
          </cell>
          <cell r="CN407" t="str">
            <v>-</v>
          </cell>
          <cell r="CO407" t="str">
            <v>-</v>
          </cell>
          <cell r="CP407" t="str">
            <v>-</v>
          </cell>
          <cell r="CQ407" t="str">
            <v>-</v>
          </cell>
          <cell r="CR407" t="str">
            <v>-</v>
          </cell>
          <cell r="CS407" t="str">
            <v>-</v>
          </cell>
          <cell r="CT407" t="str">
            <v>-</v>
          </cell>
          <cell r="CU407" t="str">
            <v>SAN SEBASTIÁN RÍO HONDO</v>
          </cell>
          <cell r="CV407" t="str">
            <v>-</v>
          </cell>
          <cell r="CW407" t="str">
            <v>-</v>
          </cell>
          <cell r="CX407" t="str">
            <v>-</v>
          </cell>
          <cell r="CY407" t="str">
            <v>-</v>
          </cell>
          <cell r="CZ407" t="str">
            <v>-</v>
          </cell>
          <cell r="DB407" t="str">
            <v>-</v>
          </cell>
          <cell r="DC407" t="str">
            <v>-</v>
          </cell>
          <cell r="DD407" t="str">
            <v>-</v>
          </cell>
          <cell r="DE407" t="str">
            <v>-</v>
          </cell>
          <cell r="DF407" t="str">
            <v>-</v>
          </cell>
          <cell r="DG407" t="str">
            <v>-</v>
          </cell>
        </row>
        <row r="408">
          <cell r="AT408" t="str">
            <v>-</v>
          </cell>
          <cell r="AU408" t="str">
            <v>-</v>
          </cell>
          <cell r="AV408" t="str">
            <v>-</v>
          </cell>
          <cell r="AW408" t="str">
            <v>-</v>
          </cell>
          <cell r="AX408" t="str">
            <v>-</v>
          </cell>
          <cell r="AY408" t="str">
            <v>-</v>
          </cell>
          <cell r="AZ408" t="str">
            <v>-</v>
          </cell>
          <cell r="BA408" t="str">
            <v>-</v>
          </cell>
          <cell r="BB408" t="str">
            <v>-</v>
          </cell>
          <cell r="BC408" t="str">
            <v>-</v>
          </cell>
          <cell r="BD408" t="str">
            <v>-</v>
          </cell>
          <cell r="BE408" t="str">
            <v>-</v>
          </cell>
          <cell r="BF408" t="str">
            <v>-</v>
          </cell>
          <cell r="BG408" t="str">
            <v>-</v>
          </cell>
          <cell r="BH408" t="str">
            <v>-</v>
          </cell>
          <cell r="BI408" t="str">
            <v>-</v>
          </cell>
          <cell r="BJ408" t="str">
            <v>-</v>
          </cell>
          <cell r="BK408" t="str">
            <v>-</v>
          </cell>
          <cell r="BL408" t="str">
            <v>-</v>
          </cell>
          <cell r="BM408" t="str">
            <v>20348</v>
          </cell>
          <cell r="BN408" t="str">
            <v>-</v>
          </cell>
          <cell r="BO408" t="str">
            <v>-</v>
          </cell>
          <cell r="BP408" t="str">
            <v>-</v>
          </cell>
          <cell r="BQ408" t="str">
            <v>-</v>
          </cell>
          <cell r="BR408" t="str">
            <v>-</v>
          </cell>
          <cell r="BS408" t="str">
            <v>-</v>
          </cell>
          <cell r="BT408" t="str">
            <v>-</v>
          </cell>
          <cell r="BU408" t="str">
            <v>-</v>
          </cell>
          <cell r="BV408" t="str">
            <v>-</v>
          </cell>
          <cell r="BW408" t="str">
            <v>-</v>
          </cell>
          <cell r="BX408" t="str">
            <v>-</v>
          </cell>
          <cell r="BY408" t="str">
            <v>-</v>
          </cell>
          <cell r="CB408" t="str">
            <v>-</v>
          </cell>
          <cell r="CC408" t="str">
            <v>-</v>
          </cell>
          <cell r="CD408" t="str">
            <v>-</v>
          </cell>
          <cell r="CE408" t="str">
            <v>-</v>
          </cell>
          <cell r="CF408" t="str">
            <v>-</v>
          </cell>
          <cell r="CG408" t="str">
            <v>-</v>
          </cell>
          <cell r="CH408" t="str">
            <v>-</v>
          </cell>
          <cell r="CI408" t="str">
            <v>-</v>
          </cell>
          <cell r="CJ408" t="str">
            <v>-</v>
          </cell>
          <cell r="CK408" t="str">
            <v>-</v>
          </cell>
          <cell r="CL408" t="str">
            <v>-</v>
          </cell>
          <cell r="CM408" t="str">
            <v>-</v>
          </cell>
          <cell r="CN408" t="str">
            <v>-</v>
          </cell>
          <cell r="CO408" t="str">
            <v>-</v>
          </cell>
          <cell r="CP408" t="str">
            <v>-</v>
          </cell>
          <cell r="CQ408" t="str">
            <v>-</v>
          </cell>
          <cell r="CR408" t="str">
            <v>-</v>
          </cell>
          <cell r="CS408" t="str">
            <v>-</v>
          </cell>
          <cell r="CT408" t="str">
            <v>-</v>
          </cell>
          <cell r="CU408" t="str">
            <v>SAN SEBASTIÁN TECOMAXTLAHUACA</v>
          </cell>
          <cell r="CV408" t="str">
            <v>-</v>
          </cell>
          <cell r="CW408" t="str">
            <v>-</v>
          </cell>
          <cell r="CX408" t="str">
            <v>-</v>
          </cell>
          <cell r="CY408" t="str">
            <v>-</v>
          </cell>
          <cell r="CZ408" t="str">
            <v>-</v>
          </cell>
          <cell r="DB408" t="str">
            <v>-</v>
          </cell>
          <cell r="DC408" t="str">
            <v>-</v>
          </cell>
          <cell r="DD408" t="str">
            <v>-</v>
          </cell>
          <cell r="DE408" t="str">
            <v>-</v>
          </cell>
          <cell r="DF408" t="str">
            <v>-</v>
          </cell>
          <cell r="DG408" t="str">
            <v>-</v>
          </cell>
        </row>
        <row r="409">
          <cell r="AT409" t="str">
            <v>-</v>
          </cell>
          <cell r="AU409" t="str">
            <v>-</v>
          </cell>
          <cell r="AV409" t="str">
            <v>-</v>
          </cell>
          <cell r="AW409" t="str">
            <v>-</v>
          </cell>
          <cell r="AX409" t="str">
            <v>-</v>
          </cell>
          <cell r="AY409" t="str">
            <v>-</v>
          </cell>
          <cell r="AZ409" t="str">
            <v>-</v>
          </cell>
          <cell r="BA409" t="str">
            <v>-</v>
          </cell>
          <cell r="BB409" t="str">
            <v>-</v>
          </cell>
          <cell r="BC409" t="str">
            <v>-</v>
          </cell>
          <cell r="BD409" t="str">
            <v>-</v>
          </cell>
          <cell r="BE409" t="str">
            <v>-</v>
          </cell>
          <cell r="BF409" t="str">
            <v>-</v>
          </cell>
          <cell r="BG409" t="str">
            <v>-</v>
          </cell>
          <cell r="BH409" t="str">
            <v>-</v>
          </cell>
          <cell r="BI409" t="str">
            <v>-</v>
          </cell>
          <cell r="BJ409" t="str">
            <v>-</v>
          </cell>
          <cell r="BK409" t="str">
            <v>-</v>
          </cell>
          <cell r="BL409" t="str">
            <v>-</v>
          </cell>
          <cell r="BM409" t="str">
            <v>20349</v>
          </cell>
          <cell r="BN409" t="str">
            <v>-</v>
          </cell>
          <cell r="BO409" t="str">
            <v>-</v>
          </cell>
          <cell r="BP409" t="str">
            <v>-</v>
          </cell>
          <cell r="BQ409" t="str">
            <v>-</v>
          </cell>
          <cell r="BR409" t="str">
            <v>-</v>
          </cell>
          <cell r="BS409" t="str">
            <v>-</v>
          </cell>
          <cell r="BT409" t="str">
            <v>-</v>
          </cell>
          <cell r="BU409" t="str">
            <v>-</v>
          </cell>
          <cell r="BV409" t="str">
            <v>-</v>
          </cell>
          <cell r="BW409" t="str">
            <v>-</v>
          </cell>
          <cell r="BX409" t="str">
            <v>-</v>
          </cell>
          <cell r="BY409" t="str">
            <v>-</v>
          </cell>
          <cell r="CB409" t="str">
            <v>-</v>
          </cell>
          <cell r="CC409" t="str">
            <v>-</v>
          </cell>
          <cell r="CD409" t="str">
            <v>-</v>
          </cell>
          <cell r="CE409" t="str">
            <v>-</v>
          </cell>
          <cell r="CF409" t="str">
            <v>-</v>
          </cell>
          <cell r="CG409" t="str">
            <v>-</v>
          </cell>
          <cell r="CH409" t="str">
            <v>-</v>
          </cell>
          <cell r="CI409" t="str">
            <v>-</v>
          </cell>
          <cell r="CJ409" t="str">
            <v>-</v>
          </cell>
          <cell r="CK409" t="str">
            <v>-</v>
          </cell>
          <cell r="CL409" t="str">
            <v>-</v>
          </cell>
          <cell r="CM409" t="str">
            <v>-</v>
          </cell>
          <cell r="CN409" t="str">
            <v>-</v>
          </cell>
          <cell r="CO409" t="str">
            <v>-</v>
          </cell>
          <cell r="CP409" t="str">
            <v>-</v>
          </cell>
          <cell r="CQ409" t="str">
            <v>-</v>
          </cell>
          <cell r="CR409" t="str">
            <v>-</v>
          </cell>
          <cell r="CS409" t="str">
            <v>-</v>
          </cell>
          <cell r="CT409" t="str">
            <v>-</v>
          </cell>
          <cell r="CU409" t="str">
            <v>SAN SEBASTIÁN TEITIPAC</v>
          </cell>
          <cell r="CV409" t="str">
            <v>-</v>
          </cell>
          <cell r="CW409" t="str">
            <v>-</v>
          </cell>
          <cell r="CX409" t="str">
            <v>-</v>
          </cell>
          <cell r="CY409" t="str">
            <v>-</v>
          </cell>
          <cell r="CZ409" t="str">
            <v>-</v>
          </cell>
          <cell r="DB409" t="str">
            <v>-</v>
          </cell>
          <cell r="DC409" t="str">
            <v>-</v>
          </cell>
          <cell r="DD409" t="str">
            <v>-</v>
          </cell>
          <cell r="DE409" t="str">
            <v>-</v>
          </cell>
          <cell r="DF409" t="str">
            <v>-</v>
          </cell>
          <cell r="DG409" t="str">
            <v>-</v>
          </cell>
        </row>
        <row r="410">
          <cell r="AT410" t="str">
            <v>-</v>
          </cell>
          <cell r="AU410" t="str">
            <v>-</v>
          </cell>
          <cell r="AV410" t="str">
            <v>-</v>
          </cell>
          <cell r="AW410" t="str">
            <v>-</v>
          </cell>
          <cell r="AX410" t="str">
            <v>-</v>
          </cell>
          <cell r="AY410" t="str">
            <v>-</v>
          </cell>
          <cell r="AZ410" t="str">
            <v>-</v>
          </cell>
          <cell r="BA410" t="str">
            <v>-</v>
          </cell>
          <cell r="BB410" t="str">
            <v>-</v>
          </cell>
          <cell r="BC410" t="str">
            <v>-</v>
          </cell>
          <cell r="BD410" t="str">
            <v>-</v>
          </cell>
          <cell r="BE410" t="str">
            <v>-</v>
          </cell>
          <cell r="BF410" t="str">
            <v>-</v>
          </cell>
          <cell r="BG410" t="str">
            <v>-</v>
          </cell>
          <cell r="BH410" t="str">
            <v>-</v>
          </cell>
          <cell r="BI410" t="str">
            <v>-</v>
          </cell>
          <cell r="BJ410" t="str">
            <v>-</v>
          </cell>
          <cell r="BK410" t="str">
            <v>-</v>
          </cell>
          <cell r="BL410" t="str">
            <v>-</v>
          </cell>
          <cell r="BM410" t="str">
            <v>20350</v>
          </cell>
          <cell r="BN410" t="str">
            <v>-</v>
          </cell>
          <cell r="BO410" t="str">
            <v>-</v>
          </cell>
          <cell r="BP410" t="str">
            <v>-</v>
          </cell>
          <cell r="BQ410" t="str">
            <v>-</v>
          </cell>
          <cell r="BR410" t="str">
            <v>-</v>
          </cell>
          <cell r="BS410" t="str">
            <v>-</v>
          </cell>
          <cell r="BT410" t="str">
            <v>-</v>
          </cell>
          <cell r="BU410" t="str">
            <v>-</v>
          </cell>
          <cell r="BV410" t="str">
            <v>-</v>
          </cell>
          <cell r="BW410" t="str">
            <v>-</v>
          </cell>
          <cell r="BX410" t="str">
            <v>-</v>
          </cell>
          <cell r="BY410" t="str">
            <v>-</v>
          </cell>
          <cell r="CB410" t="str">
            <v>-</v>
          </cell>
          <cell r="CC410" t="str">
            <v>-</v>
          </cell>
          <cell r="CD410" t="str">
            <v>-</v>
          </cell>
          <cell r="CE410" t="str">
            <v>-</v>
          </cell>
          <cell r="CF410" t="str">
            <v>-</v>
          </cell>
          <cell r="CG410" t="str">
            <v>-</v>
          </cell>
          <cell r="CH410" t="str">
            <v>-</v>
          </cell>
          <cell r="CI410" t="str">
            <v>-</v>
          </cell>
          <cell r="CJ410" t="str">
            <v>-</v>
          </cell>
          <cell r="CK410" t="str">
            <v>-</v>
          </cell>
          <cell r="CL410" t="str">
            <v>-</v>
          </cell>
          <cell r="CM410" t="str">
            <v>-</v>
          </cell>
          <cell r="CN410" t="str">
            <v>-</v>
          </cell>
          <cell r="CO410" t="str">
            <v>-</v>
          </cell>
          <cell r="CP410" t="str">
            <v>-</v>
          </cell>
          <cell r="CQ410" t="str">
            <v>-</v>
          </cell>
          <cell r="CR410" t="str">
            <v>-</v>
          </cell>
          <cell r="CS410" t="str">
            <v>-</v>
          </cell>
          <cell r="CT410" t="str">
            <v>-</v>
          </cell>
          <cell r="CU410" t="str">
            <v>SAN SEBASTIÁN TUTLA</v>
          </cell>
          <cell r="CV410" t="str">
            <v>-</v>
          </cell>
          <cell r="CW410" t="str">
            <v>-</v>
          </cell>
          <cell r="CX410" t="str">
            <v>-</v>
          </cell>
          <cell r="CY410" t="str">
            <v>-</v>
          </cell>
          <cell r="CZ410" t="str">
            <v>-</v>
          </cell>
          <cell r="DB410" t="str">
            <v>-</v>
          </cell>
          <cell r="DC410" t="str">
            <v>-</v>
          </cell>
          <cell r="DD410" t="str">
            <v>-</v>
          </cell>
          <cell r="DE410" t="str">
            <v>-</v>
          </cell>
          <cell r="DF410" t="str">
            <v>-</v>
          </cell>
          <cell r="DG410" t="str">
            <v>-</v>
          </cell>
        </row>
        <row r="411">
          <cell r="AT411" t="str">
            <v>-</v>
          </cell>
          <cell r="AU411" t="str">
            <v>-</v>
          </cell>
          <cell r="AV411" t="str">
            <v>-</v>
          </cell>
          <cell r="AW411" t="str">
            <v>-</v>
          </cell>
          <cell r="AX411" t="str">
            <v>-</v>
          </cell>
          <cell r="AY411" t="str">
            <v>-</v>
          </cell>
          <cell r="AZ411" t="str">
            <v>-</v>
          </cell>
          <cell r="BA411" t="str">
            <v>-</v>
          </cell>
          <cell r="BB411" t="str">
            <v>-</v>
          </cell>
          <cell r="BC411" t="str">
            <v>-</v>
          </cell>
          <cell r="BD411" t="str">
            <v>-</v>
          </cell>
          <cell r="BE411" t="str">
            <v>-</v>
          </cell>
          <cell r="BF411" t="str">
            <v>-</v>
          </cell>
          <cell r="BG411" t="str">
            <v>-</v>
          </cell>
          <cell r="BH411" t="str">
            <v>-</v>
          </cell>
          <cell r="BI411" t="str">
            <v>-</v>
          </cell>
          <cell r="BJ411" t="str">
            <v>-</v>
          </cell>
          <cell r="BK411" t="str">
            <v>-</v>
          </cell>
          <cell r="BL411" t="str">
            <v>-</v>
          </cell>
          <cell r="BM411" t="str">
            <v>20351</v>
          </cell>
          <cell r="BN411" t="str">
            <v>-</v>
          </cell>
          <cell r="BO411" t="str">
            <v>-</v>
          </cell>
          <cell r="BP411" t="str">
            <v>-</v>
          </cell>
          <cell r="BQ411" t="str">
            <v>-</v>
          </cell>
          <cell r="BR411" t="str">
            <v>-</v>
          </cell>
          <cell r="BS411" t="str">
            <v>-</v>
          </cell>
          <cell r="BT411" t="str">
            <v>-</v>
          </cell>
          <cell r="BU411" t="str">
            <v>-</v>
          </cell>
          <cell r="BV411" t="str">
            <v>-</v>
          </cell>
          <cell r="BW411" t="str">
            <v>-</v>
          </cell>
          <cell r="BX411" t="str">
            <v>-</v>
          </cell>
          <cell r="BY411" t="str">
            <v>-</v>
          </cell>
          <cell r="CB411" t="str">
            <v>-</v>
          </cell>
          <cell r="CC411" t="str">
            <v>-</v>
          </cell>
          <cell r="CD411" t="str">
            <v>-</v>
          </cell>
          <cell r="CE411" t="str">
            <v>-</v>
          </cell>
          <cell r="CF411" t="str">
            <v>-</v>
          </cell>
          <cell r="CG411" t="str">
            <v>-</v>
          </cell>
          <cell r="CH411" t="str">
            <v>-</v>
          </cell>
          <cell r="CI411" t="str">
            <v>-</v>
          </cell>
          <cell r="CJ411" t="str">
            <v>-</v>
          </cell>
          <cell r="CK411" t="str">
            <v>-</v>
          </cell>
          <cell r="CL411" t="str">
            <v>-</v>
          </cell>
          <cell r="CM411" t="str">
            <v>-</v>
          </cell>
          <cell r="CN411" t="str">
            <v>-</v>
          </cell>
          <cell r="CO411" t="str">
            <v>-</v>
          </cell>
          <cell r="CP411" t="str">
            <v>-</v>
          </cell>
          <cell r="CQ411" t="str">
            <v>-</v>
          </cell>
          <cell r="CR411" t="str">
            <v>-</v>
          </cell>
          <cell r="CS411" t="str">
            <v>-</v>
          </cell>
          <cell r="CT411" t="str">
            <v>-</v>
          </cell>
          <cell r="CU411" t="str">
            <v>SAN SIMÓN ALMOLONGAS</v>
          </cell>
          <cell r="CV411" t="str">
            <v>-</v>
          </cell>
          <cell r="CW411" t="str">
            <v>-</v>
          </cell>
          <cell r="CX411" t="str">
            <v>-</v>
          </cell>
          <cell r="CY411" t="str">
            <v>-</v>
          </cell>
          <cell r="CZ411" t="str">
            <v>-</v>
          </cell>
          <cell r="DB411" t="str">
            <v>-</v>
          </cell>
          <cell r="DC411" t="str">
            <v>-</v>
          </cell>
          <cell r="DD411" t="str">
            <v>-</v>
          </cell>
          <cell r="DE411" t="str">
            <v>-</v>
          </cell>
          <cell r="DF411" t="str">
            <v>-</v>
          </cell>
          <cell r="DG411" t="str">
            <v>-</v>
          </cell>
        </row>
        <row r="412">
          <cell r="AT412" t="str">
            <v>-</v>
          </cell>
          <cell r="AU412" t="str">
            <v>-</v>
          </cell>
          <cell r="AV412" t="str">
            <v>-</v>
          </cell>
          <cell r="AW412" t="str">
            <v>-</v>
          </cell>
          <cell r="AX412" t="str">
            <v>-</v>
          </cell>
          <cell r="AY412" t="str">
            <v>-</v>
          </cell>
          <cell r="AZ412" t="str">
            <v>-</v>
          </cell>
          <cell r="BA412" t="str">
            <v>-</v>
          </cell>
          <cell r="BB412" t="str">
            <v>-</v>
          </cell>
          <cell r="BC412" t="str">
            <v>-</v>
          </cell>
          <cell r="BD412" t="str">
            <v>-</v>
          </cell>
          <cell r="BE412" t="str">
            <v>-</v>
          </cell>
          <cell r="BF412" t="str">
            <v>-</v>
          </cell>
          <cell r="BG412" t="str">
            <v>-</v>
          </cell>
          <cell r="BH412" t="str">
            <v>-</v>
          </cell>
          <cell r="BI412" t="str">
            <v>-</v>
          </cell>
          <cell r="BJ412" t="str">
            <v>-</v>
          </cell>
          <cell r="BK412" t="str">
            <v>-</v>
          </cell>
          <cell r="BL412" t="str">
            <v>-</v>
          </cell>
          <cell r="BM412" t="str">
            <v>20352</v>
          </cell>
          <cell r="BN412" t="str">
            <v>-</v>
          </cell>
          <cell r="BO412" t="str">
            <v>-</v>
          </cell>
          <cell r="BP412" t="str">
            <v>-</v>
          </cell>
          <cell r="BQ412" t="str">
            <v>-</v>
          </cell>
          <cell r="BR412" t="str">
            <v>-</v>
          </cell>
          <cell r="BS412" t="str">
            <v>-</v>
          </cell>
          <cell r="BT412" t="str">
            <v>-</v>
          </cell>
          <cell r="BU412" t="str">
            <v>-</v>
          </cell>
          <cell r="BV412" t="str">
            <v>-</v>
          </cell>
          <cell r="BW412" t="str">
            <v>-</v>
          </cell>
          <cell r="BX412" t="str">
            <v>-</v>
          </cell>
          <cell r="BY412" t="str">
            <v>-</v>
          </cell>
          <cell r="CB412" t="str">
            <v>-</v>
          </cell>
          <cell r="CC412" t="str">
            <v>-</v>
          </cell>
          <cell r="CD412" t="str">
            <v>-</v>
          </cell>
          <cell r="CE412" t="str">
            <v>-</v>
          </cell>
          <cell r="CF412" t="str">
            <v>-</v>
          </cell>
          <cell r="CG412" t="str">
            <v>-</v>
          </cell>
          <cell r="CH412" t="str">
            <v>-</v>
          </cell>
          <cell r="CI412" t="str">
            <v>-</v>
          </cell>
          <cell r="CJ412" t="str">
            <v>-</v>
          </cell>
          <cell r="CK412" t="str">
            <v>-</v>
          </cell>
          <cell r="CL412" t="str">
            <v>-</v>
          </cell>
          <cell r="CM412" t="str">
            <v>-</v>
          </cell>
          <cell r="CN412" t="str">
            <v>-</v>
          </cell>
          <cell r="CO412" t="str">
            <v>-</v>
          </cell>
          <cell r="CP412" t="str">
            <v>-</v>
          </cell>
          <cell r="CQ412" t="str">
            <v>-</v>
          </cell>
          <cell r="CR412" t="str">
            <v>-</v>
          </cell>
          <cell r="CS412" t="str">
            <v>-</v>
          </cell>
          <cell r="CT412" t="str">
            <v>-</v>
          </cell>
          <cell r="CU412" t="str">
            <v>SAN SIMÓN ZAHUATLÁN</v>
          </cell>
          <cell r="CV412" t="str">
            <v>-</v>
          </cell>
          <cell r="CW412" t="str">
            <v>-</v>
          </cell>
          <cell r="CX412" t="str">
            <v>-</v>
          </cell>
          <cell r="CY412" t="str">
            <v>-</v>
          </cell>
          <cell r="CZ412" t="str">
            <v>-</v>
          </cell>
          <cell r="DB412" t="str">
            <v>-</v>
          </cell>
          <cell r="DC412" t="str">
            <v>-</v>
          </cell>
          <cell r="DD412" t="str">
            <v>-</v>
          </cell>
          <cell r="DE412" t="str">
            <v>-</v>
          </cell>
          <cell r="DF412" t="str">
            <v>-</v>
          </cell>
          <cell r="DG412" t="str">
            <v>-</v>
          </cell>
        </row>
        <row r="413">
          <cell r="AT413" t="str">
            <v>-</v>
          </cell>
          <cell r="AU413" t="str">
            <v>-</v>
          </cell>
          <cell r="AV413" t="str">
            <v>-</v>
          </cell>
          <cell r="AW413" t="str">
            <v>-</v>
          </cell>
          <cell r="AX413" t="str">
            <v>-</v>
          </cell>
          <cell r="AY413" t="str">
            <v>-</v>
          </cell>
          <cell r="AZ413" t="str">
            <v>-</v>
          </cell>
          <cell r="BA413" t="str">
            <v>-</v>
          </cell>
          <cell r="BB413" t="str">
            <v>-</v>
          </cell>
          <cell r="BC413" t="str">
            <v>-</v>
          </cell>
          <cell r="BD413" t="str">
            <v>-</v>
          </cell>
          <cell r="BE413" t="str">
            <v>-</v>
          </cell>
          <cell r="BF413" t="str">
            <v>-</v>
          </cell>
          <cell r="BG413" t="str">
            <v>-</v>
          </cell>
          <cell r="BH413" t="str">
            <v>-</v>
          </cell>
          <cell r="BI413" t="str">
            <v>-</v>
          </cell>
          <cell r="BJ413" t="str">
            <v>-</v>
          </cell>
          <cell r="BK413" t="str">
            <v>-</v>
          </cell>
          <cell r="BL413" t="str">
            <v>-</v>
          </cell>
          <cell r="BM413" t="str">
            <v>20353</v>
          </cell>
          <cell r="BN413" t="str">
            <v>-</v>
          </cell>
          <cell r="BO413" t="str">
            <v>-</v>
          </cell>
          <cell r="BP413" t="str">
            <v>-</v>
          </cell>
          <cell r="BQ413" t="str">
            <v>-</v>
          </cell>
          <cell r="BR413" t="str">
            <v>-</v>
          </cell>
          <cell r="BS413" t="str">
            <v>-</v>
          </cell>
          <cell r="BT413" t="str">
            <v>-</v>
          </cell>
          <cell r="BU413" t="str">
            <v>-</v>
          </cell>
          <cell r="BV413" t="str">
            <v>-</v>
          </cell>
          <cell r="BW413" t="str">
            <v>-</v>
          </cell>
          <cell r="BX413" t="str">
            <v>-</v>
          </cell>
          <cell r="BY413" t="str">
            <v>-</v>
          </cell>
          <cell r="CB413" t="str">
            <v>-</v>
          </cell>
          <cell r="CC413" t="str">
            <v>-</v>
          </cell>
          <cell r="CD413" t="str">
            <v>-</v>
          </cell>
          <cell r="CE413" t="str">
            <v>-</v>
          </cell>
          <cell r="CF413" t="str">
            <v>-</v>
          </cell>
          <cell r="CG413" t="str">
            <v>-</v>
          </cell>
          <cell r="CH413" t="str">
            <v>-</v>
          </cell>
          <cell r="CI413" t="str">
            <v>-</v>
          </cell>
          <cell r="CJ413" t="str">
            <v>-</v>
          </cell>
          <cell r="CK413" t="str">
            <v>-</v>
          </cell>
          <cell r="CL413" t="str">
            <v>-</v>
          </cell>
          <cell r="CM413" t="str">
            <v>-</v>
          </cell>
          <cell r="CN413" t="str">
            <v>-</v>
          </cell>
          <cell r="CO413" t="str">
            <v>-</v>
          </cell>
          <cell r="CP413" t="str">
            <v>-</v>
          </cell>
          <cell r="CQ413" t="str">
            <v>-</v>
          </cell>
          <cell r="CR413" t="str">
            <v>-</v>
          </cell>
          <cell r="CS413" t="str">
            <v>-</v>
          </cell>
          <cell r="CT413" t="str">
            <v>-</v>
          </cell>
          <cell r="CU413" t="str">
            <v>SANTA ANA</v>
          </cell>
          <cell r="CV413" t="str">
            <v>-</v>
          </cell>
          <cell r="CW413" t="str">
            <v>-</v>
          </cell>
          <cell r="CX413" t="str">
            <v>-</v>
          </cell>
          <cell r="CY413" t="str">
            <v>-</v>
          </cell>
          <cell r="CZ413" t="str">
            <v>-</v>
          </cell>
          <cell r="DB413" t="str">
            <v>-</v>
          </cell>
          <cell r="DC413" t="str">
            <v>-</v>
          </cell>
          <cell r="DD413" t="str">
            <v>-</v>
          </cell>
          <cell r="DE413" t="str">
            <v>-</v>
          </cell>
          <cell r="DF413" t="str">
            <v>-</v>
          </cell>
          <cell r="DG413" t="str">
            <v>-</v>
          </cell>
        </row>
        <row r="414">
          <cell r="AT414" t="str">
            <v>-</v>
          </cell>
          <cell r="AU414" t="str">
            <v>-</v>
          </cell>
          <cell r="AV414" t="str">
            <v>-</v>
          </cell>
          <cell r="AW414" t="str">
            <v>-</v>
          </cell>
          <cell r="AX414" t="str">
            <v>-</v>
          </cell>
          <cell r="AY414" t="str">
            <v>-</v>
          </cell>
          <cell r="AZ414" t="str">
            <v>-</v>
          </cell>
          <cell r="BA414" t="str">
            <v>-</v>
          </cell>
          <cell r="BB414" t="str">
            <v>-</v>
          </cell>
          <cell r="BC414" t="str">
            <v>-</v>
          </cell>
          <cell r="BD414" t="str">
            <v>-</v>
          </cell>
          <cell r="BE414" t="str">
            <v>-</v>
          </cell>
          <cell r="BF414" t="str">
            <v>-</v>
          </cell>
          <cell r="BG414" t="str">
            <v>-</v>
          </cell>
          <cell r="BH414" t="str">
            <v>-</v>
          </cell>
          <cell r="BI414" t="str">
            <v>-</v>
          </cell>
          <cell r="BJ414" t="str">
            <v>-</v>
          </cell>
          <cell r="BK414" t="str">
            <v>-</v>
          </cell>
          <cell r="BL414" t="str">
            <v>-</v>
          </cell>
          <cell r="BM414" t="str">
            <v>20354</v>
          </cell>
          <cell r="BN414" t="str">
            <v>-</v>
          </cell>
          <cell r="BO414" t="str">
            <v>-</v>
          </cell>
          <cell r="BP414" t="str">
            <v>-</v>
          </cell>
          <cell r="BQ414" t="str">
            <v>-</v>
          </cell>
          <cell r="BR414" t="str">
            <v>-</v>
          </cell>
          <cell r="BS414" t="str">
            <v>-</v>
          </cell>
          <cell r="BT414" t="str">
            <v>-</v>
          </cell>
          <cell r="BU414" t="str">
            <v>-</v>
          </cell>
          <cell r="BV414" t="str">
            <v>-</v>
          </cell>
          <cell r="BW414" t="str">
            <v>-</v>
          </cell>
          <cell r="BX414" t="str">
            <v>-</v>
          </cell>
          <cell r="BY414" t="str">
            <v>-</v>
          </cell>
          <cell r="CB414" t="str">
            <v>-</v>
          </cell>
          <cell r="CC414" t="str">
            <v>-</v>
          </cell>
          <cell r="CD414" t="str">
            <v>-</v>
          </cell>
          <cell r="CE414" t="str">
            <v>-</v>
          </cell>
          <cell r="CF414" t="str">
            <v>-</v>
          </cell>
          <cell r="CG414" t="str">
            <v>-</v>
          </cell>
          <cell r="CH414" t="str">
            <v>-</v>
          </cell>
          <cell r="CI414" t="str">
            <v>-</v>
          </cell>
          <cell r="CJ414" t="str">
            <v>-</v>
          </cell>
          <cell r="CK414" t="str">
            <v>-</v>
          </cell>
          <cell r="CL414" t="str">
            <v>-</v>
          </cell>
          <cell r="CM414" t="str">
            <v>-</v>
          </cell>
          <cell r="CN414" t="str">
            <v>-</v>
          </cell>
          <cell r="CO414" t="str">
            <v>-</v>
          </cell>
          <cell r="CP414" t="str">
            <v>-</v>
          </cell>
          <cell r="CQ414" t="str">
            <v>-</v>
          </cell>
          <cell r="CR414" t="str">
            <v>-</v>
          </cell>
          <cell r="CS414" t="str">
            <v>-</v>
          </cell>
          <cell r="CT414" t="str">
            <v>-</v>
          </cell>
          <cell r="CU414" t="str">
            <v>SANTA ANA ATEIXTLAHUACA</v>
          </cell>
          <cell r="CV414" t="str">
            <v>-</v>
          </cell>
          <cell r="CW414" t="str">
            <v>-</v>
          </cell>
          <cell r="CX414" t="str">
            <v>-</v>
          </cell>
          <cell r="CY414" t="str">
            <v>-</v>
          </cell>
          <cell r="CZ414" t="str">
            <v>-</v>
          </cell>
          <cell r="DB414" t="str">
            <v>-</v>
          </cell>
          <cell r="DC414" t="str">
            <v>-</v>
          </cell>
          <cell r="DD414" t="str">
            <v>-</v>
          </cell>
          <cell r="DE414" t="str">
            <v>-</v>
          </cell>
          <cell r="DF414" t="str">
            <v>-</v>
          </cell>
          <cell r="DG414" t="str">
            <v>-</v>
          </cell>
        </row>
        <row r="415">
          <cell r="AT415" t="str">
            <v>-</v>
          </cell>
          <cell r="AU415" t="str">
            <v>-</v>
          </cell>
          <cell r="AV415" t="str">
            <v>-</v>
          </cell>
          <cell r="AW415" t="str">
            <v>-</v>
          </cell>
          <cell r="AX415" t="str">
            <v>-</v>
          </cell>
          <cell r="AY415" t="str">
            <v>-</v>
          </cell>
          <cell r="AZ415" t="str">
            <v>-</v>
          </cell>
          <cell r="BA415" t="str">
            <v>-</v>
          </cell>
          <cell r="BB415" t="str">
            <v>-</v>
          </cell>
          <cell r="BC415" t="str">
            <v>-</v>
          </cell>
          <cell r="BD415" t="str">
            <v>-</v>
          </cell>
          <cell r="BE415" t="str">
            <v>-</v>
          </cell>
          <cell r="BF415" t="str">
            <v>-</v>
          </cell>
          <cell r="BG415" t="str">
            <v>-</v>
          </cell>
          <cell r="BH415" t="str">
            <v>-</v>
          </cell>
          <cell r="BI415" t="str">
            <v>-</v>
          </cell>
          <cell r="BJ415" t="str">
            <v>-</v>
          </cell>
          <cell r="BK415" t="str">
            <v>-</v>
          </cell>
          <cell r="BL415" t="str">
            <v>-</v>
          </cell>
          <cell r="BM415" t="str">
            <v>20355</v>
          </cell>
          <cell r="BN415" t="str">
            <v>-</v>
          </cell>
          <cell r="BO415" t="str">
            <v>-</v>
          </cell>
          <cell r="BP415" t="str">
            <v>-</v>
          </cell>
          <cell r="BQ415" t="str">
            <v>-</v>
          </cell>
          <cell r="BR415" t="str">
            <v>-</v>
          </cell>
          <cell r="BS415" t="str">
            <v>-</v>
          </cell>
          <cell r="BT415" t="str">
            <v>-</v>
          </cell>
          <cell r="BU415" t="str">
            <v>-</v>
          </cell>
          <cell r="BV415" t="str">
            <v>-</v>
          </cell>
          <cell r="BW415" t="str">
            <v>-</v>
          </cell>
          <cell r="BX415" t="str">
            <v>-</v>
          </cell>
          <cell r="BY415" t="str">
            <v>-</v>
          </cell>
          <cell r="CB415" t="str">
            <v>-</v>
          </cell>
          <cell r="CC415" t="str">
            <v>-</v>
          </cell>
          <cell r="CD415" t="str">
            <v>-</v>
          </cell>
          <cell r="CE415" t="str">
            <v>-</v>
          </cell>
          <cell r="CF415" t="str">
            <v>-</v>
          </cell>
          <cell r="CG415" t="str">
            <v>-</v>
          </cell>
          <cell r="CH415" t="str">
            <v>-</v>
          </cell>
          <cell r="CI415" t="str">
            <v>-</v>
          </cell>
          <cell r="CJ415" t="str">
            <v>-</v>
          </cell>
          <cell r="CK415" t="str">
            <v>-</v>
          </cell>
          <cell r="CL415" t="str">
            <v>-</v>
          </cell>
          <cell r="CM415" t="str">
            <v>-</v>
          </cell>
          <cell r="CN415" t="str">
            <v>-</v>
          </cell>
          <cell r="CO415" t="str">
            <v>-</v>
          </cell>
          <cell r="CP415" t="str">
            <v>-</v>
          </cell>
          <cell r="CQ415" t="str">
            <v>-</v>
          </cell>
          <cell r="CR415" t="str">
            <v>-</v>
          </cell>
          <cell r="CS415" t="str">
            <v>-</v>
          </cell>
          <cell r="CT415" t="str">
            <v>-</v>
          </cell>
          <cell r="CU415" t="str">
            <v>SANTA ANA CUAUHTÉMOC</v>
          </cell>
          <cell r="CV415" t="str">
            <v>-</v>
          </cell>
          <cell r="CW415" t="str">
            <v>-</v>
          </cell>
          <cell r="CX415" t="str">
            <v>-</v>
          </cell>
          <cell r="CY415" t="str">
            <v>-</v>
          </cell>
          <cell r="CZ415" t="str">
            <v>-</v>
          </cell>
          <cell r="DB415" t="str">
            <v>-</v>
          </cell>
          <cell r="DC415" t="str">
            <v>-</v>
          </cell>
          <cell r="DD415" t="str">
            <v>-</v>
          </cell>
          <cell r="DE415" t="str">
            <v>-</v>
          </cell>
          <cell r="DF415" t="str">
            <v>-</v>
          </cell>
          <cell r="DG415" t="str">
            <v>-</v>
          </cell>
        </row>
        <row r="416">
          <cell r="AT416" t="str">
            <v>-</v>
          </cell>
          <cell r="AU416" t="str">
            <v>-</v>
          </cell>
          <cell r="AV416" t="str">
            <v>-</v>
          </cell>
          <cell r="AW416" t="str">
            <v>-</v>
          </cell>
          <cell r="AX416" t="str">
            <v>-</v>
          </cell>
          <cell r="AY416" t="str">
            <v>-</v>
          </cell>
          <cell r="AZ416" t="str">
            <v>-</v>
          </cell>
          <cell r="BA416" t="str">
            <v>-</v>
          </cell>
          <cell r="BB416" t="str">
            <v>-</v>
          </cell>
          <cell r="BC416" t="str">
            <v>-</v>
          </cell>
          <cell r="BD416" t="str">
            <v>-</v>
          </cell>
          <cell r="BE416" t="str">
            <v>-</v>
          </cell>
          <cell r="BF416" t="str">
            <v>-</v>
          </cell>
          <cell r="BG416" t="str">
            <v>-</v>
          </cell>
          <cell r="BH416" t="str">
            <v>-</v>
          </cell>
          <cell r="BI416" t="str">
            <v>-</v>
          </cell>
          <cell r="BJ416" t="str">
            <v>-</v>
          </cell>
          <cell r="BK416" t="str">
            <v>-</v>
          </cell>
          <cell r="BL416" t="str">
            <v>-</v>
          </cell>
          <cell r="BM416" t="str">
            <v>20356</v>
          </cell>
          <cell r="BN416" t="str">
            <v>-</v>
          </cell>
          <cell r="BO416" t="str">
            <v>-</v>
          </cell>
          <cell r="BP416" t="str">
            <v>-</v>
          </cell>
          <cell r="BQ416" t="str">
            <v>-</v>
          </cell>
          <cell r="BR416" t="str">
            <v>-</v>
          </cell>
          <cell r="BS416" t="str">
            <v>-</v>
          </cell>
          <cell r="BT416" t="str">
            <v>-</v>
          </cell>
          <cell r="BU416" t="str">
            <v>-</v>
          </cell>
          <cell r="BV416" t="str">
            <v>-</v>
          </cell>
          <cell r="BW416" t="str">
            <v>-</v>
          </cell>
          <cell r="BX416" t="str">
            <v>-</v>
          </cell>
          <cell r="BY416" t="str">
            <v>-</v>
          </cell>
          <cell r="CB416" t="str">
            <v>-</v>
          </cell>
          <cell r="CC416" t="str">
            <v>-</v>
          </cell>
          <cell r="CD416" t="str">
            <v>-</v>
          </cell>
          <cell r="CE416" t="str">
            <v>-</v>
          </cell>
          <cell r="CF416" t="str">
            <v>-</v>
          </cell>
          <cell r="CG416" t="str">
            <v>-</v>
          </cell>
          <cell r="CH416" t="str">
            <v>-</v>
          </cell>
          <cell r="CI416" t="str">
            <v>-</v>
          </cell>
          <cell r="CJ416" t="str">
            <v>-</v>
          </cell>
          <cell r="CK416" t="str">
            <v>-</v>
          </cell>
          <cell r="CL416" t="str">
            <v>-</v>
          </cell>
          <cell r="CM416" t="str">
            <v>-</v>
          </cell>
          <cell r="CN416" t="str">
            <v>-</v>
          </cell>
          <cell r="CO416" t="str">
            <v>-</v>
          </cell>
          <cell r="CP416" t="str">
            <v>-</v>
          </cell>
          <cell r="CQ416" t="str">
            <v>-</v>
          </cell>
          <cell r="CR416" t="str">
            <v>-</v>
          </cell>
          <cell r="CS416" t="str">
            <v>-</v>
          </cell>
          <cell r="CT416" t="str">
            <v>-</v>
          </cell>
          <cell r="CU416" t="str">
            <v>SANTA ANA DEL VALLE</v>
          </cell>
          <cell r="CV416" t="str">
            <v>-</v>
          </cell>
          <cell r="CW416" t="str">
            <v>-</v>
          </cell>
          <cell r="CX416" t="str">
            <v>-</v>
          </cell>
          <cell r="CY416" t="str">
            <v>-</v>
          </cell>
          <cell r="CZ416" t="str">
            <v>-</v>
          </cell>
          <cell r="DB416" t="str">
            <v>-</v>
          </cell>
          <cell r="DC416" t="str">
            <v>-</v>
          </cell>
          <cell r="DD416" t="str">
            <v>-</v>
          </cell>
          <cell r="DE416" t="str">
            <v>-</v>
          </cell>
          <cell r="DF416" t="str">
            <v>-</v>
          </cell>
          <cell r="DG416" t="str">
            <v>-</v>
          </cell>
        </row>
        <row r="417">
          <cell r="AT417" t="str">
            <v>-</v>
          </cell>
          <cell r="AU417" t="str">
            <v>-</v>
          </cell>
          <cell r="AV417" t="str">
            <v>-</v>
          </cell>
          <cell r="AW417" t="str">
            <v>-</v>
          </cell>
          <cell r="AX417" t="str">
            <v>-</v>
          </cell>
          <cell r="AY417" t="str">
            <v>-</v>
          </cell>
          <cell r="AZ417" t="str">
            <v>-</v>
          </cell>
          <cell r="BA417" t="str">
            <v>-</v>
          </cell>
          <cell r="BB417" t="str">
            <v>-</v>
          </cell>
          <cell r="BC417" t="str">
            <v>-</v>
          </cell>
          <cell r="BD417" t="str">
            <v>-</v>
          </cell>
          <cell r="BE417" t="str">
            <v>-</v>
          </cell>
          <cell r="BF417" t="str">
            <v>-</v>
          </cell>
          <cell r="BG417" t="str">
            <v>-</v>
          </cell>
          <cell r="BH417" t="str">
            <v>-</v>
          </cell>
          <cell r="BI417" t="str">
            <v>-</v>
          </cell>
          <cell r="BJ417" t="str">
            <v>-</v>
          </cell>
          <cell r="BK417" t="str">
            <v>-</v>
          </cell>
          <cell r="BL417" t="str">
            <v>-</v>
          </cell>
          <cell r="BM417" t="str">
            <v>20357</v>
          </cell>
          <cell r="BN417" t="str">
            <v>-</v>
          </cell>
          <cell r="BO417" t="str">
            <v>-</v>
          </cell>
          <cell r="BP417" t="str">
            <v>-</v>
          </cell>
          <cell r="BQ417" t="str">
            <v>-</v>
          </cell>
          <cell r="BR417" t="str">
            <v>-</v>
          </cell>
          <cell r="BS417" t="str">
            <v>-</v>
          </cell>
          <cell r="BT417" t="str">
            <v>-</v>
          </cell>
          <cell r="BU417" t="str">
            <v>-</v>
          </cell>
          <cell r="BV417" t="str">
            <v>-</v>
          </cell>
          <cell r="BW417" t="str">
            <v>-</v>
          </cell>
          <cell r="BX417" t="str">
            <v>-</v>
          </cell>
          <cell r="BY417" t="str">
            <v>-</v>
          </cell>
          <cell r="CB417" t="str">
            <v>-</v>
          </cell>
          <cell r="CC417" t="str">
            <v>-</v>
          </cell>
          <cell r="CD417" t="str">
            <v>-</v>
          </cell>
          <cell r="CE417" t="str">
            <v>-</v>
          </cell>
          <cell r="CF417" t="str">
            <v>-</v>
          </cell>
          <cell r="CG417" t="str">
            <v>-</v>
          </cell>
          <cell r="CH417" t="str">
            <v>-</v>
          </cell>
          <cell r="CI417" t="str">
            <v>-</v>
          </cell>
          <cell r="CJ417" t="str">
            <v>-</v>
          </cell>
          <cell r="CK417" t="str">
            <v>-</v>
          </cell>
          <cell r="CL417" t="str">
            <v>-</v>
          </cell>
          <cell r="CM417" t="str">
            <v>-</v>
          </cell>
          <cell r="CN417" t="str">
            <v>-</v>
          </cell>
          <cell r="CO417" t="str">
            <v>-</v>
          </cell>
          <cell r="CP417" t="str">
            <v>-</v>
          </cell>
          <cell r="CQ417" t="str">
            <v>-</v>
          </cell>
          <cell r="CR417" t="str">
            <v>-</v>
          </cell>
          <cell r="CS417" t="str">
            <v>-</v>
          </cell>
          <cell r="CT417" t="str">
            <v>-</v>
          </cell>
          <cell r="CU417" t="str">
            <v>SANTA ANA TAVELA</v>
          </cell>
          <cell r="CV417" t="str">
            <v>-</v>
          </cell>
          <cell r="CW417" t="str">
            <v>-</v>
          </cell>
          <cell r="CX417" t="str">
            <v>-</v>
          </cell>
          <cell r="CY417" t="str">
            <v>-</v>
          </cell>
          <cell r="CZ417" t="str">
            <v>-</v>
          </cell>
          <cell r="DB417" t="str">
            <v>-</v>
          </cell>
          <cell r="DC417" t="str">
            <v>-</v>
          </cell>
          <cell r="DD417" t="str">
            <v>-</v>
          </cell>
          <cell r="DE417" t="str">
            <v>-</v>
          </cell>
          <cell r="DF417" t="str">
            <v>-</v>
          </cell>
          <cell r="DG417" t="str">
            <v>-</v>
          </cell>
        </row>
        <row r="418">
          <cell r="AT418" t="str">
            <v>-</v>
          </cell>
          <cell r="AU418" t="str">
            <v>-</v>
          </cell>
          <cell r="AV418" t="str">
            <v>-</v>
          </cell>
          <cell r="AW418" t="str">
            <v>-</v>
          </cell>
          <cell r="AX418" t="str">
            <v>-</v>
          </cell>
          <cell r="AY418" t="str">
            <v>-</v>
          </cell>
          <cell r="AZ418" t="str">
            <v>-</v>
          </cell>
          <cell r="BA418" t="str">
            <v>-</v>
          </cell>
          <cell r="BB418" t="str">
            <v>-</v>
          </cell>
          <cell r="BC418" t="str">
            <v>-</v>
          </cell>
          <cell r="BD418" t="str">
            <v>-</v>
          </cell>
          <cell r="BE418" t="str">
            <v>-</v>
          </cell>
          <cell r="BF418" t="str">
            <v>-</v>
          </cell>
          <cell r="BG418" t="str">
            <v>-</v>
          </cell>
          <cell r="BH418" t="str">
            <v>-</v>
          </cell>
          <cell r="BI418" t="str">
            <v>-</v>
          </cell>
          <cell r="BJ418" t="str">
            <v>-</v>
          </cell>
          <cell r="BK418" t="str">
            <v>-</v>
          </cell>
          <cell r="BL418" t="str">
            <v>-</v>
          </cell>
          <cell r="BM418" t="str">
            <v>20358</v>
          </cell>
          <cell r="BN418" t="str">
            <v>-</v>
          </cell>
          <cell r="BO418" t="str">
            <v>-</v>
          </cell>
          <cell r="BP418" t="str">
            <v>-</v>
          </cell>
          <cell r="BQ418" t="str">
            <v>-</v>
          </cell>
          <cell r="BR418" t="str">
            <v>-</v>
          </cell>
          <cell r="BS418" t="str">
            <v>-</v>
          </cell>
          <cell r="BT418" t="str">
            <v>-</v>
          </cell>
          <cell r="BU418" t="str">
            <v>-</v>
          </cell>
          <cell r="BV418" t="str">
            <v>-</v>
          </cell>
          <cell r="BW418" t="str">
            <v>-</v>
          </cell>
          <cell r="BX418" t="str">
            <v>-</v>
          </cell>
          <cell r="BY418" t="str">
            <v>-</v>
          </cell>
          <cell r="CB418" t="str">
            <v>-</v>
          </cell>
          <cell r="CC418" t="str">
            <v>-</v>
          </cell>
          <cell r="CD418" t="str">
            <v>-</v>
          </cell>
          <cell r="CE418" t="str">
            <v>-</v>
          </cell>
          <cell r="CF418" t="str">
            <v>-</v>
          </cell>
          <cell r="CG418" t="str">
            <v>-</v>
          </cell>
          <cell r="CH418" t="str">
            <v>-</v>
          </cell>
          <cell r="CI418" t="str">
            <v>-</v>
          </cell>
          <cell r="CJ418" t="str">
            <v>-</v>
          </cell>
          <cell r="CK418" t="str">
            <v>-</v>
          </cell>
          <cell r="CL418" t="str">
            <v>-</v>
          </cell>
          <cell r="CM418" t="str">
            <v>-</v>
          </cell>
          <cell r="CN418" t="str">
            <v>-</v>
          </cell>
          <cell r="CO418" t="str">
            <v>-</v>
          </cell>
          <cell r="CP418" t="str">
            <v>-</v>
          </cell>
          <cell r="CQ418" t="str">
            <v>-</v>
          </cell>
          <cell r="CR418" t="str">
            <v>-</v>
          </cell>
          <cell r="CS418" t="str">
            <v>-</v>
          </cell>
          <cell r="CT418" t="str">
            <v>-</v>
          </cell>
          <cell r="CU418" t="str">
            <v>SANTA ANA TLAPACOYAN</v>
          </cell>
          <cell r="CV418" t="str">
            <v>-</v>
          </cell>
          <cell r="CW418" t="str">
            <v>-</v>
          </cell>
          <cell r="CX418" t="str">
            <v>-</v>
          </cell>
          <cell r="CY418" t="str">
            <v>-</v>
          </cell>
          <cell r="CZ418" t="str">
            <v>-</v>
          </cell>
          <cell r="DB418" t="str">
            <v>-</v>
          </cell>
          <cell r="DC418" t="str">
            <v>-</v>
          </cell>
          <cell r="DD418" t="str">
            <v>-</v>
          </cell>
          <cell r="DE418" t="str">
            <v>-</v>
          </cell>
          <cell r="DF418" t="str">
            <v>-</v>
          </cell>
          <cell r="DG418" t="str">
            <v>-</v>
          </cell>
        </row>
        <row r="419">
          <cell r="AT419" t="str">
            <v>-</v>
          </cell>
          <cell r="AU419" t="str">
            <v>-</v>
          </cell>
          <cell r="AV419" t="str">
            <v>-</v>
          </cell>
          <cell r="AW419" t="str">
            <v>-</v>
          </cell>
          <cell r="AX419" t="str">
            <v>-</v>
          </cell>
          <cell r="AY419" t="str">
            <v>-</v>
          </cell>
          <cell r="AZ419" t="str">
            <v>-</v>
          </cell>
          <cell r="BA419" t="str">
            <v>-</v>
          </cell>
          <cell r="BB419" t="str">
            <v>-</v>
          </cell>
          <cell r="BC419" t="str">
            <v>-</v>
          </cell>
          <cell r="BD419" t="str">
            <v>-</v>
          </cell>
          <cell r="BE419" t="str">
            <v>-</v>
          </cell>
          <cell r="BF419" t="str">
            <v>-</v>
          </cell>
          <cell r="BG419" t="str">
            <v>-</v>
          </cell>
          <cell r="BH419" t="str">
            <v>-</v>
          </cell>
          <cell r="BI419" t="str">
            <v>-</v>
          </cell>
          <cell r="BJ419" t="str">
            <v>-</v>
          </cell>
          <cell r="BK419" t="str">
            <v>-</v>
          </cell>
          <cell r="BL419" t="str">
            <v>-</v>
          </cell>
          <cell r="BM419" t="str">
            <v>20359</v>
          </cell>
          <cell r="BN419" t="str">
            <v>-</v>
          </cell>
          <cell r="BO419" t="str">
            <v>-</v>
          </cell>
          <cell r="BP419" t="str">
            <v>-</v>
          </cell>
          <cell r="BQ419" t="str">
            <v>-</v>
          </cell>
          <cell r="BR419" t="str">
            <v>-</v>
          </cell>
          <cell r="BS419" t="str">
            <v>-</v>
          </cell>
          <cell r="BT419" t="str">
            <v>-</v>
          </cell>
          <cell r="BU419" t="str">
            <v>-</v>
          </cell>
          <cell r="BV419" t="str">
            <v>-</v>
          </cell>
          <cell r="BW419" t="str">
            <v>-</v>
          </cell>
          <cell r="BX419" t="str">
            <v>-</v>
          </cell>
          <cell r="BY419" t="str">
            <v>-</v>
          </cell>
          <cell r="CB419" t="str">
            <v>-</v>
          </cell>
          <cell r="CC419" t="str">
            <v>-</v>
          </cell>
          <cell r="CD419" t="str">
            <v>-</v>
          </cell>
          <cell r="CE419" t="str">
            <v>-</v>
          </cell>
          <cell r="CF419" t="str">
            <v>-</v>
          </cell>
          <cell r="CG419" t="str">
            <v>-</v>
          </cell>
          <cell r="CH419" t="str">
            <v>-</v>
          </cell>
          <cell r="CI419" t="str">
            <v>-</v>
          </cell>
          <cell r="CJ419" t="str">
            <v>-</v>
          </cell>
          <cell r="CK419" t="str">
            <v>-</v>
          </cell>
          <cell r="CL419" t="str">
            <v>-</v>
          </cell>
          <cell r="CM419" t="str">
            <v>-</v>
          </cell>
          <cell r="CN419" t="str">
            <v>-</v>
          </cell>
          <cell r="CO419" t="str">
            <v>-</v>
          </cell>
          <cell r="CP419" t="str">
            <v>-</v>
          </cell>
          <cell r="CQ419" t="str">
            <v>-</v>
          </cell>
          <cell r="CR419" t="str">
            <v>-</v>
          </cell>
          <cell r="CS419" t="str">
            <v>-</v>
          </cell>
          <cell r="CT419" t="str">
            <v>-</v>
          </cell>
          <cell r="CU419" t="str">
            <v>SANTA ANA YARENI</v>
          </cell>
          <cell r="CV419" t="str">
            <v>-</v>
          </cell>
          <cell r="CW419" t="str">
            <v>-</v>
          </cell>
          <cell r="CX419" t="str">
            <v>-</v>
          </cell>
          <cell r="CY419" t="str">
            <v>-</v>
          </cell>
          <cell r="CZ419" t="str">
            <v>-</v>
          </cell>
          <cell r="DB419" t="str">
            <v>-</v>
          </cell>
          <cell r="DC419" t="str">
            <v>-</v>
          </cell>
          <cell r="DD419" t="str">
            <v>-</v>
          </cell>
          <cell r="DE419" t="str">
            <v>-</v>
          </cell>
          <cell r="DF419" t="str">
            <v>-</v>
          </cell>
          <cell r="DG419" t="str">
            <v>-</v>
          </cell>
        </row>
        <row r="420">
          <cell r="AT420" t="str">
            <v>-</v>
          </cell>
          <cell r="AU420" t="str">
            <v>-</v>
          </cell>
          <cell r="AV420" t="str">
            <v>-</v>
          </cell>
          <cell r="AW420" t="str">
            <v>-</v>
          </cell>
          <cell r="AX420" t="str">
            <v>-</v>
          </cell>
          <cell r="AY420" t="str">
            <v>-</v>
          </cell>
          <cell r="AZ420" t="str">
            <v>-</v>
          </cell>
          <cell r="BA420" t="str">
            <v>-</v>
          </cell>
          <cell r="BB420" t="str">
            <v>-</v>
          </cell>
          <cell r="BC420" t="str">
            <v>-</v>
          </cell>
          <cell r="BD420" t="str">
            <v>-</v>
          </cell>
          <cell r="BE420" t="str">
            <v>-</v>
          </cell>
          <cell r="BF420" t="str">
            <v>-</v>
          </cell>
          <cell r="BG420" t="str">
            <v>-</v>
          </cell>
          <cell r="BH420" t="str">
            <v>-</v>
          </cell>
          <cell r="BI420" t="str">
            <v>-</v>
          </cell>
          <cell r="BJ420" t="str">
            <v>-</v>
          </cell>
          <cell r="BK420" t="str">
            <v>-</v>
          </cell>
          <cell r="BL420" t="str">
            <v>-</v>
          </cell>
          <cell r="BM420" t="str">
            <v>20360</v>
          </cell>
          <cell r="BN420" t="str">
            <v>-</v>
          </cell>
          <cell r="BO420" t="str">
            <v>-</v>
          </cell>
          <cell r="BP420" t="str">
            <v>-</v>
          </cell>
          <cell r="BQ420" t="str">
            <v>-</v>
          </cell>
          <cell r="BR420" t="str">
            <v>-</v>
          </cell>
          <cell r="BS420" t="str">
            <v>-</v>
          </cell>
          <cell r="BT420" t="str">
            <v>-</v>
          </cell>
          <cell r="BU420" t="str">
            <v>-</v>
          </cell>
          <cell r="BV420" t="str">
            <v>-</v>
          </cell>
          <cell r="BW420" t="str">
            <v>-</v>
          </cell>
          <cell r="BX420" t="str">
            <v>-</v>
          </cell>
          <cell r="BY420" t="str">
            <v>-</v>
          </cell>
          <cell r="CB420" t="str">
            <v>-</v>
          </cell>
          <cell r="CC420" t="str">
            <v>-</v>
          </cell>
          <cell r="CD420" t="str">
            <v>-</v>
          </cell>
          <cell r="CE420" t="str">
            <v>-</v>
          </cell>
          <cell r="CF420" t="str">
            <v>-</v>
          </cell>
          <cell r="CG420" t="str">
            <v>-</v>
          </cell>
          <cell r="CH420" t="str">
            <v>-</v>
          </cell>
          <cell r="CI420" t="str">
            <v>-</v>
          </cell>
          <cell r="CJ420" t="str">
            <v>-</v>
          </cell>
          <cell r="CK420" t="str">
            <v>-</v>
          </cell>
          <cell r="CL420" t="str">
            <v>-</v>
          </cell>
          <cell r="CM420" t="str">
            <v>-</v>
          </cell>
          <cell r="CN420" t="str">
            <v>-</v>
          </cell>
          <cell r="CO420" t="str">
            <v>-</v>
          </cell>
          <cell r="CP420" t="str">
            <v>-</v>
          </cell>
          <cell r="CQ420" t="str">
            <v>-</v>
          </cell>
          <cell r="CR420" t="str">
            <v>-</v>
          </cell>
          <cell r="CS420" t="str">
            <v>-</v>
          </cell>
          <cell r="CT420" t="str">
            <v>-</v>
          </cell>
          <cell r="CU420" t="str">
            <v>SANTA ANA ZEGACHE</v>
          </cell>
          <cell r="CV420" t="str">
            <v>-</v>
          </cell>
          <cell r="CW420" t="str">
            <v>-</v>
          </cell>
          <cell r="CX420" t="str">
            <v>-</v>
          </cell>
          <cell r="CY420" t="str">
            <v>-</v>
          </cell>
          <cell r="CZ420" t="str">
            <v>-</v>
          </cell>
          <cell r="DB420" t="str">
            <v>-</v>
          </cell>
          <cell r="DC420" t="str">
            <v>-</v>
          </cell>
          <cell r="DD420" t="str">
            <v>-</v>
          </cell>
          <cell r="DE420" t="str">
            <v>-</v>
          </cell>
          <cell r="DF420" t="str">
            <v>-</v>
          </cell>
          <cell r="DG420" t="str">
            <v>-</v>
          </cell>
        </row>
        <row r="421">
          <cell r="AT421" t="str">
            <v>-</v>
          </cell>
          <cell r="AU421" t="str">
            <v>-</v>
          </cell>
          <cell r="AV421" t="str">
            <v>-</v>
          </cell>
          <cell r="AW421" t="str">
            <v>-</v>
          </cell>
          <cell r="AX421" t="str">
            <v>-</v>
          </cell>
          <cell r="AY421" t="str">
            <v>-</v>
          </cell>
          <cell r="AZ421" t="str">
            <v>-</v>
          </cell>
          <cell r="BA421" t="str">
            <v>-</v>
          </cell>
          <cell r="BB421" t="str">
            <v>-</v>
          </cell>
          <cell r="BC421" t="str">
            <v>-</v>
          </cell>
          <cell r="BD421" t="str">
            <v>-</v>
          </cell>
          <cell r="BE421" t="str">
            <v>-</v>
          </cell>
          <cell r="BF421" t="str">
            <v>-</v>
          </cell>
          <cell r="BG421" t="str">
            <v>-</v>
          </cell>
          <cell r="BH421" t="str">
            <v>-</v>
          </cell>
          <cell r="BI421" t="str">
            <v>-</v>
          </cell>
          <cell r="BJ421" t="str">
            <v>-</v>
          </cell>
          <cell r="BK421" t="str">
            <v>-</v>
          </cell>
          <cell r="BL421" t="str">
            <v>-</v>
          </cell>
          <cell r="BM421" t="str">
            <v>20361</v>
          </cell>
          <cell r="BN421" t="str">
            <v>-</v>
          </cell>
          <cell r="BO421" t="str">
            <v>-</v>
          </cell>
          <cell r="BP421" t="str">
            <v>-</v>
          </cell>
          <cell r="BQ421" t="str">
            <v>-</v>
          </cell>
          <cell r="BR421" t="str">
            <v>-</v>
          </cell>
          <cell r="BS421" t="str">
            <v>-</v>
          </cell>
          <cell r="BT421" t="str">
            <v>-</v>
          </cell>
          <cell r="BU421" t="str">
            <v>-</v>
          </cell>
          <cell r="BV421" t="str">
            <v>-</v>
          </cell>
          <cell r="BW421" t="str">
            <v>-</v>
          </cell>
          <cell r="BX421" t="str">
            <v>-</v>
          </cell>
          <cell r="BY421" t="str">
            <v>-</v>
          </cell>
          <cell r="CB421" t="str">
            <v>-</v>
          </cell>
          <cell r="CC421" t="str">
            <v>-</v>
          </cell>
          <cell r="CD421" t="str">
            <v>-</v>
          </cell>
          <cell r="CE421" t="str">
            <v>-</v>
          </cell>
          <cell r="CF421" t="str">
            <v>-</v>
          </cell>
          <cell r="CG421" t="str">
            <v>-</v>
          </cell>
          <cell r="CH421" t="str">
            <v>-</v>
          </cell>
          <cell r="CI421" t="str">
            <v>-</v>
          </cell>
          <cell r="CJ421" t="str">
            <v>-</v>
          </cell>
          <cell r="CK421" t="str">
            <v>-</v>
          </cell>
          <cell r="CL421" t="str">
            <v>-</v>
          </cell>
          <cell r="CM421" t="str">
            <v>-</v>
          </cell>
          <cell r="CN421" t="str">
            <v>-</v>
          </cell>
          <cell r="CO421" t="str">
            <v>-</v>
          </cell>
          <cell r="CP421" t="str">
            <v>-</v>
          </cell>
          <cell r="CQ421" t="str">
            <v>-</v>
          </cell>
          <cell r="CR421" t="str">
            <v>-</v>
          </cell>
          <cell r="CS421" t="str">
            <v>-</v>
          </cell>
          <cell r="CT421" t="str">
            <v>-</v>
          </cell>
          <cell r="CU421" t="str">
            <v>SANTA CATALINA QUIERÍ</v>
          </cell>
          <cell r="CV421" t="str">
            <v>-</v>
          </cell>
          <cell r="CW421" t="str">
            <v>-</v>
          </cell>
          <cell r="CX421" t="str">
            <v>-</v>
          </cell>
          <cell r="CY421" t="str">
            <v>-</v>
          </cell>
          <cell r="CZ421" t="str">
            <v>-</v>
          </cell>
          <cell r="DB421" t="str">
            <v>-</v>
          </cell>
          <cell r="DC421" t="str">
            <v>-</v>
          </cell>
          <cell r="DD421" t="str">
            <v>-</v>
          </cell>
          <cell r="DE421" t="str">
            <v>-</v>
          </cell>
          <cell r="DF421" t="str">
            <v>-</v>
          </cell>
          <cell r="DG421" t="str">
            <v>-</v>
          </cell>
        </row>
        <row r="422">
          <cell r="AT422" t="str">
            <v>-</v>
          </cell>
          <cell r="AU422" t="str">
            <v>-</v>
          </cell>
          <cell r="AV422" t="str">
            <v>-</v>
          </cell>
          <cell r="AW422" t="str">
            <v>-</v>
          </cell>
          <cell r="AX422" t="str">
            <v>-</v>
          </cell>
          <cell r="AY422" t="str">
            <v>-</v>
          </cell>
          <cell r="AZ422" t="str">
            <v>-</v>
          </cell>
          <cell r="BA422" t="str">
            <v>-</v>
          </cell>
          <cell r="BB422" t="str">
            <v>-</v>
          </cell>
          <cell r="BC422" t="str">
            <v>-</v>
          </cell>
          <cell r="BD422" t="str">
            <v>-</v>
          </cell>
          <cell r="BE422" t="str">
            <v>-</v>
          </cell>
          <cell r="BF422" t="str">
            <v>-</v>
          </cell>
          <cell r="BG422" t="str">
            <v>-</v>
          </cell>
          <cell r="BH422" t="str">
            <v>-</v>
          </cell>
          <cell r="BI422" t="str">
            <v>-</v>
          </cell>
          <cell r="BJ422" t="str">
            <v>-</v>
          </cell>
          <cell r="BK422" t="str">
            <v>-</v>
          </cell>
          <cell r="BL422" t="str">
            <v>-</v>
          </cell>
          <cell r="BM422" t="str">
            <v>20362</v>
          </cell>
          <cell r="BN422" t="str">
            <v>-</v>
          </cell>
          <cell r="BO422" t="str">
            <v>-</v>
          </cell>
          <cell r="BP422" t="str">
            <v>-</v>
          </cell>
          <cell r="BQ422" t="str">
            <v>-</v>
          </cell>
          <cell r="BR422" t="str">
            <v>-</v>
          </cell>
          <cell r="BS422" t="str">
            <v>-</v>
          </cell>
          <cell r="BT422" t="str">
            <v>-</v>
          </cell>
          <cell r="BU422" t="str">
            <v>-</v>
          </cell>
          <cell r="BV422" t="str">
            <v>-</v>
          </cell>
          <cell r="BW422" t="str">
            <v>-</v>
          </cell>
          <cell r="BX422" t="str">
            <v>-</v>
          </cell>
          <cell r="BY422" t="str">
            <v>-</v>
          </cell>
          <cell r="CB422" t="str">
            <v>-</v>
          </cell>
          <cell r="CC422" t="str">
            <v>-</v>
          </cell>
          <cell r="CD422" t="str">
            <v>-</v>
          </cell>
          <cell r="CE422" t="str">
            <v>-</v>
          </cell>
          <cell r="CF422" t="str">
            <v>-</v>
          </cell>
          <cell r="CG422" t="str">
            <v>-</v>
          </cell>
          <cell r="CH422" t="str">
            <v>-</v>
          </cell>
          <cell r="CI422" t="str">
            <v>-</v>
          </cell>
          <cell r="CJ422" t="str">
            <v>-</v>
          </cell>
          <cell r="CK422" t="str">
            <v>-</v>
          </cell>
          <cell r="CL422" t="str">
            <v>-</v>
          </cell>
          <cell r="CM422" t="str">
            <v>-</v>
          </cell>
          <cell r="CN422" t="str">
            <v>-</v>
          </cell>
          <cell r="CO422" t="str">
            <v>-</v>
          </cell>
          <cell r="CP422" t="str">
            <v>-</v>
          </cell>
          <cell r="CQ422" t="str">
            <v>-</v>
          </cell>
          <cell r="CR422" t="str">
            <v>-</v>
          </cell>
          <cell r="CS422" t="str">
            <v>-</v>
          </cell>
          <cell r="CT422" t="str">
            <v>-</v>
          </cell>
          <cell r="CU422" t="str">
            <v>SANTA CATARINA CUIXTLA</v>
          </cell>
          <cell r="CV422" t="str">
            <v>-</v>
          </cell>
          <cell r="CW422" t="str">
            <v>-</v>
          </cell>
          <cell r="CX422" t="str">
            <v>-</v>
          </cell>
          <cell r="CY422" t="str">
            <v>-</v>
          </cell>
          <cell r="CZ422" t="str">
            <v>-</v>
          </cell>
          <cell r="DB422" t="str">
            <v>-</v>
          </cell>
          <cell r="DC422" t="str">
            <v>-</v>
          </cell>
          <cell r="DD422" t="str">
            <v>-</v>
          </cell>
          <cell r="DE422" t="str">
            <v>-</v>
          </cell>
          <cell r="DF422" t="str">
            <v>-</v>
          </cell>
          <cell r="DG422" t="str">
            <v>-</v>
          </cell>
        </row>
        <row r="423">
          <cell r="AT423" t="str">
            <v>-</v>
          </cell>
          <cell r="AU423" t="str">
            <v>-</v>
          </cell>
          <cell r="AV423" t="str">
            <v>-</v>
          </cell>
          <cell r="AW423" t="str">
            <v>-</v>
          </cell>
          <cell r="AX423" t="str">
            <v>-</v>
          </cell>
          <cell r="AY423" t="str">
            <v>-</v>
          </cell>
          <cell r="AZ423" t="str">
            <v>-</v>
          </cell>
          <cell r="BA423" t="str">
            <v>-</v>
          </cell>
          <cell r="BB423" t="str">
            <v>-</v>
          </cell>
          <cell r="BC423" t="str">
            <v>-</v>
          </cell>
          <cell r="BD423" t="str">
            <v>-</v>
          </cell>
          <cell r="BE423" t="str">
            <v>-</v>
          </cell>
          <cell r="BF423" t="str">
            <v>-</v>
          </cell>
          <cell r="BG423" t="str">
            <v>-</v>
          </cell>
          <cell r="BH423" t="str">
            <v>-</v>
          </cell>
          <cell r="BI423" t="str">
            <v>-</v>
          </cell>
          <cell r="BJ423" t="str">
            <v>-</v>
          </cell>
          <cell r="BK423" t="str">
            <v>-</v>
          </cell>
          <cell r="BL423" t="str">
            <v>-</v>
          </cell>
          <cell r="BM423" t="str">
            <v>20363</v>
          </cell>
          <cell r="BN423" t="str">
            <v>-</v>
          </cell>
          <cell r="BO423" t="str">
            <v>-</v>
          </cell>
          <cell r="BP423" t="str">
            <v>-</v>
          </cell>
          <cell r="BQ423" t="str">
            <v>-</v>
          </cell>
          <cell r="BR423" t="str">
            <v>-</v>
          </cell>
          <cell r="BS423" t="str">
            <v>-</v>
          </cell>
          <cell r="BT423" t="str">
            <v>-</v>
          </cell>
          <cell r="BU423" t="str">
            <v>-</v>
          </cell>
          <cell r="BV423" t="str">
            <v>-</v>
          </cell>
          <cell r="BW423" t="str">
            <v>-</v>
          </cell>
          <cell r="BX423" t="str">
            <v>-</v>
          </cell>
          <cell r="BY423" t="str">
            <v>-</v>
          </cell>
          <cell r="CB423" t="str">
            <v>-</v>
          </cell>
          <cell r="CC423" t="str">
            <v>-</v>
          </cell>
          <cell r="CD423" t="str">
            <v>-</v>
          </cell>
          <cell r="CE423" t="str">
            <v>-</v>
          </cell>
          <cell r="CF423" t="str">
            <v>-</v>
          </cell>
          <cell r="CG423" t="str">
            <v>-</v>
          </cell>
          <cell r="CH423" t="str">
            <v>-</v>
          </cell>
          <cell r="CI423" t="str">
            <v>-</v>
          </cell>
          <cell r="CJ423" t="str">
            <v>-</v>
          </cell>
          <cell r="CK423" t="str">
            <v>-</v>
          </cell>
          <cell r="CL423" t="str">
            <v>-</v>
          </cell>
          <cell r="CM423" t="str">
            <v>-</v>
          </cell>
          <cell r="CN423" t="str">
            <v>-</v>
          </cell>
          <cell r="CO423" t="str">
            <v>-</v>
          </cell>
          <cell r="CP423" t="str">
            <v>-</v>
          </cell>
          <cell r="CQ423" t="str">
            <v>-</v>
          </cell>
          <cell r="CR423" t="str">
            <v>-</v>
          </cell>
          <cell r="CS423" t="str">
            <v>-</v>
          </cell>
          <cell r="CT423" t="str">
            <v>-</v>
          </cell>
          <cell r="CU423" t="str">
            <v>SANTA CATARINA IXTEPEJI</v>
          </cell>
          <cell r="CV423" t="str">
            <v>-</v>
          </cell>
          <cell r="CW423" t="str">
            <v>-</v>
          </cell>
          <cell r="CX423" t="str">
            <v>-</v>
          </cell>
          <cell r="CY423" t="str">
            <v>-</v>
          </cell>
          <cell r="CZ423" t="str">
            <v>-</v>
          </cell>
          <cell r="DB423" t="str">
            <v>-</v>
          </cell>
          <cell r="DC423" t="str">
            <v>-</v>
          </cell>
          <cell r="DD423" t="str">
            <v>-</v>
          </cell>
          <cell r="DE423" t="str">
            <v>-</v>
          </cell>
          <cell r="DF423" t="str">
            <v>-</v>
          </cell>
          <cell r="DG423" t="str">
            <v>-</v>
          </cell>
        </row>
        <row r="424">
          <cell r="AT424" t="str">
            <v>-</v>
          </cell>
          <cell r="AU424" t="str">
            <v>-</v>
          </cell>
          <cell r="AV424" t="str">
            <v>-</v>
          </cell>
          <cell r="AW424" t="str">
            <v>-</v>
          </cell>
          <cell r="AX424" t="str">
            <v>-</v>
          </cell>
          <cell r="AY424" t="str">
            <v>-</v>
          </cell>
          <cell r="AZ424" t="str">
            <v>-</v>
          </cell>
          <cell r="BA424" t="str">
            <v>-</v>
          </cell>
          <cell r="BB424" t="str">
            <v>-</v>
          </cell>
          <cell r="BC424" t="str">
            <v>-</v>
          </cell>
          <cell r="BD424" t="str">
            <v>-</v>
          </cell>
          <cell r="BE424" t="str">
            <v>-</v>
          </cell>
          <cell r="BF424" t="str">
            <v>-</v>
          </cell>
          <cell r="BG424" t="str">
            <v>-</v>
          </cell>
          <cell r="BH424" t="str">
            <v>-</v>
          </cell>
          <cell r="BI424" t="str">
            <v>-</v>
          </cell>
          <cell r="BJ424" t="str">
            <v>-</v>
          </cell>
          <cell r="BK424" t="str">
            <v>-</v>
          </cell>
          <cell r="BL424" t="str">
            <v>-</v>
          </cell>
          <cell r="BM424" t="str">
            <v>20364</v>
          </cell>
          <cell r="BN424" t="str">
            <v>-</v>
          </cell>
          <cell r="BO424" t="str">
            <v>-</v>
          </cell>
          <cell r="BP424" t="str">
            <v>-</v>
          </cell>
          <cell r="BQ424" t="str">
            <v>-</v>
          </cell>
          <cell r="BR424" t="str">
            <v>-</v>
          </cell>
          <cell r="BS424" t="str">
            <v>-</v>
          </cell>
          <cell r="BT424" t="str">
            <v>-</v>
          </cell>
          <cell r="BU424" t="str">
            <v>-</v>
          </cell>
          <cell r="BV424" t="str">
            <v>-</v>
          </cell>
          <cell r="BW424" t="str">
            <v>-</v>
          </cell>
          <cell r="BX424" t="str">
            <v>-</v>
          </cell>
          <cell r="BY424" t="str">
            <v>-</v>
          </cell>
          <cell r="CB424" t="str">
            <v>-</v>
          </cell>
          <cell r="CC424" t="str">
            <v>-</v>
          </cell>
          <cell r="CD424" t="str">
            <v>-</v>
          </cell>
          <cell r="CE424" t="str">
            <v>-</v>
          </cell>
          <cell r="CF424" t="str">
            <v>-</v>
          </cell>
          <cell r="CG424" t="str">
            <v>-</v>
          </cell>
          <cell r="CH424" t="str">
            <v>-</v>
          </cell>
          <cell r="CI424" t="str">
            <v>-</v>
          </cell>
          <cell r="CJ424" t="str">
            <v>-</v>
          </cell>
          <cell r="CK424" t="str">
            <v>-</v>
          </cell>
          <cell r="CL424" t="str">
            <v>-</v>
          </cell>
          <cell r="CM424" t="str">
            <v>-</v>
          </cell>
          <cell r="CN424" t="str">
            <v>-</v>
          </cell>
          <cell r="CO424" t="str">
            <v>-</v>
          </cell>
          <cell r="CP424" t="str">
            <v>-</v>
          </cell>
          <cell r="CQ424" t="str">
            <v>-</v>
          </cell>
          <cell r="CR424" t="str">
            <v>-</v>
          </cell>
          <cell r="CS424" t="str">
            <v>-</v>
          </cell>
          <cell r="CT424" t="str">
            <v>-</v>
          </cell>
          <cell r="CU424" t="str">
            <v>SANTA CATARINA JUQUILA</v>
          </cell>
          <cell r="CV424" t="str">
            <v>-</v>
          </cell>
          <cell r="CW424" t="str">
            <v>-</v>
          </cell>
          <cell r="CX424" t="str">
            <v>-</v>
          </cell>
          <cell r="CY424" t="str">
            <v>-</v>
          </cell>
          <cell r="CZ424" t="str">
            <v>-</v>
          </cell>
          <cell r="DB424" t="str">
            <v>-</v>
          </cell>
          <cell r="DC424" t="str">
            <v>-</v>
          </cell>
          <cell r="DD424" t="str">
            <v>-</v>
          </cell>
          <cell r="DE424" t="str">
            <v>-</v>
          </cell>
          <cell r="DF424" t="str">
            <v>-</v>
          </cell>
          <cell r="DG424" t="str">
            <v>-</v>
          </cell>
        </row>
        <row r="425">
          <cell r="AT425" t="str">
            <v>-</v>
          </cell>
          <cell r="AU425" t="str">
            <v>-</v>
          </cell>
          <cell r="AV425" t="str">
            <v>-</v>
          </cell>
          <cell r="AW425" t="str">
            <v>-</v>
          </cell>
          <cell r="AX425" t="str">
            <v>-</v>
          </cell>
          <cell r="AY425" t="str">
            <v>-</v>
          </cell>
          <cell r="AZ425" t="str">
            <v>-</v>
          </cell>
          <cell r="BA425" t="str">
            <v>-</v>
          </cell>
          <cell r="BB425" t="str">
            <v>-</v>
          </cell>
          <cell r="BC425" t="str">
            <v>-</v>
          </cell>
          <cell r="BD425" t="str">
            <v>-</v>
          </cell>
          <cell r="BE425" t="str">
            <v>-</v>
          </cell>
          <cell r="BF425" t="str">
            <v>-</v>
          </cell>
          <cell r="BG425" t="str">
            <v>-</v>
          </cell>
          <cell r="BH425" t="str">
            <v>-</v>
          </cell>
          <cell r="BI425" t="str">
            <v>-</v>
          </cell>
          <cell r="BJ425" t="str">
            <v>-</v>
          </cell>
          <cell r="BK425" t="str">
            <v>-</v>
          </cell>
          <cell r="BL425" t="str">
            <v>-</v>
          </cell>
          <cell r="BM425" t="str">
            <v>20365</v>
          </cell>
          <cell r="BN425" t="str">
            <v>-</v>
          </cell>
          <cell r="BO425" t="str">
            <v>-</v>
          </cell>
          <cell r="BP425" t="str">
            <v>-</v>
          </cell>
          <cell r="BQ425" t="str">
            <v>-</v>
          </cell>
          <cell r="BR425" t="str">
            <v>-</v>
          </cell>
          <cell r="BS425" t="str">
            <v>-</v>
          </cell>
          <cell r="BT425" t="str">
            <v>-</v>
          </cell>
          <cell r="BU425" t="str">
            <v>-</v>
          </cell>
          <cell r="BV425" t="str">
            <v>-</v>
          </cell>
          <cell r="BW425" t="str">
            <v>-</v>
          </cell>
          <cell r="BX425" t="str">
            <v>-</v>
          </cell>
          <cell r="BY425" t="str">
            <v>-</v>
          </cell>
          <cell r="CB425" t="str">
            <v>-</v>
          </cell>
          <cell r="CC425" t="str">
            <v>-</v>
          </cell>
          <cell r="CD425" t="str">
            <v>-</v>
          </cell>
          <cell r="CE425" t="str">
            <v>-</v>
          </cell>
          <cell r="CF425" t="str">
            <v>-</v>
          </cell>
          <cell r="CG425" t="str">
            <v>-</v>
          </cell>
          <cell r="CH425" t="str">
            <v>-</v>
          </cell>
          <cell r="CI425" t="str">
            <v>-</v>
          </cell>
          <cell r="CJ425" t="str">
            <v>-</v>
          </cell>
          <cell r="CK425" t="str">
            <v>-</v>
          </cell>
          <cell r="CL425" t="str">
            <v>-</v>
          </cell>
          <cell r="CM425" t="str">
            <v>-</v>
          </cell>
          <cell r="CN425" t="str">
            <v>-</v>
          </cell>
          <cell r="CO425" t="str">
            <v>-</v>
          </cell>
          <cell r="CP425" t="str">
            <v>-</v>
          </cell>
          <cell r="CQ425" t="str">
            <v>-</v>
          </cell>
          <cell r="CR425" t="str">
            <v>-</v>
          </cell>
          <cell r="CS425" t="str">
            <v>-</v>
          </cell>
          <cell r="CT425" t="str">
            <v>-</v>
          </cell>
          <cell r="CU425" t="str">
            <v>SANTA CATARINA LACHATAO</v>
          </cell>
          <cell r="CV425" t="str">
            <v>-</v>
          </cell>
          <cell r="CW425" t="str">
            <v>-</v>
          </cell>
          <cell r="CX425" t="str">
            <v>-</v>
          </cell>
          <cell r="CY425" t="str">
            <v>-</v>
          </cell>
          <cell r="CZ425" t="str">
            <v>-</v>
          </cell>
          <cell r="DB425" t="str">
            <v>-</v>
          </cell>
          <cell r="DC425" t="str">
            <v>-</v>
          </cell>
          <cell r="DD425" t="str">
            <v>-</v>
          </cell>
          <cell r="DE425" t="str">
            <v>-</v>
          </cell>
          <cell r="DF425" t="str">
            <v>-</v>
          </cell>
          <cell r="DG425" t="str">
            <v>-</v>
          </cell>
        </row>
        <row r="426">
          <cell r="AT426" t="str">
            <v>-</v>
          </cell>
          <cell r="AU426" t="str">
            <v>-</v>
          </cell>
          <cell r="AV426" t="str">
            <v>-</v>
          </cell>
          <cell r="AW426" t="str">
            <v>-</v>
          </cell>
          <cell r="AX426" t="str">
            <v>-</v>
          </cell>
          <cell r="AY426" t="str">
            <v>-</v>
          </cell>
          <cell r="AZ426" t="str">
            <v>-</v>
          </cell>
          <cell r="BA426" t="str">
            <v>-</v>
          </cell>
          <cell r="BB426" t="str">
            <v>-</v>
          </cell>
          <cell r="BC426" t="str">
            <v>-</v>
          </cell>
          <cell r="BD426" t="str">
            <v>-</v>
          </cell>
          <cell r="BE426" t="str">
            <v>-</v>
          </cell>
          <cell r="BF426" t="str">
            <v>-</v>
          </cell>
          <cell r="BG426" t="str">
            <v>-</v>
          </cell>
          <cell r="BH426" t="str">
            <v>-</v>
          </cell>
          <cell r="BI426" t="str">
            <v>-</v>
          </cell>
          <cell r="BJ426" t="str">
            <v>-</v>
          </cell>
          <cell r="BK426" t="str">
            <v>-</v>
          </cell>
          <cell r="BL426" t="str">
            <v>-</v>
          </cell>
          <cell r="BM426" t="str">
            <v>20366</v>
          </cell>
          <cell r="BN426" t="str">
            <v>-</v>
          </cell>
          <cell r="BO426" t="str">
            <v>-</v>
          </cell>
          <cell r="BP426" t="str">
            <v>-</v>
          </cell>
          <cell r="BQ426" t="str">
            <v>-</v>
          </cell>
          <cell r="BR426" t="str">
            <v>-</v>
          </cell>
          <cell r="BS426" t="str">
            <v>-</v>
          </cell>
          <cell r="BT426" t="str">
            <v>-</v>
          </cell>
          <cell r="BU426" t="str">
            <v>-</v>
          </cell>
          <cell r="BV426" t="str">
            <v>-</v>
          </cell>
          <cell r="BW426" t="str">
            <v>-</v>
          </cell>
          <cell r="BX426" t="str">
            <v>-</v>
          </cell>
          <cell r="BY426" t="str">
            <v>-</v>
          </cell>
          <cell r="CB426" t="str">
            <v>-</v>
          </cell>
          <cell r="CC426" t="str">
            <v>-</v>
          </cell>
          <cell r="CD426" t="str">
            <v>-</v>
          </cell>
          <cell r="CE426" t="str">
            <v>-</v>
          </cell>
          <cell r="CF426" t="str">
            <v>-</v>
          </cell>
          <cell r="CG426" t="str">
            <v>-</v>
          </cell>
          <cell r="CH426" t="str">
            <v>-</v>
          </cell>
          <cell r="CI426" t="str">
            <v>-</v>
          </cell>
          <cell r="CJ426" t="str">
            <v>-</v>
          </cell>
          <cell r="CK426" t="str">
            <v>-</v>
          </cell>
          <cell r="CL426" t="str">
            <v>-</v>
          </cell>
          <cell r="CM426" t="str">
            <v>-</v>
          </cell>
          <cell r="CN426" t="str">
            <v>-</v>
          </cell>
          <cell r="CO426" t="str">
            <v>-</v>
          </cell>
          <cell r="CP426" t="str">
            <v>-</v>
          </cell>
          <cell r="CQ426" t="str">
            <v>-</v>
          </cell>
          <cell r="CR426" t="str">
            <v>-</v>
          </cell>
          <cell r="CS426" t="str">
            <v>-</v>
          </cell>
          <cell r="CT426" t="str">
            <v>-</v>
          </cell>
          <cell r="CU426" t="str">
            <v>SANTA CATARINA LOXICHA</v>
          </cell>
          <cell r="CV426" t="str">
            <v>-</v>
          </cell>
          <cell r="CW426" t="str">
            <v>-</v>
          </cell>
          <cell r="CX426" t="str">
            <v>-</v>
          </cell>
          <cell r="CY426" t="str">
            <v>-</v>
          </cell>
          <cell r="CZ426" t="str">
            <v>-</v>
          </cell>
          <cell r="DB426" t="str">
            <v>-</v>
          </cell>
          <cell r="DC426" t="str">
            <v>-</v>
          </cell>
          <cell r="DD426" t="str">
            <v>-</v>
          </cell>
          <cell r="DE426" t="str">
            <v>-</v>
          </cell>
          <cell r="DF426" t="str">
            <v>-</v>
          </cell>
          <cell r="DG426" t="str">
            <v>-</v>
          </cell>
        </row>
        <row r="427">
          <cell r="AT427" t="str">
            <v>-</v>
          </cell>
          <cell r="AU427" t="str">
            <v>-</v>
          </cell>
          <cell r="AV427" t="str">
            <v>-</v>
          </cell>
          <cell r="AW427" t="str">
            <v>-</v>
          </cell>
          <cell r="AX427" t="str">
            <v>-</v>
          </cell>
          <cell r="AY427" t="str">
            <v>-</v>
          </cell>
          <cell r="AZ427" t="str">
            <v>-</v>
          </cell>
          <cell r="BA427" t="str">
            <v>-</v>
          </cell>
          <cell r="BB427" t="str">
            <v>-</v>
          </cell>
          <cell r="BC427" t="str">
            <v>-</v>
          </cell>
          <cell r="BD427" t="str">
            <v>-</v>
          </cell>
          <cell r="BE427" t="str">
            <v>-</v>
          </cell>
          <cell r="BF427" t="str">
            <v>-</v>
          </cell>
          <cell r="BG427" t="str">
            <v>-</v>
          </cell>
          <cell r="BH427" t="str">
            <v>-</v>
          </cell>
          <cell r="BI427" t="str">
            <v>-</v>
          </cell>
          <cell r="BJ427" t="str">
            <v>-</v>
          </cell>
          <cell r="BK427" t="str">
            <v>-</v>
          </cell>
          <cell r="BL427" t="str">
            <v>-</v>
          </cell>
          <cell r="BM427" t="str">
            <v>20367</v>
          </cell>
          <cell r="BN427" t="str">
            <v>-</v>
          </cell>
          <cell r="BO427" t="str">
            <v>-</v>
          </cell>
          <cell r="BP427" t="str">
            <v>-</v>
          </cell>
          <cell r="BQ427" t="str">
            <v>-</v>
          </cell>
          <cell r="BR427" t="str">
            <v>-</v>
          </cell>
          <cell r="BS427" t="str">
            <v>-</v>
          </cell>
          <cell r="BT427" t="str">
            <v>-</v>
          </cell>
          <cell r="BU427" t="str">
            <v>-</v>
          </cell>
          <cell r="BV427" t="str">
            <v>-</v>
          </cell>
          <cell r="BW427" t="str">
            <v>-</v>
          </cell>
          <cell r="BX427" t="str">
            <v>-</v>
          </cell>
          <cell r="BY427" t="str">
            <v>-</v>
          </cell>
          <cell r="CB427" t="str">
            <v>-</v>
          </cell>
          <cell r="CC427" t="str">
            <v>-</v>
          </cell>
          <cell r="CD427" t="str">
            <v>-</v>
          </cell>
          <cell r="CE427" t="str">
            <v>-</v>
          </cell>
          <cell r="CF427" t="str">
            <v>-</v>
          </cell>
          <cell r="CG427" t="str">
            <v>-</v>
          </cell>
          <cell r="CH427" t="str">
            <v>-</v>
          </cell>
          <cell r="CI427" t="str">
            <v>-</v>
          </cell>
          <cell r="CJ427" t="str">
            <v>-</v>
          </cell>
          <cell r="CK427" t="str">
            <v>-</v>
          </cell>
          <cell r="CL427" t="str">
            <v>-</v>
          </cell>
          <cell r="CM427" t="str">
            <v>-</v>
          </cell>
          <cell r="CN427" t="str">
            <v>-</v>
          </cell>
          <cell r="CO427" t="str">
            <v>-</v>
          </cell>
          <cell r="CP427" t="str">
            <v>-</v>
          </cell>
          <cell r="CQ427" t="str">
            <v>-</v>
          </cell>
          <cell r="CR427" t="str">
            <v>-</v>
          </cell>
          <cell r="CS427" t="str">
            <v>-</v>
          </cell>
          <cell r="CT427" t="str">
            <v>-</v>
          </cell>
          <cell r="CU427" t="str">
            <v>SANTA CATARINA MECHOACÁN</v>
          </cell>
          <cell r="CV427" t="str">
            <v>-</v>
          </cell>
          <cell r="CW427" t="str">
            <v>-</v>
          </cell>
          <cell r="CX427" t="str">
            <v>-</v>
          </cell>
          <cell r="CY427" t="str">
            <v>-</v>
          </cell>
          <cell r="CZ427" t="str">
            <v>-</v>
          </cell>
          <cell r="DB427" t="str">
            <v>-</v>
          </cell>
          <cell r="DC427" t="str">
            <v>-</v>
          </cell>
          <cell r="DD427" t="str">
            <v>-</v>
          </cell>
          <cell r="DE427" t="str">
            <v>-</v>
          </cell>
          <cell r="DF427" t="str">
            <v>-</v>
          </cell>
          <cell r="DG427" t="str">
            <v>-</v>
          </cell>
        </row>
        <row r="428">
          <cell r="AT428" t="str">
            <v>-</v>
          </cell>
          <cell r="AU428" t="str">
            <v>-</v>
          </cell>
          <cell r="AV428" t="str">
            <v>-</v>
          </cell>
          <cell r="AW428" t="str">
            <v>-</v>
          </cell>
          <cell r="AX428" t="str">
            <v>-</v>
          </cell>
          <cell r="AY428" t="str">
            <v>-</v>
          </cell>
          <cell r="AZ428" t="str">
            <v>-</v>
          </cell>
          <cell r="BA428" t="str">
            <v>-</v>
          </cell>
          <cell r="BB428" t="str">
            <v>-</v>
          </cell>
          <cell r="BC428" t="str">
            <v>-</v>
          </cell>
          <cell r="BD428" t="str">
            <v>-</v>
          </cell>
          <cell r="BE428" t="str">
            <v>-</v>
          </cell>
          <cell r="BF428" t="str">
            <v>-</v>
          </cell>
          <cell r="BG428" t="str">
            <v>-</v>
          </cell>
          <cell r="BH428" t="str">
            <v>-</v>
          </cell>
          <cell r="BI428" t="str">
            <v>-</v>
          </cell>
          <cell r="BJ428" t="str">
            <v>-</v>
          </cell>
          <cell r="BK428" t="str">
            <v>-</v>
          </cell>
          <cell r="BL428" t="str">
            <v>-</v>
          </cell>
          <cell r="BM428" t="str">
            <v>20368</v>
          </cell>
          <cell r="BN428" t="str">
            <v>-</v>
          </cell>
          <cell r="BO428" t="str">
            <v>-</v>
          </cell>
          <cell r="BP428" t="str">
            <v>-</v>
          </cell>
          <cell r="BQ428" t="str">
            <v>-</v>
          </cell>
          <cell r="BR428" t="str">
            <v>-</v>
          </cell>
          <cell r="BS428" t="str">
            <v>-</v>
          </cell>
          <cell r="BT428" t="str">
            <v>-</v>
          </cell>
          <cell r="BU428" t="str">
            <v>-</v>
          </cell>
          <cell r="BV428" t="str">
            <v>-</v>
          </cell>
          <cell r="BW428" t="str">
            <v>-</v>
          </cell>
          <cell r="BX428" t="str">
            <v>-</v>
          </cell>
          <cell r="BY428" t="str">
            <v>-</v>
          </cell>
          <cell r="CB428" t="str">
            <v>-</v>
          </cell>
          <cell r="CC428" t="str">
            <v>-</v>
          </cell>
          <cell r="CD428" t="str">
            <v>-</v>
          </cell>
          <cell r="CE428" t="str">
            <v>-</v>
          </cell>
          <cell r="CF428" t="str">
            <v>-</v>
          </cell>
          <cell r="CG428" t="str">
            <v>-</v>
          </cell>
          <cell r="CH428" t="str">
            <v>-</v>
          </cell>
          <cell r="CI428" t="str">
            <v>-</v>
          </cell>
          <cell r="CJ428" t="str">
            <v>-</v>
          </cell>
          <cell r="CK428" t="str">
            <v>-</v>
          </cell>
          <cell r="CL428" t="str">
            <v>-</v>
          </cell>
          <cell r="CM428" t="str">
            <v>-</v>
          </cell>
          <cell r="CN428" t="str">
            <v>-</v>
          </cell>
          <cell r="CO428" t="str">
            <v>-</v>
          </cell>
          <cell r="CP428" t="str">
            <v>-</v>
          </cell>
          <cell r="CQ428" t="str">
            <v>-</v>
          </cell>
          <cell r="CR428" t="str">
            <v>-</v>
          </cell>
          <cell r="CS428" t="str">
            <v>-</v>
          </cell>
          <cell r="CT428" t="str">
            <v>-</v>
          </cell>
          <cell r="CU428" t="str">
            <v>SANTA CATARINA MINAS</v>
          </cell>
          <cell r="CV428" t="str">
            <v>-</v>
          </cell>
          <cell r="CW428" t="str">
            <v>-</v>
          </cell>
          <cell r="CX428" t="str">
            <v>-</v>
          </cell>
          <cell r="CY428" t="str">
            <v>-</v>
          </cell>
          <cell r="CZ428" t="str">
            <v>-</v>
          </cell>
          <cell r="DB428" t="str">
            <v>-</v>
          </cell>
          <cell r="DC428" t="str">
            <v>-</v>
          </cell>
          <cell r="DD428" t="str">
            <v>-</v>
          </cell>
          <cell r="DE428" t="str">
            <v>-</v>
          </cell>
          <cell r="DF428" t="str">
            <v>-</v>
          </cell>
          <cell r="DG428" t="str">
            <v>-</v>
          </cell>
        </row>
        <row r="429">
          <cell r="AT429" t="str">
            <v>-</v>
          </cell>
          <cell r="AU429" t="str">
            <v>-</v>
          </cell>
          <cell r="AV429" t="str">
            <v>-</v>
          </cell>
          <cell r="AW429" t="str">
            <v>-</v>
          </cell>
          <cell r="AX429" t="str">
            <v>-</v>
          </cell>
          <cell r="AY429" t="str">
            <v>-</v>
          </cell>
          <cell r="AZ429" t="str">
            <v>-</v>
          </cell>
          <cell r="BA429" t="str">
            <v>-</v>
          </cell>
          <cell r="BB429" t="str">
            <v>-</v>
          </cell>
          <cell r="BC429" t="str">
            <v>-</v>
          </cell>
          <cell r="BD429" t="str">
            <v>-</v>
          </cell>
          <cell r="BE429" t="str">
            <v>-</v>
          </cell>
          <cell r="BF429" t="str">
            <v>-</v>
          </cell>
          <cell r="BG429" t="str">
            <v>-</v>
          </cell>
          <cell r="BH429" t="str">
            <v>-</v>
          </cell>
          <cell r="BI429" t="str">
            <v>-</v>
          </cell>
          <cell r="BJ429" t="str">
            <v>-</v>
          </cell>
          <cell r="BK429" t="str">
            <v>-</v>
          </cell>
          <cell r="BL429" t="str">
            <v>-</v>
          </cell>
          <cell r="BM429" t="str">
            <v>20369</v>
          </cell>
          <cell r="BN429" t="str">
            <v>-</v>
          </cell>
          <cell r="BO429" t="str">
            <v>-</v>
          </cell>
          <cell r="BP429" t="str">
            <v>-</v>
          </cell>
          <cell r="BQ429" t="str">
            <v>-</v>
          </cell>
          <cell r="BR429" t="str">
            <v>-</v>
          </cell>
          <cell r="BS429" t="str">
            <v>-</v>
          </cell>
          <cell r="BT429" t="str">
            <v>-</v>
          </cell>
          <cell r="BU429" t="str">
            <v>-</v>
          </cell>
          <cell r="BV429" t="str">
            <v>-</v>
          </cell>
          <cell r="BW429" t="str">
            <v>-</v>
          </cell>
          <cell r="BX429" t="str">
            <v>-</v>
          </cell>
          <cell r="BY429" t="str">
            <v>-</v>
          </cell>
          <cell r="CB429" t="str">
            <v>-</v>
          </cell>
          <cell r="CC429" t="str">
            <v>-</v>
          </cell>
          <cell r="CD429" t="str">
            <v>-</v>
          </cell>
          <cell r="CE429" t="str">
            <v>-</v>
          </cell>
          <cell r="CF429" t="str">
            <v>-</v>
          </cell>
          <cell r="CG429" t="str">
            <v>-</v>
          </cell>
          <cell r="CH429" t="str">
            <v>-</v>
          </cell>
          <cell r="CI429" t="str">
            <v>-</v>
          </cell>
          <cell r="CJ429" t="str">
            <v>-</v>
          </cell>
          <cell r="CK429" t="str">
            <v>-</v>
          </cell>
          <cell r="CL429" t="str">
            <v>-</v>
          </cell>
          <cell r="CM429" t="str">
            <v>-</v>
          </cell>
          <cell r="CN429" t="str">
            <v>-</v>
          </cell>
          <cell r="CO429" t="str">
            <v>-</v>
          </cell>
          <cell r="CP429" t="str">
            <v>-</v>
          </cell>
          <cell r="CQ429" t="str">
            <v>-</v>
          </cell>
          <cell r="CR429" t="str">
            <v>-</v>
          </cell>
          <cell r="CS429" t="str">
            <v>-</v>
          </cell>
          <cell r="CT429" t="str">
            <v>-</v>
          </cell>
          <cell r="CU429" t="str">
            <v>SANTA CATARINA QUIANÉ</v>
          </cell>
          <cell r="CV429" t="str">
            <v>-</v>
          </cell>
          <cell r="CW429" t="str">
            <v>-</v>
          </cell>
          <cell r="CX429" t="str">
            <v>-</v>
          </cell>
          <cell r="CY429" t="str">
            <v>-</v>
          </cell>
          <cell r="CZ429" t="str">
            <v>-</v>
          </cell>
          <cell r="DB429" t="str">
            <v>-</v>
          </cell>
          <cell r="DC429" t="str">
            <v>-</v>
          </cell>
          <cell r="DD429" t="str">
            <v>-</v>
          </cell>
          <cell r="DE429" t="str">
            <v>-</v>
          </cell>
          <cell r="DF429" t="str">
            <v>-</v>
          </cell>
          <cell r="DG429" t="str">
            <v>-</v>
          </cell>
        </row>
        <row r="430">
          <cell r="AT430" t="str">
            <v>-</v>
          </cell>
          <cell r="AU430" t="str">
            <v>-</v>
          </cell>
          <cell r="AV430" t="str">
            <v>-</v>
          </cell>
          <cell r="AW430" t="str">
            <v>-</v>
          </cell>
          <cell r="AX430" t="str">
            <v>-</v>
          </cell>
          <cell r="AY430" t="str">
            <v>-</v>
          </cell>
          <cell r="AZ430" t="str">
            <v>-</v>
          </cell>
          <cell r="BA430" t="str">
            <v>-</v>
          </cell>
          <cell r="BB430" t="str">
            <v>-</v>
          </cell>
          <cell r="BC430" t="str">
            <v>-</v>
          </cell>
          <cell r="BD430" t="str">
            <v>-</v>
          </cell>
          <cell r="BE430" t="str">
            <v>-</v>
          </cell>
          <cell r="BF430" t="str">
            <v>-</v>
          </cell>
          <cell r="BG430" t="str">
            <v>-</v>
          </cell>
          <cell r="BH430" t="str">
            <v>-</v>
          </cell>
          <cell r="BI430" t="str">
            <v>-</v>
          </cell>
          <cell r="BJ430" t="str">
            <v>-</v>
          </cell>
          <cell r="BK430" t="str">
            <v>-</v>
          </cell>
          <cell r="BL430" t="str">
            <v>-</v>
          </cell>
          <cell r="BM430" t="str">
            <v>20370</v>
          </cell>
          <cell r="BN430" t="str">
            <v>-</v>
          </cell>
          <cell r="BO430" t="str">
            <v>-</v>
          </cell>
          <cell r="BP430" t="str">
            <v>-</v>
          </cell>
          <cell r="BQ430" t="str">
            <v>-</v>
          </cell>
          <cell r="BR430" t="str">
            <v>-</v>
          </cell>
          <cell r="BS430" t="str">
            <v>-</v>
          </cell>
          <cell r="BT430" t="str">
            <v>-</v>
          </cell>
          <cell r="BU430" t="str">
            <v>-</v>
          </cell>
          <cell r="BV430" t="str">
            <v>-</v>
          </cell>
          <cell r="BW430" t="str">
            <v>-</v>
          </cell>
          <cell r="BX430" t="str">
            <v>-</v>
          </cell>
          <cell r="BY430" t="str">
            <v>-</v>
          </cell>
          <cell r="CB430" t="str">
            <v>-</v>
          </cell>
          <cell r="CC430" t="str">
            <v>-</v>
          </cell>
          <cell r="CD430" t="str">
            <v>-</v>
          </cell>
          <cell r="CE430" t="str">
            <v>-</v>
          </cell>
          <cell r="CF430" t="str">
            <v>-</v>
          </cell>
          <cell r="CG430" t="str">
            <v>-</v>
          </cell>
          <cell r="CH430" t="str">
            <v>-</v>
          </cell>
          <cell r="CI430" t="str">
            <v>-</v>
          </cell>
          <cell r="CJ430" t="str">
            <v>-</v>
          </cell>
          <cell r="CK430" t="str">
            <v>-</v>
          </cell>
          <cell r="CL430" t="str">
            <v>-</v>
          </cell>
          <cell r="CM430" t="str">
            <v>-</v>
          </cell>
          <cell r="CN430" t="str">
            <v>-</v>
          </cell>
          <cell r="CO430" t="str">
            <v>-</v>
          </cell>
          <cell r="CP430" t="str">
            <v>-</v>
          </cell>
          <cell r="CQ430" t="str">
            <v>-</v>
          </cell>
          <cell r="CR430" t="str">
            <v>-</v>
          </cell>
          <cell r="CS430" t="str">
            <v>-</v>
          </cell>
          <cell r="CT430" t="str">
            <v>-</v>
          </cell>
          <cell r="CU430" t="str">
            <v>SANTA CATARINA TAYATA</v>
          </cell>
          <cell r="CV430" t="str">
            <v>-</v>
          </cell>
          <cell r="CW430" t="str">
            <v>-</v>
          </cell>
          <cell r="CX430" t="str">
            <v>-</v>
          </cell>
          <cell r="CY430" t="str">
            <v>-</v>
          </cell>
          <cell r="CZ430" t="str">
            <v>-</v>
          </cell>
          <cell r="DB430" t="str">
            <v>-</v>
          </cell>
          <cell r="DC430" t="str">
            <v>-</v>
          </cell>
          <cell r="DD430" t="str">
            <v>-</v>
          </cell>
          <cell r="DE430" t="str">
            <v>-</v>
          </cell>
          <cell r="DF430" t="str">
            <v>-</v>
          </cell>
          <cell r="DG430" t="str">
            <v>-</v>
          </cell>
        </row>
        <row r="431">
          <cell r="AT431" t="str">
            <v>-</v>
          </cell>
          <cell r="AU431" t="str">
            <v>-</v>
          </cell>
          <cell r="AV431" t="str">
            <v>-</v>
          </cell>
          <cell r="AW431" t="str">
            <v>-</v>
          </cell>
          <cell r="AX431" t="str">
            <v>-</v>
          </cell>
          <cell r="AY431" t="str">
            <v>-</v>
          </cell>
          <cell r="AZ431" t="str">
            <v>-</v>
          </cell>
          <cell r="BA431" t="str">
            <v>-</v>
          </cell>
          <cell r="BB431" t="str">
            <v>-</v>
          </cell>
          <cell r="BC431" t="str">
            <v>-</v>
          </cell>
          <cell r="BD431" t="str">
            <v>-</v>
          </cell>
          <cell r="BE431" t="str">
            <v>-</v>
          </cell>
          <cell r="BF431" t="str">
            <v>-</v>
          </cell>
          <cell r="BG431" t="str">
            <v>-</v>
          </cell>
          <cell r="BH431" t="str">
            <v>-</v>
          </cell>
          <cell r="BI431" t="str">
            <v>-</v>
          </cell>
          <cell r="BJ431" t="str">
            <v>-</v>
          </cell>
          <cell r="BK431" t="str">
            <v>-</v>
          </cell>
          <cell r="BL431" t="str">
            <v>-</v>
          </cell>
          <cell r="BM431" t="str">
            <v>20371</v>
          </cell>
          <cell r="BN431" t="str">
            <v>-</v>
          </cell>
          <cell r="BO431" t="str">
            <v>-</v>
          </cell>
          <cell r="BP431" t="str">
            <v>-</v>
          </cell>
          <cell r="BQ431" t="str">
            <v>-</v>
          </cell>
          <cell r="BR431" t="str">
            <v>-</v>
          </cell>
          <cell r="BS431" t="str">
            <v>-</v>
          </cell>
          <cell r="BT431" t="str">
            <v>-</v>
          </cell>
          <cell r="BU431" t="str">
            <v>-</v>
          </cell>
          <cell r="BV431" t="str">
            <v>-</v>
          </cell>
          <cell r="BW431" t="str">
            <v>-</v>
          </cell>
          <cell r="BX431" t="str">
            <v>-</v>
          </cell>
          <cell r="BY431" t="str">
            <v>-</v>
          </cell>
          <cell r="CB431" t="str">
            <v>-</v>
          </cell>
          <cell r="CC431" t="str">
            <v>-</v>
          </cell>
          <cell r="CD431" t="str">
            <v>-</v>
          </cell>
          <cell r="CE431" t="str">
            <v>-</v>
          </cell>
          <cell r="CF431" t="str">
            <v>-</v>
          </cell>
          <cell r="CG431" t="str">
            <v>-</v>
          </cell>
          <cell r="CH431" t="str">
            <v>-</v>
          </cell>
          <cell r="CI431" t="str">
            <v>-</v>
          </cell>
          <cell r="CJ431" t="str">
            <v>-</v>
          </cell>
          <cell r="CK431" t="str">
            <v>-</v>
          </cell>
          <cell r="CL431" t="str">
            <v>-</v>
          </cell>
          <cell r="CM431" t="str">
            <v>-</v>
          </cell>
          <cell r="CN431" t="str">
            <v>-</v>
          </cell>
          <cell r="CO431" t="str">
            <v>-</v>
          </cell>
          <cell r="CP431" t="str">
            <v>-</v>
          </cell>
          <cell r="CQ431" t="str">
            <v>-</v>
          </cell>
          <cell r="CR431" t="str">
            <v>-</v>
          </cell>
          <cell r="CS431" t="str">
            <v>-</v>
          </cell>
          <cell r="CT431" t="str">
            <v>-</v>
          </cell>
          <cell r="CU431" t="str">
            <v>SANTA CATARINA TICUÁ</v>
          </cell>
          <cell r="CV431" t="str">
            <v>-</v>
          </cell>
          <cell r="CW431" t="str">
            <v>-</v>
          </cell>
          <cell r="CX431" t="str">
            <v>-</v>
          </cell>
          <cell r="CY431" t="str">
            <v>-</v>
          </cell>
          <cell r="CZ431" t="str">
            <v>-</v>
          </cell>
          <cell r="DB431" t="str">
            <v>-</v>
          </cell>
          <cell r="DC431" t="str">
            <v>-</v>
          </cell>
          <cell r="DD431" t="str">
            <v>-</v>
          </cell>
          <cell r="DE431" t="str">
            <v>-</v>
          </cell>
          <cell r="DF431" t="str">
            <v>-</v>
          </cell>
          <cell r="DG431" t="str">
            <v>-</v>
          </cell>
        </row>
        <row r="432">
          <cell r="AT432" t="str">
            <v>-</v>
          </cell>
          <cell r="AU432" t="str">
            <v>-</v>
          </cell>
          <cell r="AV432" t="str">
            <v>-</v>
          </cell>
          <cell r="AW432" t="str">
            <v>-</v>
          </cell>
          <cell r="AX432" t="str">
            <v>-</v>
          </cell>
          <cell r="AY432" t="str">
            <v>-</v>
          </cell>
          <cell r="AZ432" t="str">
            <v>-</v>
          </cell>
          <cell r="BA432" t="str">
            <v>-</v>
          </cell>
          <cell r="BB432" t="str">
            <v>-</v>
          </cell>
          <cell r="BC432" t="str">
            <v>-</v>
          </cell>
          <cell r="BD432" t="str">
            <v>-</v>
          </cell>
          <cell r="BE432" t="str">
            <v>-</v>
          </cell>
          <cell r="BF432" t="str">
            <v>-</v>
          </cell>
          <cell r="BG432" t="str">
            <v>-</v>
          </cell>
          <cell r="BH432" t="str">
            <v>-</v>
          </cell>
          <cell r="BI432" t="str">
            <v>-</v>
          </cell>
          <cell r="BJ432" t="str">
            <v>-</v>
          </cell>
          <cell r="BK432" t="str">
            <v>-</v>
          </cell>
          <cell r="BL432" t="str">
            <v>-</v>
          </cell>
          <cell r="BM432" t="str">
            <v>20372</v>
          </cell>
          <cell r="BN432" t="str">
            <v>-</v>
          </cell>
          <cell r="BO432" t="str">
            <v>-</v>
          </cell>
          <cell r="BP432" t="str">
            <v>-</v>
          </cell>
          <cell r="BQ432" t="str">
            <v>-</v>
          </cell>
          <cell r="BR432" t="str">
            <v>-</v>
          </cell>
          <cell r="BS432" t="str">
            <v>-</v>
          </cell>
          <cell r="BT432" t="str">
            <v>-</v>
          </cell>
          <cell r="BU432" t="str">
            <v>-</v>
          </cell>
          <cell r="BV432" t="str">
            <v>-</v>
          </cell>
          <cell r="BW432" t="str">
            <v>-</v>
          </cell>
          <cell r="BX432" t="str">
            <v>-</v>
          </cell>
          <cell r="BY432" t="str">
            <v>-</v>
          </cell>
          <cell r="CB432" t="str">
            <v>-</v>
          </cell>
          <cell r="CC432" t="str">
            <v>-</v>
          </cell>
          <cell r="CD432" t="str">
            <v>-</v>
          </cell>
          <cell r="CE432" t="str">
            <v>-</v>
          </cell>
          <cell r="CF432" t="str">
            <v>-</v>
          </cell>
          <cell r="CG432" t="str">
            <v>-</v>
          </cell>
          <cell r="CH432" t="str">
            <v>-</v>
          </cell>
          <cell r="CI432" t="str">
            <v>-</v>
          </cell>
          <cell r="CJ432" t="str">
            <v>-</v>
          </cell>
          <cell r="CK432" t="str">
            <v>-</v>
          </cell>
          <cell r="CL432" t="str">
            <v>-</v>
          </cell>
          <cell r="CM432" t="str">
            <v>-</v>
          </cell>
          <cell r="CN432" t="str">
            <v>-</v>
          </cell>
          <cell r="CO432" t="str">
            <v>-</v>
          </cell>
          <cell r="CP432" t="str">
            <v>-</v>
          </cell>
          <cell r="CQ432" t="str">
            <v>-</v>
          </cell>
          <cell r="CR432" t="str">
            <v>-</v>
          </cell>
          <cell r="CS432" t="str">
            <v>-</v>
          </cell>
          <cell r="CT432" t="str">
            <v>-</v>
          </cell>
          <cell r="CU432" t="str">
            <v>SANTA CATARINA YOSONOTÚ</v>
          </cell>
          <cell r="CV432" t="str">
            <v>-</v>
          </cell>
          <cell r="CW432" t="str">
            <v>-</v>
          </cell>
          <cell r="CX432" t="str">
            <v>-</v>
          </cell>
          <cell r="CY432" t="str">
            <v>-</v>
          </cell>
          <cell r="CZ432" t="str">
            <v>-</v>
          </cell>
          <cell r="DB432" t="str">
            <v>-</v>
          </cell>
          <cell r="DC432" t="str">
            <v>-</v>
          </cell>
          <cell r="DD432" t="str">
            <v>-</v>
          </cell>
          <cell r="DE432" t="str">
            <v>-</v>
          </cell>
          <cell r="DF432" t="str">
            <v>-</v>
          </cell>
          <cell r="DG432" t="str">
            <v>-</v>
          </cell>
        </row>
        <row r="433">
          <cell r="AT433" t="str">
            <v>-</v>
          </cell>
          <cell r="AU433" t="str">
            <v>-</v>
          </cell>
          <cell r="AV433" t="str">
            <v>-</v>
          </cell>
          <cell r="AW433" t="str">
            <v>-</v>
          </cell>
          <cell r="AX433" t="str">
            <v>-</v>
          </cell>
          <cell r="AY433" t="str">
            <v>-</v>
          </cell>
          <cell r="AZ433" t="str">
            <v>-</v>
          </cell>
          <cell r="BA433" t="str">
            <v>-</v>
          </cell>
          <cell r="BB433" t="str">
            <v>-</v>
          </cell>
          <cell r="BC433" t="str">
            <v>-</v>
          </cell>
          <cell r="BD433" t="str">
            <v>-</v>
          </cell>
          <cell r="BE433" t="str">
            <v>-</v>
          </cell>
          <cell r="BF433" t="str">
            <v>-</v>
          </cell>
          <cell r="BG433" t="str">
            <v>-</v>
          </cell>
          <cell r="BH433" t="str">
            <v>-</v>
          </cell>
          <cell r="BI433" t="str">
            <v>-</v>
          </cell>
          <cell r="BJ433" t="str">
            <v>-</v>
          </cell>
          <cell r="BK433" t="str">
            <v>-</v>
          </cell>
          <cell r="BL433" t="str">
            <v>-</v>
          </cell>
          <cell r="BM433" t="str">
            <v>20373</v>
          </cell>
          <cell r="BN433" t="str">
            <v>-</v>
          </cell>
          <cell r="BO433" t="str">
            <v>-</v>
          </cell>
          <cell r="BP433" t="str">
            <v>-</v>
          </cell>
          <cell r="BQ433" t="str">
            <v>-</v>
          </cell>
          <cell r="BR433" t="str">
            <v>-</v>
          </cell>
          <cell r="BS433" t="str">
            <v>-</v>
          </cell>
          <cell r="BT433" t="str">
            <v>-</v>
          </cell>
          <cell r="BU433" t="str">
            <v>-</v>
          </cell>
          <cell r="BV433" t="str">
            <v>-</v>
          </cell>
          <cell r="BW433" t="str">
            <v>-</v>
          </cell>
          <cell r="BX433" t="str">
            <v>-</v>
          </cell>
          <cell r="BY433" t="str">
            <v>-</v>
          </cell>
          <cell r="CB433" t="str">
            <v>-</v>
          </cell>
          <cell r="CC433" t="str">
            <v>-</v>
          </cell>
          <cell r="CD433" t="str">
            <v>-</v>
          </cell>
          <cell r="CE433" t="str">
            <v>-</v>
          </cell>
          <cell r="CF433" t="str">
            <v>-</v>
          </cell>
          <cell r="CG433" t="str">
            <v>-</v>
          </cell>
          <cell r="CH433" t="str">
            <v>-</v>
          </cell>
          <cell r="CI433" t="str">
            <v>-</v>
          </cell>
          <cell r="CJ433" t="str">
            <v>-</v>
          </cell>
          <cell r="CK433" t="str">
            <v>-</v>
          </cell>
          <cell r="CL433" t="str">
            <v>-</v>
          </cell>
          <cell r="CM433" t="str">
            <v>-</v>
          </cell>
          <cell r="CN433" t="str">
            <v>-</v>
          </cell>
          <cell r="CO433" t="str">
            <v>-</v>
          </cell>
          <cell r="CP433" t="str">
            <v>-</v>
          </cell>
          <cell r="CQ433" t="str">
            <v>-</v>
          </cell>
          <cell r="CR433" t="str">
            <v>-</v>
          </cell>
          <cell r="CS433" t="str">
            <v>-</v>
          </cell>
          <cell r="CT433" t="str">
            <v>-</v>
          </cell>
          <cell r="CU433" t="str">
            <v>SANTA CATARINA ZAPOQUILA</v>
          </cell>
          <cell r="CV433" t="str">
            <v>-</v>
          </cell>
          <cell r="CW433" t="str">
            <v>-</v>
          </cell>
          <cell r="CX433" t="str">
            <v>-</v>
          </cell>
          <cell r="CY433" t="str">
            <v>-</v>
          </cell>
          <cell r="CZ433" t="str">
            <v>-</v>
          </cell>
          <cell r="DB433" t="str">
            <v>-</v>
          </cell>
          <cell r="DC433" t="str">
            <v>-</v>
          </cell>
          <cell r="DD433" t="str">
            <v>-</v>
          </cell>
          <cell r="DE433" t="str">
            <v>-</v>
          </cell>
          <cell r="DF433" t="str">
            <v>-</v>
          </cell>
          <cell r="DG433" t="str">
            <v>-</v>
          </cell>
        </row>
        <row r="434">
          <cell r="AT434" t="str">
            <v>-</v>
          </cell>
          <cell r="AU434" t="str">
            <v>-</v>
          </cell>
          <cell r="AV434" t="str">
            <v>-</v>
          </cell>
          <cell r="AW434" t="str">
            <v>-</v>
          </cell>
          <cell r="AX434" t="str">
            <v>-</v>
          </cell>
          <cell r="AY434" t="str">
            <v>-</v>
          </cell>
          <cell r="AZ434" t="str">
            <v>-</v>
          </cell>
          <cell r="BA434" t="str">
            <v>-</v>
          </cell>
          <cell r="BB434" t="str">
            <v>-</v>
          </cell>
          <cell r="BC434" t="str">
            <v>-</v>
          </cell>
          <cell r="BD434" t="str">
            <v>-</v>
          </cell>
          <cell r="BE434" t="str">
            <v>-</v>
          </cell>
          <cell r="BF434" t="str">
            <v>-</v>
          </cell>
          <cell r="BG434" t="str">
            <v>-</v>
          </cell>
          <cell r="BH434" t="str">
            <v>-</v>
          </cell>
          <cell r="BI434" t="str">
            <v>-</v>
          </cell>
          <cell r="BJ434" t="str">
            <v>-</v>
          </cell>
          <cell r="BK434" t="str">
            <v>-</v>
          </cell>
          <cell r="BL434" t="str">
            <v>-</v>
          </cell>
          <cell r="BM434" t="str">
            <v>20374</v>
          </cell>
          <cell r="BN434" t="str">
            <v>-</v>
          </cell>
          <cell r="BO434" t="str">
            <v>-</v>
          </cell>
          <cell r="BP434" t="str">
            <v>-</v>
          </cell>
          <cell r="BQ434" t="str">
            <v>-</v>
          </cell>
          <cell r="BR434" t="str">
            <v>-</v>
          </cell>
          <cell r="BS434" t="str">
            <v>-</v>
          </cell>
          <cell r="BT434" t="str">
            <v>-</v>
          </cell>
          <cell r="BU434" t="str">
            <v>-</v>
          </cell>
          <cell r="BV434" t="str">
            <v>-</v>
          </cell>
          <cell r="BW434" t="str">
            <v>-</v>
          </cell>
          <cell r="BX434" t="str">
            <v>-</v>
          </cell>
          <cell r="BY434" t="str">
            <v>-</v>
          </cell>
          <cell r="CB434" t="str">
            <v>-</v>
          </cell>
          <cell r="CC434" t="str">
            <v>-</v>
          </cell>
          <cell r="CD434" t="str">
            <v>-</v>
          </cell>
          <cell r="CE434" t="str">
            <v>-</v>
          </cell>
          <cell r="CF434" t="str">
            <v>-</v>
          </cell>
          <cell r="CG434" t="str">
            <v>-</v>
          </cell>
          <cell r="CH434" t="str">
            <v>-</v>
          </cell>
          <cell r="CI434" t="str">
            <v>-</v>
          </cell>
          <cell r="CJ434" t="str">
            <v>-</v>
          </cell>
          <cell r="CK434" t="str">
            <v>-</v>
          </cell>
          <cell r="CL434" t="str">
            <v>-</v>
          </cell>
          <cell r="CM434" t="str">
            <v>-</v>
          </cell>
          <cell r="CN434" t="str">
            <v>-</v>
          </cell>
          <cell r="CO434" t="str">
            <v>-</v>
          </cell>
          <cell r="CP434" t="str">
            <v>-</v>
          </cell>
          <cell r="CQ434" t="str">
            <v>-</v>
          </cell>
          <cell r="CR434" t="str">
            <v>-</v>
          </cell>
          <cell r="CS434" t="str">
            <v>-</v>
          </cell>
          <cell r="CT434" t="str">
            <v>-</v>
          </cell>
          <cell r="CU434" t="str">
            <v>SANTA CRUZ ACATEPEC</v>
          </cell>
          <cell r="CV434" t="str">
            <v>-</v>
          </cell>
          <cell r="CW434" t="str">
            <v>-</v>
          </cell>
          <cell r="CX434" t="str">
            <v>-</v>
          </cell>
          <cell r="CY434" t="str">
            <v>-</v>
          </cell>
          <cell r="CZ434" t="str">
            <v>-</v>
          </cell>
          <cell r="DB434" t="str">
            <v>-</v>
          </cell>
          <cell r="DC434" t="str">
            <v>-</v>
          </cell>
          <cell r="DD434" t="str">
            <v>-</v>
          </cell>
          <cell r="DE434" t="str">
            <v>-</v>
          </cell>
          <cell r="DF434" t="str">
            <v>-</v>
          </cell>
          <cell r="DG434" t="str">
            <v>-</v>
          </cell>
        </row>
        <row r="435">
          <cell r="AT435" t="str">
            <v>-</v>
          </cell>
          <cell r="AU435" t="str">
            <v>-</v>
          </cell>
          <cell r="AV435" t="str">
            <v>-</v>
          </cell>
          <cell r="AW435" t="str">
            <v>-</v>
          </cell>
          <cell r="AX435" t="str">
            <v>-</v>
          </cell>
          <cell r="AY435" t="str">
            <v>-</v>
          </cell>
          <cell r="AZ435" t="str">
            <v>-</v>
          </cell>
          <cell r="BA435" t="str">
            <v>-</v>
          </cell>
          <cell r="BB435" t="str">
            <v>-</v>
          </cell>
          <cell r="BC435" t="str">
            <v>-</v>
          </cell>
          <cell r="BD435" t="str">
            <v>-</v>
          </cell>
          <cell r="BE435" t="str">
            <v>-</v>
          </cell>
          <cell r="BF435" t="str">
            <v>-</v>
          </cell>
          <cell r="BG435" t="str">
            <v>-</v>
          </cell>
          <cell r="BH435" t="str">
            <v>-</v>
          </cell>
          <cell r="BI435" t="str">
            <v>-</v>
          </cell>
          <cell r="BJ435" t="str">
            <v>-</v>
          </cell>
          <cell r="BK435" t="str">
            <v>-</v>
          </cell>
          <cell r="BL435" t="str">
            <v>-</v>
          </cell>
          <cell r="BM435" t="str">
            <v>20375</v>
          </cell>
          <cell r="BN435" t="str">
            <v>-</v>
          </cell>
          <cell r="BO435" t="str">
            <v>-</v>
          </cell>
          <cell r="BP435" t="str">
            <v>-</v>
          </cell>
          <cell r="BQ435" t="str">
            <v>-</v>
          </cell>
          <cell r="BR435" t="str">
            <v>-</v>
          </cell>
          <cell r="BS435" t="str">
            <v>-</v>
          </cell>
          <cell r="BT435" t="str">
            <v>-</v>
          </cell>
          <cell r="BU435" t="str">
            <v>-</v>
          </cell>
          <cell r="BV435" t="str">
            <v>-</v>
          </cell>
          <cell r="BW435" t="str">
            <v>-</v>
          </cell>
          <cell r="BX435" t="str">
            <v>-</v>
          </cell>
          <cell r="BY435" t="str">
            <v>-</v>
          </cell>
          <cell r="CB435" t="str">
            <v>-</v>
          </cell>
          <cell r="CC435" t="str">
            <v>-</v>
          </cell>
          <cell r="CD435" t="str">
            <v>-</v>
          </cell>
          <cell r="CE435" t="str">
            <v>-</v>
          </cell>
          <cell r="CF435" t="str">
            <v>-</v>
          </cell>
          <cell r="CG435" t="str">
            <v>-</v>
          </cell>
          <cell r="CH435" t="str">
            <v>-</v>
          </cell>
          <cell r="CI435" t="str">
            <v>-</v>
          </cell>
          <cell r="CJ435" t="str">
            <v>-</v>
          </cell>
          <cell r="CK435" t="str">
            <v>-</v>
          </cell>
          <cell r="CL435" t="str">
            <v>-</v>
          </cell>
          <cell r="CM435" t="str">
            <v>-</v>
          </cell>
          <cell r="CN435" t="str">
            <v>-</v>
          </cell>
          <cell r="CO435" t="str">
            <v>-</v>
          </cell>
          <cell r="CP435" t="str">
            <v>-</v>
          </cell>
          <cell r="CQ435" t="str">
            <v>-</v>
          </cell>
          <cell r="CR435" t="str">
            <v>-</v>
          </cell>
          <cell r="CS435" t="str">
            <v>-</v>
          </cell>
          <cell r="CT435" t="str">
            <v>-</v>
          </cell>
          <cell r="CU435" t="str">
            <v>SANTA CRUZ AMILPAS</v>
          </cell>
          <cell r="CV435" t="str">
            <v>-</v>
          </cell>
          <cell r="CW435" t="str">
            <v>-</v>
          </cell>
          <cell r="CX435" t="str">
            <v>-</v>
          </cell>
          <cell r="CY435" t="str">
            <v>-</v>
          </cell>
          <cell r="CZ435" t="str">
            <v>-</v>
          </cell>
          <cell r="DB435" t="str">
            <v>-</v>
          </cell>
          <cell r="DC435" t="str">
            <v>-</v>
          </cell>
          <cell r="DD435" t="str">
            <v>-</v>
          </cell>
          <cell r="DE435" t="str">
            <v>-</v>
          </cell>
          <cell r="DF435" t="str">
            <v>-</v>
          </cell>
          <cell r="DG435" t="str">
            <v>-</v>
          </cell>
        </row>
        <row r="436">
          <cell r="AT436" t="str">
            <v>-</v>
          </cell>
          <cell r="AU436" t="str">
            <v>-</v>
          </cell>
          <cell r="AV436" t="str">
            <v>-</v>
          </cell>
          <cell r="AW436" t="str">
            <v>-</v>
          </cell>
          <cell r="AX436" t="str">
            <v>-</v>
          </cell>
          <cell r="AY436" t="str">
            <v>-</v>
          </cell>
          <cell r="AZ436" t="str">
            <v>-</v>
          </cell>
          <cell r="BA436" t="str">
            <v>-</v>
          </cell>
          <cell r="BB436" t="str">
            <v>-</v>
          </cell>
          <cell r="BC436" t="str">
            <v>-</v>
          </cell>
          <cell r="BD436" t="str">
            <v>-</v>
          </cell>
          <cell r="BE436" t="str">
            <v>-</v>
          </cell>
          <cell r="BF436" t="str">
            <v>-</v>
          </cell>
          <cell r="BG436" t="str">
            <v>-</v>
          </cell>
          <cell r="BH436" t="str">
            <v>-</v>
          </cell>
          <cell r="BI436" t="str">
            <v>-</v>
          </cell>
          <cell r="BJ436" t="str">
            <v>-</v>
          </cell>
          <cell r="BK436" t="str">
            <v>-</v>
          </cell>
          <cell r="BL436" t="str">
            <v>-</v>
          </cell>
          <cell r="BM436" t="str">
            <v>20376</v>
          </cell>
          <cell r="BN436" t="str">
            <v>-</v>
          </cell>
          <cell r="BO436" t="str">
            <v>-</v>
          </cell>
          <cell r="BP436" t="str">
            <v>-</v>
          </cell>
          <cell r="BQ436" t="str">
            <v>-</v>
          </cell>
          <cell r="BR436" t="str">
            <v>-</v>
          </cell>
          <cell r="BS436" t="str">
            <v>-</v>
          </cell>
          <cell r="BT436" t="str">
            <v>-</v>
          </cell>
          <cell r="BU436" t="str">
            <v>-</v>
          </cell>
          <cell r="BV436" t="str">
            <v>-</v>
          </cell>
          <cell r="BW436" t="str">
            <v>-</v>
          </cell>
          <cell r="BX436" t="str">
            <v>-</v>
          </cell>
          <cell r="BY436" t="str">
            <v>-</v>
          </cell>
          <cell r="CB436" t="str">
            <v>-</v>
          </cell>
          <cell r="CC436" t="str">
            <v>-</v>
          </cell>
          <cell r="CD436" t="str">
            <v>-</v>
          </cell>
          <cell r="CE436" t="str">
            <v>-</v>
          </cell>
          <cell r="CF436" t="str">
            <v>-</v>
          </cell>
          <cell r="CG436" t="str">
            <v>-</v>
          </cell>
          <cell r="CH436" t="str">
            <v>-</v>
          </cell>
          <cell r="CI436" t="str">
            <v>-</v>
          </cell>
          <cell r="CJ436" t="str">
            <v>-</v>
          </cell>
          <cell r="CK436" t="str">
            <v>-</v>
          </cell>
          <cell r="CL436" t="str">
            <v>-</v>
          </cell>
          <cell r="CM436" t="str">
            <v>-</v>
          </cell>
          <cell r="CN436" t="str">
            <v>-</v>
          </cell>
          <cell r="CO436" t="str">
            <v>-</v>
          </cell>
          <cell r="CP436" t="str">
            <v>-</v>
          </cell>
          <cell r="CQ436" t="str">
            <v>-</v>
          </cell>
          <cell r="CR436" t="str">
            <v>-</v>
          </cell>
          <cell r="CS436" t="str">
            <v>-</v>
          </cell>
          <cell r="CT436" t="str">
            <v>-</v>
          </cell>
          <cell r="CU436" t="str">
            <v>SANTA CRUZ DE BRAVO</v>
          </cell>
          <cell r="CV436" t="str">
            <v>-</v>
          </cell>
          <cell r="CW436" t="str">
            <v>-</v>
          </cell>
          <cell r="CX436" t="str">
            <v>-</v>
          </cell>
          <cell r="CY436" t="str">
            <v>-</v>
          </cell>
          <cell r="CZ436" t="str">
            <v>-</v>
          </cell>
          <cell r="DB436" t="str">
            <v>-</v>
          </cell>
          <cell r="DC436" t="str">
            <v>-</v>
          </cell>
          <cell r="DD436" t="str">
            <v>-</v>
          </cell>
          <cell r="DE436" t="str">
            <v>-</v>
          </cell>
          <cell r="DF436" t="str">
            <v>-</v>
          </cell>
          <cell r="DG436" t="str">
            <v>-</v>
          </cell>
        </row>
        <row r="437">
          <cell r="AT437" t="str">
            <v>-</v>
          </cell>
          <cell r="AU437" t="str">
            <v>-</v>
          </cell>
          <cell r="AV437" t="str">
            <v>-</v>
          </cell>
          <cell r="AW437" t="str">
            <v>-</v>
          </cell>
          <cell r="AX437" t="str">
            <v>-</v>
          </cell>
          <cell r="AY437" t="str">
            <v>-</v>
          </cell>
          <cell r="AZ437" t="str">
            <v>-</v>
          </cell>
          <cell r="BA437" t="str">
            <v>-</v>
          </cell>
          <cell r="BB437" t="str">
            <v>-</v>
          </cell>
          <cell r="BC437" t="str">
            <v>-</v>
          </cell>
          <cell r="BD437" t="str">
            <v>-</v>
          </cell>
          <cell r="BE437" t="str">
            <v>-</v>
          </cell>
          <cell r="BF437" t="str">
            <v>-</v>
          </cell>
          <cell r="BG437" t="str">
            <v>-</v>
          </cell>
          <cell r="BH437" t="str">
            <v>-</v>
          </cell>
          <cell r="BI437" t="str">
            <v>-</v>
          </cell>
          <cell r="BJ437" t="str">
            <v>-</v>
          </cell>
          <cell r="BK437" t="str">
            <v>-</v>
          </cell>
          <cell r="BL437" t="str">
            <v>-</v>
          </cell>
          <cell r="BM437" t="str">
            <v>20377</v>
          </cell>
          <cell r="BN437" t="str">
            <v>-</v>
          </cell>
          <cell r="BO437" t="str">
            <v>-</v>
          </cell>
          <cell r="BP437" t="str">
            <v>-</v>
          </cell>
          <cell r="BQ437" t="str">
            <v>-</v>
          </cell>
          <cell r="BR437" t="str">
            <v>-</v>
          </cell>
          <cell r="BS437" t="str">
            <v>-</v>
          </cell>
          <cell r="BT437" t="str">
            <v>-</v>
          </cell>
          <cell r="BU437" t="str">
            <v>-</v>
          </cell>
          <cell r="BV437" t="str">
            <v>-</v>
          </cell>
          <cell r="BW437" t="str">
            <v>-</v>
          </cell>
          <cell r="BX437" t="str">
            <v>-</v>
          </cell>
          <cell r="BY437" t="str">
            <v>-</v>
          </cell>
          <cell r="CB437" t="str">
            <v>-</v>
          </cell>
          <cell r="CC437" t="str">
            <v>-</v>
          </cell>
          <cell r="CD437" t="str">
            <v>-</v>
          </cell>
          <cell r="CE437" t="str">
            <v>-</v>
          </cell>
          <cell r="CF437" t="str">
            <v>-</v>
          </cell>
          <cell r="CG437" t="str">
            <v>-</v>
          </cell>
          <cell r="CH437" t="str">
            <v>-</v>
          </cell>
          <cell r="CI437" t="str">
            <v>-</v>
          </cell>
          <cell r="CJ437" t="str">
            <v>-</v>
          </cell>
          <cell r="CK437" t="str">
            <v>-</v>
          </cell>
          <cell r="CL437" t="str">
            <v>-</v>
          </cell>
          <cell r="CM437" t="str">
            <v>-</v>
          </cell>
          <cell r="CN437" t="str">
            <v>-</v>
          </cell>
          <cell r="CO437" t="str">
            <v>-</v>
          </cell>
          <cell r="CP437" t="str">
            <v>-</v>
          </cell>
          <cell r="CQ437" t="str">
            <v>-</v>
          </cell>
          <cell r="CR437" t="str">
            <v>-</v>
          </cell>
          <cell r="CS437" t="str">
            <v>-</v>
          </cell>
          <cell r="CT437" t="str">
            <v>-</v>
          </cell>
          <cell r="CU437" t="str">
            <v>SANTA CRUZ ITUNDUJIA</v>
          </cell>
          <cell r="CV437" t="str">
            <v>-</v>
          </cell>
          <cell r="CW437" t="str">
            <v>-</v>
          </cell>
          <cell r="CX437" t="str">
            <v>-</v>
          </cell>
          <cell r="CY437" t="str">
            <v>-</v>
          </cell>
          <cell r="CZ437" t="str">
            <v>-</v>
          </cell>
          <cell r="DB437" t="str">
            <v>-</v>
          </cell>
          <cell r="DC437" t="str">
            <v>-</v>
          </cell>
          <cell r="DD437" t="str">
            <v>-</v>
          </cell>
          <cell r="DE437" t="str">
            <v>-</v>
          </cell>
          <cell r="DF437" t="str">
            <v>-</v>
          </cell>
          <cell r="DG437" t="str">
            <v>-</v>
          </cell>
        </row>
        <row r="438">
          <cell r="AT438" t="str">
            <v>-</v>
          </cell>
          <cell r="AU438" t="str">
            <v>-</v>
          </cell>
          <cell r="AV438" t="str">
            <v>-</v>
          </cell>
          <cell r="AW438" t="str">
            <v>-</v>
          </cell>
          <cell r="AX438" t="str">
            <v>-</v>
          </cell>
          <cell r="AY438" t="str">
            <v>-</v>
          </cell>
          <cell r="AZ438" t="str">
            <v>-</v>
          </cell>
          <cell r="BA438" t="str">
            <v>-</v>
          </cell>
          <cell r="BB438" t="str">
            <v>-</v>
          </cell>
          <cell r="BC438" t="str">
            <v>-</v>
          </cell>
          <cell r="BD438" t="str">
            <v>-</v>
          </cell>
          <cell r="BE438" t="str">
            <v>-</v>
          </cell>
          <cell r="BF438" t="str">
            <v>-</v>
          </cell>
          <cell r="BG438" t="str">
            <v>-</v>
          </cell>
          <cell r="BH438" t="str">
            <v>-</v>
          </cell>
          <cell r="BI438" t="str">
            <v>-</v>
          </cell>
          <cell r="BJ438" t="str">
            <v>-</v>
          </cell>
          <cell r="BK438" t="str">
            <v>-</v>
          </cell>
          <cell r="BL438" t="str">
            <v>-</v>
          </cell>
          <cell r="BM438" t="str">
            <v>20378</v>
          </cell>
          <cell r="BN438" t="str">
            <v>-</v>
          </cell>
          <cell r="BO438" t="str">
            <v>-</v>
          </cell>
          <cell r="BP438" t="str">
            <v>-</v>
          </cell>
          <cell r="BQ438" t="str">
            <v>-</v>
          </cell>
          <cell r="BR438" t="str">
            <v>-</v>
          </cell>
          <cell r="BS438" t="str">
            <v>-</v>
          </cell>
          <cell r="BT438" t="str">
            <v>-</v>
          </cell>
          <cell r="BU438" t="str">
            <v>-</v>
          </cell>
          <cell r="BV438" t="str">
            <v>-</v>
          </cell>
          <cell r="BW438" t="str">
            <v>-</v>
          </cell>
          <cell r="BX438" t="str">
            <v>-</v>
          </cell>
          <cell r="BY438" t="str">
            <v>-</v>
          </cell>
          <cell r="CB438" t="str">
            <v>-</v>
          </cell>
          <cell r="CC438" t="str">
            <v>-</v>
          </cell>
          <cell r="CD438" t="str">
            <v>-</v>
          </cell>
          <cell r="CE438" t="str">
            <v>-</v>
          </cell>
          <cell r="CF438" t="str">
            <v>-</v>
          </cell>
          <cell r="CG438" t="str">
            <v>-</v>
          </cell>
          <cell r="CH438" t="str">
            <v>-</v>
          </cell>
          <cell r="CI438" t="str">
            <v>-</v>
          </cell>
          <cell r="CJ438" t="str">
            <v>-</v>
          </cell>
          <cell r="CK438" t="str">
            <v>-</v>
          </cell>
          <cell r="CL438" t="str">
            <v>-</v>
          </cell>
          <cell r="CM438" t="str">
            <v>-</v>
          </cell>
          <cell r="CN438" t="str">
            <v>-</v>
          </cell>
          <cell r="CO438" t="str">
            <v>-</v>
          </cell>
          <cell r="CP438" t="str">
            <v>-</v>
          </cell>
          <cell r="CQ438" t="str">
            <v>-</v>
          </cell>
          <cell r="CR438" t="str">
            <v>-</v>
          </cell>
          <cell r="CS438" t="str">
            <v>-</v>
          </cell>
          <cell r="CT438" t="str">
            <v>-</v>
          </cell>
          <cell r="CU438" t="str">
            <v>SANTA CRUZ MIXTEPEC</v>
          </cell>
          <cell r="CV438" t="str">
            <v>-</v>
          </cell>
          <cell r="CW438" t="str">
            <v>-</v>
          </cell>
          <cell r="CX438" t="str">
            <v>-</v>
          </cell>
          <cell r="CY438" t="str">
            <v>-</v>
          </cell>
          <cell r="CZ438" t="str">
            <v>-</v>
          </cell>
          <cell r="DB438" t="str">
            <v>-</v>
          </cell>
          <cell r="DC438" t="str">
            <v>-</v>
          </cell>
          <cell r="DD438" t="str">
            <v>-</v>
          </cell>
          <cell r="DE438" t="str">
            <v>-</v>
          </cell>
          <cell r="DF438" t="str">
            <v>-</v>
          </cell>
          <cell r="DG438" t="str">
            <v>-</v>
          </cell>
        </row>
        <row r="439">
          <cell r="AT439" t="str">
            <v>-</v>
          </cell>
          <cell r="AU439" t="str">
            <v>-</v>
          </cell>
          <cell r="AV439" t="str">
            <v>-</v>
          </cell>
          <cell r="AW439" t="str">
            <v>-</v>
          </cell>
          <cell r="AX439" t="str">
            <v>-</v>
          </cell>
          <cell r="AY439" t="str">
            <v>-</v>
          </cell>
          <cell r="AZ439" t="str">
            <v>-</v>
          </cell>
          <cell r="BA439" t="str">
            <v>-</v>
          </cell>
          <cell r="BB439" t="str">
            <v>-</v>
          </cell>
          <cell r="BC439" t="str">
            <v>-</v>
          </cell>
          <cell r="BD439" t="str">
            <v>-</v>
          </cell>
          <cell r="BE439" t="str">
            <v>-</v>
          </cell>
          <cell r="BF439" t="str">
            <v>-</v>
          </cell>
          <cell r="BG439" t="str">
            <v>-</v>
          </cell>
          <cell r="BH439" t="str">
            <v>-</v>
          </cell>
          <cell r="BI439" t="str">
            <v>-</v>
          </cell>
          <cell r="BJ439" t="str">
            <v>-</v>
          </cell>
          <cell r="BK439" t="str">
            <v>-</v>
          </cell>
          <cell r="BL439" t="str">
            <v>-</v>
          </cell>
          <cell r="BM439" t="str">
            <v>20379</v>
          </cell>
          <cell r="BN439" t="str">
            <v>-</v>
          </cell>
          <cell r="BO439" t="str">
            <v>-</v>
          </cell>
          <cell r="BP439" t="str">
            <v>-</v>
          </cell>
          <cell r="BQ439" t="str">
            <v>-</v>
          </cell>
          <cell r="BR439" t="str">
            <v>-</v>
          </cell>
          <cell r="BS439" t="str">
            <v>-</v>
          </cell>
          <cell r="BT439" t="str">
            <v>-</v>
          </cell>
          <cell r="BU439" t="str">
            <v>-</v>
          </cell>
          <cell r="BV439" t="str">
            <v>-</v>
          </cell>
          <cell r="BW439" t="str">
            <v>-</v>
          </cell>
          <cell r="BX439" t="str">
            <v>-</v>
          </cell>
          <cell r="BY439" t="str">
            <v>-</v>
          </cell>
          <cell r="CB439" t="str">
            <v>-</v>
          </cell>
          <cell r="CC439" t="str">
            <v>-</v>
          </cell>
          <cell r="CD439" t="str">
            <v>-</v>
          </cell>
          <cell r="CE439" t="str">
            <v>-</v>
          </cell>
          <cell r="CF439" t="str">
            <v>-</v>
          </cell>
          <cell r="CG439" t="str">
            <v>-</v>
          </cell>
          <cell r="CH439" t="str">
            <v>-</v>
          </cell>
          <cell r="CI439" t="str">
            <v>-</v>
          </cell>
          <cell r="CJ439" t="str">
            <v>-</v>
          </cell>
          <cell r="CK439" t="str">
            <v>-</v>
          </cell>
          <cell r="CL439" t="str">
            <v>-</v>
          </cell>
          <cell r="CM439" t="str">
            <v>-</v>
          </cell>
          <cell r="CN439" t="str">
            <v>-</v>
          </cell>
          <cell r="CO439" t="str">
            <v>-</v>
          </cell>
          <cell r="CP439" t="str">
            <v>-</v>
          </cell>
          <cell r="CQ439" t="str">
            <v>-</v>
          </cell>
          <cell r="CR439" t="str">
            <v>-</v>
          </cell>
          <cell r="CS439" t="str">
            <v>-</v>
          </cell>
          <cell r="CT439" t="str">
            <v>-</v>
          </cell>
          <cell r="CU439" t="str">
            <v>SANTA CRUZ NUNDACO</v>
          </cell>
          <cell r="CV439" t="str">
            <v>-</v>
          </cell>
          <cell r="CW439" t="str">
            <v>-</v>
          </cell>
          <cell r="CX439" t="str">
            <v>-</v>
          </cell>
          <cell r="CY439" t="str">
            <v>-</v>
          </cell>
          <cell r="CZ439" t="str">
            <v>-</v>
          </cell>
          <cell r="DB439" t="str">
            <v>-</v>
          </cell>
          <cell r="DC439" t="str">
            <v>-</v>
          </cell>
          <cell r="DD439" t="str">
            <v>-</v>
          </cell>
          <cell r="DE439" t="str">
            <v>-</v>
          </cell>
          <cell r="DF439" t="str">
            <v>-</v>
          </cell>
          <cell r="DG439" t="str">
            <v>-</v>
          </cell>
        </row>
        <row r="440">
          <cell r="AT440" t="str">
            <v>-</v>
          </cell>
          <cell r="AU440" t="str">
            <v>-</v>
          </cell>
          <cell r="AV440" t="str">
            <v>-</v>
          </cell>
          <cell r="AW440" t="str">
            <v>-</v>
          </cell>
          <cell r="AX440" t="str">
            <v>-</v>
          </cell>
          <cell r="AY440" t="str">
            <v>-</v>
          </cell>
          <cell r="AZ440" t="str">
            <v>-</v>
          </cell>
          <cell r="BA440" t="str">
            <v>-</v>
          </cell>
          <cell r="BB440" t="str">
            <v>-</v>
          </cell>
          <cell r="BC440" t="str">
            <v>-</v>
          </cell>
          <cell r="BD440" t="str">
            <v>-</v>
          </cell>
          <cell r="BE440" t="str">
            <v>-</v>
          </cell>
          <cell r="BF440" t="str">
            <v>-</v>
          </cell>
          <cell r="BG440" t="str">
            <v>-</v>
          </cell>
          <cell r="BH440" t="str">
            <v>-</v>
          </cell>
          <cell r="BI440" t="str">
            <v>-</v>
          </cell>
          <cell r="BJ440" t="str">
            <v>-</v>
          </cell>
          <cell r="BK440" t="str">
            <v>-</v>
          </cell>
          <cell r="BL440" t="str">
            <v>-</v>
          </cell>
          <cell r="BM440" t="str">
            <v>20380</v>
          </cell>
          <cell r="BN440" t="str">
            <v>-</v>
          </cell>
          <cell r="BO440" t="str">
            <v>-</v>
          </cell>
          <cell r="BP440" t="str">
            <v>-</v>
          </cell>
          <cell r="BQ440" t="str">
            <v>-</v>
          </cell>
          <cell r="BR440" t="str">
            <v>-</v>
          </cell>
          <cell r="BS440" t="str">
            <v>-</v>
          </cell>
          <cell r="BT440" t="str">
            <v>-</v>
          </cell>
          <cell r="BU440" t="str">
            <v>-</v>
          </cell>
          <cell r="BV440" t="str">
            <v>-</v>
          </cell>
          <cell r="BW440" t="str">
            <v>-</v>
          </cell>
          <cell r="BX440" t="str">
            <v>-</v>
          </cell>
          <cell r="BY440" t="str">
            <v>-</v>
          </cell>
          <cell r="CB440" t="str">
            <v>-</v>
          </cell>
          <cell r="CC440" t="str">
            <v>-</v>
          </cell>
          <cell r="CD440" t="str">
            <v>-</v>
          </cell>
          <cell r="CE440" t="str">
            <v>-</v>
          </cell>
          <cell r="CF440" t="str">
            <v>-</v>
          </cell>
          <cell r="CG440" t="str">
            <v>-</v>
          </cell>
          <cell r="CH440" t="str">
            <v>-</v>
          </cell>
          <cell r="CI440" t="str">
            <v>-</v>
          </cell>
          <cell r="CJ440" t="str">
            <v>-</v>
          </cell>
          <cell r="CK440" t="str">
            <v>-</v>
          </cell>
          <cell r="CL440" t="str">
            <v>-</v>
          </cell>
          <cell r="CM440" t="str">
            <v>-</v>
          </cell>
          <cell r="CN440" t="str">
            <v>-</v>
          </cell>
          <cell r="CO440" t="str">
            <v>-</v>
          </cell>
          <cell r="CP440" t="str">
            <v>-</v>
          </cell>
          <cell r="CQ440" t="str">
            <v>-</v>
          </cell>
          <cell r="CR440" t="str">
            <v>-</v>
          </cell>
          <cell r="CS440" t="str">
            <v>-</v>
          </cell>
          <cell r="CT440" t="str">
            <v>-</v>
          </cell>
          <cell r="CU440" t="str">
            <v>SANTA CRUZ PAPALUTLA</v>
          </cell>
          <cell r="CV440" t="str">
            <v>-</v>
          </cell>
          <cell r="CW440" t="str">
            <v>-</v>
          </cell>
          <cell r="CX440" t="str">
            <v>-</v>
          </cell>
          <cell r="CY440" t="str">
            <v>-</v>
          </cell>
          <cell r="CZ440" t="str">
            <v>-</v>
          </cell>
          <cell r="DB440" t="str">
            <v>-</v>
          </cell>
          <cell r="DC440" t="str">
            <v>-</v>
          </cell>
          <cell r="DD440" t="str">
            <v>-</v>
          </cell>
          <cell r="DE440" t="str">
            <v>-</v>
          </cell>
          <cell r="DF440" t="str">
            <v>-</v>
          </cell>
          <cell r="DG440" t="str">
            <v>-</v>
          </cell>
        </row>
        <row r="441">
          <cell r="AT441" t="str">
            <v>-</v>
          </cell>
          <cell r="AU441" t="str">
            <v>-</v>
          </cell>
          <cell r="AV441" t="str">
            <v>-</v>
          </cell>
          <cell r="AW441" t="str">
            <v>-</v>
          </cell>
          <cell r="AX441" t="str">
            <v>-</v>
          </cell>
          <cell r="AY441" t="str">
            <v>-</v>
          </cell>
          <cell r="AZ441" t="str">
            <v>-</v>
          </cell>
          <cell r="BA441" t="str">
            <v>-</v>
          </cell>
          <cell r="BB441" t="str">
            <v>-</v>
          </cell>
          <cell r="BC441" t="str">
            <v>-</v>
          </cell>
          <cell r="BD441" t="str">
            <v>-</v>
          </cell>
          <cell r="BE441" t="str">
            <v>-</v>
          </cell>
          <cell r="BF441" t="str">
            <v>-</v>
          </cell>
          <cell r="BG441" t="str">
            <v>-</v>
          </cell>
          <cell r="BH441" t="str">
            <v>-</v>
          </cell>
          <cell r="BI441" t="str">
            <v>-</v>
          </cell>
          <cell r="BJ441" t="str">
            <v>-</v>
          </cell>
          <cell r="BK441" t="str">
            <v>-</v>
          </cell>
          <cell r="BL441" t="str">
            <v>-</v>
          </cell>
          <cell r="BM441" t="str">
            <v>20381</v>
          </cell>
          <cell r="BN441" t="str">
            <v>-</v>
          </cell>
          <cell r="BO441" t="str">
            <v>-</v>
          </cell>
          <cell r="BP441" t="str">
            <v>-</v>
          </cell>
          <cell r="BQ441" t="str">
            <v>-</v>
          </cell>
          <cell r="BR441" t="str">
            <v>-</v>
          </cell>
          <cell r="BS441" t="str">
            <v>-</v>
          </cell>
          <cell r="BT441" t="str">
            <v>-</v>
          </cell>
          <cell r="BU441" t="str">
            <v>-</v>
          </cell>
          <cell r="BV441" t="str">
            <v>-</v>
          </cell>
          <cell r="BW441" t="str">
            <v>-</v>
          </cell>
          <cell r="BX441" t="str">
            <v>-</v>
          </cell>
          <cell r="BY441" t="str">
            <v>-</v>
          </cell>
          <cell r="CB441" t="str">
            <v>-</v>
          </cell>
          <cell r="CC441" t="str">
            <v>-</v>
          </cell>
          <cell r="CD441" t="str">
            <v>-</v>
          </cell>
          <cell r="CE441" t="str">
            <v>-</v>
          </cell>
          <cell r="CF441" t="str">
            <v>-</v>
          </cell>
          <cell r="CG441" t="str">
            <v>-</v>
          </cell>
          <cell r="CH441" t="str">
            <v>-</v>
          </cell>
          <cell r="CI441" t="str">
            <v>-</v>
          </cell>
          <cell r="CJ441" t="str">
            <v>-</v>
          </cell>
          <cell r="CK441" t="str">
            <v>-</v>
          </cell>
          <cell r="CL441" t="str">
            <v>-</v>
          </cell>
          <cell r="CM441" t="str">
            <v>-</v>
          </cell>
          <cell r="CN441" t="str">
            <v>-</v>
          </cell>
          <cell r="CO441" t="str">
            <v>-</v>
          </cell>
          <cell r="CP441" t="str">
            <v>-</v>
          </cell>
          <cell r="CQ441" t="str">
            <v>-</v>
          </cell>
          <cell r="CR441" t="str">
            <v>-</v>
          </cell>
          <cell r="CS441" t="str">
            <v>-</v>
          </cell>
          <cell r="CT441" t="str">
            <v>-</v>
          </cell>
          <cell r="CU441" t="str">
            <v>SANTA CRUZ TACACHE DE MINA</v>
          </cell>
          <cell r="CV441" t="str">
            <v>-</v>
          </cell>
          <cell r="CW441" t="str">
            <v>-</v>
          </cell>
          <cell r="CX441" t="str">
            <v>-</v>
          </cell>
          <cell r="CY441" t="str">
            <v>-</v>
          </cell>
          <cell r="CZ441" t="str">
            <v>-</v>
          </cell>
          <cell r="DB441" t="str">
            <v>-</v>
          </cell>
          <cell r="DC441" t="str">
            <v>-</v>
          </cell>
          <cell r="DD441" t="str">
            <v>-</v>
          </cell>
          <cell r="DE441" t="str">
            <v>-</v>
          </cell>
          <cell r="DF441" t="str">
            <v>-</v>
          </cell>
          <cell r="DG441" t="str">
            <v>-</v>
          </cell>
        </row>
        <row r="442">
          <cell r="AT442" t="str">
            <v>-</v>
          </cell>
          <cell r="AU442" t="str">
            <v>-</v>
          </cell>
          <cell r="AV442" t="str">
            <v>-</v>
          </cell>
          <cell r="AW442" t="str">
            <v>-</v>
          </cell>
          <cell r="AX442" t="str">
            <v>-</v>
          </cell>
          <cell r="AY442" t="str">
            <v>-</v>
          </cell>
          <cell r="AZ442" t="str">
            <v>-</v>
          </cell>
          <cell r="BA442" t="str">
            <v>-</v>
          </cell>
          <cell r="BB442" t="str">
            <v>-</v>
          </cell>
          <cell r="BC442" t="str">
            <v>-</v>
          </cell>
          <cell r="BD442" t="str">
            <v>-</v>
          </cell>
          <cell r="BE442" t="str">
            <v>-</v>
          </cell>
          <cell r="BF442" t="str">
            <v>-</v>
          </cell>
          <cell r="BG442" t="str">
            <v>-</v>
          </cell>
          <cell r="BH442" t="str">
            <v>-</v>
          </cell>
          <cell r="BI442" t="str">
            <v>-</v>
          </cell>
          <cell r="BJ442" t="str">
            <v>-</v>
          </cell>
          <cell r="BK442" t="str">
            <v>-</v>
          </cell>
          <cell r="BL442" t="str">
            <v>-</v>
          </cell>
          <cell r="BM442" t="str">
            <v>20382</v>
          </cell>
          <cell r="BN442" t="str">
            <v>-</v>
          </cell>
          <cell r="BO442" t="str">
            <v>-</v>
          </cell>
          <cell r="BP442" t="str">
            <v>-</v>
          </cell>
          <cell r="BQ442" t="str">
            <v>-</v>
          </cell>
          <cell r="BR442" t="str">
            <v>-</v>
          </cell>
          <cell r="BS442" t="str">
            <v>-</v>
          </cell>
          <cell r="BT442" t="str">
            <v>-</v>
          </cell>
          <cell r="BU442" t="str">
            <v>-</v>
          </cell>
          <cell r="BV442" t="str">
            <v>-</v>
          </cell>
          <cell r="BW442" t="str">
            <v>-</v>
          </cell>
          <cell r="BX442" t="str">
            <v>-</v>
          </cell>
          <cell r="BY442" t="str">
            <v>-</v>
          </cell>
          <cell r="CB442" t="str">
            <v>-</v>
          </cell>
          <cell r="CC442" t="str">
            <v>-</v>
          </cell>
          <cell r="CD442" t="str">
            <v>-</v>
          </cell>
          <cell r="CE442" t="str">
            <v>-</v>
          </cell>
          <cell r="CF442" t="str">
            <v>-</v>
          </cell>
          <cell r="CG442" t="str">
            <v>-</v>
          </cell>
          <cell r="CH442" t="str">
            <v>-</v>
          </cell>
          <cell r="CI442" t="str">
            <v>-</v>
          </cell>
          <cell r="CJ442" t="str">
            <v>-</v>
          </cell>
          <cell r="CK442" t="str">
            <v>-</v>
          </cell>
          <cell r="CL442" t="str">
            <v>-</v>
          </cell>
          <cell r="CM442" t="str">
            <v>-</v>
          </cell>
          <cell r="CN442" t="str">
            <v>-</v>
          </cell>
          <cell r="CO442" t="str">
            <v>-</v>
          </cell>
          <cell r="CP442" t="str">
            <v>-</v>
          </cell>
          <cell r="CQ442" t="str">
            <v>-</v>
          </cell>
          <cell r="CR442" t="str">
            <v>-</v>
          </cell>
          <cell r="CS442" t="str">
            <v>-</v>
          </cell>
          <cell r="CT442" t="str">
            <v>-</v>
          </cell>
          <cell r="CU442" t="str">
            <v>SANTA CRUZ TACAHUA</v>
          </cell>
          <cell r="CV442" t="str">
            <v>-</v>
          </cell>
          <cell r="CW442" t="str">
            <v>-</v>
          </cell>
          <cell r="CX442" t="str">
            <v>-</v>
          </cell>
          <cell r="CY442" t="str">
            <v>-</v>
          </cell>
          <cell r="CZ442" t="str">
            <v>-</v>
          </cell>
          <cell r="DB442" t="str">
            <v>-</v>
          </cell>
          <cell r="DC442" t="str">
            <v>-</v>
          </cell>
          <cell r="DD442" t="str">
            <v>-</v>
          </cell>
          <cell r="DE442" t="str">
            <v>-</v>
          </cell>
          <cell r="DF442" t="str">
            <v>-</v>
          </cell>
          <cell r="DG442" t="str">
            <v>-</v>
          </cell>
        </row>
        <row r="443">
          <cell r="AT443" t="str">
            <v>-</v>
          </cell>
          <cell r="AU443" t="str">
            <v>-</v>
          </cell>
          <cell r="AV443" t="str">
            <v>-</v>
          </cell>
          <cell r="AW443" t="str">
            <v>-</v>
          </cell>
          <cell r="AX443" t="str">
            <v>-</v>
          </cell>
          <cell r="AY443" t="str">
            <v>-</v>
          </cell>
          <cell r="AZ443" t="str">
            <v>-</v>
          </cell>
          <cell r="BA443" t="str">
            <v>-</v>
          </cell>
          <cell r="BB443" t="str">
            <v>-</v>
          </cell>
          <cell r="BC443" t="str">
            <v>-</v>
          </cell>
          <cell r="BD443" t="str">
            <v>-</v>
          </cell>
          <cell r="BE443" t="str">
            <v>-</v>
          </cell>
          <cell r="BF443" t="str">
            <v>-</v>
          </cell>
          <cell r="BG443" t="str">
            <v>-</v>
          </cell>
          <cell r="BH443" t="str">
            <v>-</v>
          </cell>
          <cell r="BI443" t="str">
            <v>-</v>
          </cell>
          <cell r="BJ443" t="str">
            <v>-</v>
          </cell>
          <cell r="BK443" t="str">
            <v>-</v>
          </cell>
          <cell r="BL443" t="str">
            <v>-</v>
          </cell>
          <cell r="BM443" t="str">
            <v>20383</v>
          </cell>
          <cell r="BN443" t="str">
            <v>-</v>
          </cell>
          <cell r="BO443" t="str">
            <v>-</v>
          </cell>
          <cell r="BP443" t="str">
            <v>-</v>
          </cell>
          <cell r="BQ443" t="str">
            <v>-</v>
          </cell>
          <cell r="BR443" t="str">
            <v>-</v>
          </cell>
          <cell r="BS443" t="str">
            <v>-</v>
          </cell>
          <cell r="BT443" t="str">
            <v>-</v>
          </cell>
          <cell r="BU443" t="str">
            <v>-</v>
          </cell>
          <cell r="BV443" t="str">
            <v>-</v>
          </cell>
          <cell r="BW443" t="str">
            <v>-</v>
          </cell>
          <cell r="BX443" t="str">
            <v>-</v>
          </cell>
          <cell r="BY443" t="str">
            <v>-</v>
          </cell>
          <cell r="CB443" t="str">
            <v>-</v>
          </cell>
          <cell r="CC443" t="str">
            <v>-</v>
          </cell>
          <cell r="CD443" t="str">
            <v>-</v>
          </cell>
          <cell r="CE443" t="str">
            <v>-</v>
          </cell>
          <cell r="CF443" t="str">
            <v>-</v>
          </cell>
          <cell r="CG443" t="str">
            <v>-</v>
          </cell>
          <cell r="CH443" t="str">
            <v>-</v>
          </cell>
          <cell r="CI443" t="str">
            <v>-</v>
          </cell>
          <cell r="CJ443" t="str">
            <v>-</v>
          </cell>
          <cell r="CK443" t="str">
            <v>-</v>
          </cell>
          <cell r="CL443" t="str">
            <v>-</v>
          </cell>
          <cell r="CM443" t="str">
            <v>-</v>
          </cell>
          <cell r="CN443" t="str">
            <v>-</v>
          </cell>
          <cell r="CO443" t="str">
            <v>-</v>
          </cell>
          <cell r="CP443" t="str">
            <v>-</v>
          </cell>
          <cell r="CQ443" t="str">
            <v>-</v>
          </cell>
          <cell r="CR443" t="str">
            <v>-</v>
          </cell>
          <cell r="CS443" t="str">
            <v>-</v>
          </cell>
          <cell r="CT443" t="str">
            <v>-</v>
          </cell>
          <cell r="CU443" t="str">
            <v>SANTA CRUZ TAYATA</v>
          </cell>
          <cell r="CV443" t="str">
            <v>-</v>
          </cell>
          <cell r="CW443" t="str">
            <v>-</v>
          </cell>
          <cell r="CX443" t="str">
            <v>-</v>
          </cell>
          <cell r="CY443" t="str">
            <v>-</v>
          </cell>
          <cell r="CZ443" t="str">
            <v>-</v>
          </cell>
          <cell r="DB443" t="str">
            <v>-</v>
          </cell>
          <cell r="DC443" t="str">
            <v>-</v>
          </cell>
          <cell r="DD443" t="str">
            <v>-</v>
          </cell>
          <cell r="DE443" t="str">
            <v>-</v>
          </cell>
          <cell r="DF443" t="str">
            <v>-</v>
          </cell>
          <cell r="DG443" t="str">
            <v>-</v>
          </cell>
        </row>
        <row r="444">
          <cell r="AT444" t="str">
            <v>-</v>
          </cell>
          <cell r="AU444" t="str">
            <v>-</v>
          </cell>
          <cell r="AV444" t="str">
            <v>-</v>
          </cell>
          <cell r="AW444" t="str">
            <v>-</v>
          </cell>
          <cell r="AX444" t="str">
            <v>-</v>
          </cell>
          <cell r="AY444" t="str">
            <v>-</v>
          </cell>
          <cell r="AZ444" t="str">
            <v>-</v>
          </cell>
          <cell r="BA444" t="str">
            <v>-</v>
          </cell>
          <cell r="BB444" t="str">
            <v>-</v>
          </cell>
          <cell r="BC444" t="str">
            <v>-</v>
          </cell>
          <cell r="BD444" t="str">
            <v>-</v>
          </cell>
          <cell r="BE444" t="str">
            <v>-</v>
          </cell>
          <cell r="BF444" t="str">
            <v>-</v>
          </cell>
          <cell r="BG444" t="str">
            <v>-</v>
          </cell>
          <cell r="BH444" t="str">
            <v>-</v>
          </cell>
          <cell r="BI444" t="str">
            <v>-</v>
          </cell>
          <cell r="BJ444" t="str">
            <v>-</v>
          </cell>
          <cell r="BK444" t="str">
            <v>-</v>
          </cell>
          <cell r="BL444" t="str">
            <v>-</v>
          </cell>
          <cell r="BM444" t="str">
            <v>20384</v>
          </cell>
          <cell r="BN444" t="str">
            <v>-</v>
          </cell>
          <cell r="BO444" t="str">
            <v>-</v>
          </cell>
          <cell r="BP444" t="str">
            <v>-</v>
          </cell>
          <cell r="BQ444" t="str">
            <v>-</v>
          </cell>
          <cell r="BR444" t="str">
            <v>-</v>
          </cell>
          <cell r="BS444" t="str">
            <v>-</v>
          </cell>
          <cell r="BT444" t="str">
            <v>-</v>
          </cell>
          <cell r="BU444" t="str">
            <v>-</v>
          </cell>
          <cell r="BV444" t="str">
            <v>-</v>
          </cell>
          <cell r="BW444" t="str">
            <v>-</v>
          </cell>
          <cell r="BX444" t="str">
            <v>-</v>
          </cell>
          <cell r="BY444" t="str">
            <v>-</v>
          </cell>
          <cell r="CB444" t="str">
            <v>-</v>
          </cell>
          <cell r="CC444" t="str">
            <v>-</v>
          </cell>
          <cell r="CD444" t="str">
            <v>-</v>
          </cell>
          <cell r="CE444" t="str">
            <v>-</v>
          </cell>
          <cell r="CF444" t="str">
            <v>-</v>
          </cell>
          <cell r="CG444" t="str">
            <v>-</v>
          </cell>
          <cell r="CH444" t="str">
            <v>-</v>
          </cell>
          <cell r="CI444" t="str">
            <v>-</v>
          </cell>
          <cell r="CJ444" t="str">
            <v>-</v>
          </cell>
          <cell r="CK444" t="str">
            <v>-</v>
          </cell>
          <cell r="CL444" t="str">
            <v>-</v>
          </cell>
          <cell r="CM444" t="str">
            <v>-</v>
          </cell>
          <cell r="CN444" t="str">
            <v>-</v>
          </cell>
          <cell r="CO444" t="str">
            <v>-</v>
          </cell>
          <cell r="CP444" t="str">
            <v>-</v>
          </cell>
          <cell r="CQ444" t="str">
            <v>-</v>
          </cell>
          <cell r="CR444" t="str">
            <v>-</v>
          </cell>
          <cell r="CS444" t="str">
            <v>-</v>
          </cell>
          <cell r="CT444" t="str">
            <v>-</v>
          </cell>
          <cell r="CU444" t="str">
            <v>SANTA CRUZ XITLA</v>
          </cell>
          <cell r="CV444" t="str">
            <v>-</v>
          </cell>
          <cell r="CW444" t="str">
            <v>-</v>
          </cell>
          <cell r="CX444" t="str">
            <v>-</v>
          </cell>
          <cell r="CY444" t="str">
            <v>-</v>
          </cell>
          <cell r="CZ444" t="str">
            <v>-</v>
          </cell>
          <cell r="DB444" t="str">
            <v>-</v>
          </cell>
          <cell r="DC444" t="str">
            <v>-</v>
          </cell>
          <cell r="DD444" t="str">
            <v>-</v>
          </cell>
          <cell r="DE444" t="str">
            <v>-</v>
          </cell>
          <cell r="DF444" t="str">
            <v>-</v>
          </cell>
          <cell r="DG444" t="str">
            <v>-</v>
          </cell>
        </row>
        <row r="445">
          <cell r="AT445" t="str">
            <v>-</v>
          </cell>
          <cell r="AU445" t="str">
            <v>-</v>
          </cell>
          <cell r="AV445" t="str">
            <v>-</v>
          </cell>
          <cell r="AW445" t="str">
            <v>-</v>
          </cell>
          <cell r="AX445" t="str">
            <v>-</v>
          </cell>
          <cell r="AY445" t="str">
            <v>-</v>
          </cell>
          <cell r="AZ445" t="str">
            <v>-</v>
          </cell>
          <cell r="BA445" t="str">
            <v>-</v>
          </cell>
          <cell r="BB445" t="str">
            <v>-</v>
          </cell>
          <cell r="BC445" t="str">
            <v>-</v>
          </cell>
          <cell r="BD445" t="str">
            <v>-</v>
          </cell>
          <cell r="BE445" t="str">
            <v>-</v>
          </cell>
          <cell r="BF445" t="str">
            <v>-</v>
          </cell>
          <cell r="BG445" t="str">
            <v>-</v>
          </cell>
          <cell r="BH445" t="str">
            <v>-</v>
          </cell>
          <cell r="BI445" t="str">
            <v>-</v>
          </cell>
          <cell r="BJ445" t="str">
            <v>-</v>
          </cell>
          <cell r="BK445" t="str">
            <v>-</v>
          </cell>
          <cell r="BL445" t="str">
            <v>-</v>
          </cell>
          <cell r="BM445" t="str">
            <v>20386</v>
          </cell>
          <cell r="BN445" t="str">
            <v>-</v>
          </cell>
          <cell r="BO445" t="str">
            <v>-</v>
          </cell>
          <cell r="BP445" t="str">
            <v>-</v>
          </cell>
          <cell r="BQ445" t="str">
            <v>-</v>
          </cell>
          <cell r="BR445" t="str">
            <v>-</v>
          </cell>
          <cell r="BS445" t="str">
            <v>-</v>
          </cell>
          <cell r="BT445" t="str">
            <v>-</v>
          </cell>
          <cell r="BU445" t="str">
            <v>-</v>
          </cell>
          <cell r="BV445" t="str">
            <v>-</v>
          </cell>
          <cell r="BW445" t="str">
            <v>-</v>
          </cell>
          <cell r="BX445" t="str">
            <v>-</v>
          </cell>
          <cell r="BY445" t="str">
            <v>-</v>
          </cell>
          <cell r="CB445" t="str">
            <v>-</v>
          </cell>
          <cell r="CC445" t="str">
            <v>-</v>
          </cell>
          <cell r="CD445" t="str">
            <v>-</v>
          </cell>
          <cell r="CE445" t="str">
            <v>-</v>
          </cell>
          <cell r="CF445" t="str">
            <v>-</v>
          </cell>
          <cell r="CG445" t="str">
            <v>-</v>
          </cell>
          <cell r="CH445" t="str">
            <v>-</v>
          </cell>
          <cell r="CI445" t="str">
            <v>-</v>
          </cell>
          <cell r="CJ445" t="str">
            <v>-</v>
          </cell>
          <cell r="CK445" t="str">
            <v>-</v>
          </cell>
          <cell r="CL445" t="str">
            <v>-</v>
          </cell>
          <cell r="CM445" t="str">
            <v>-</v>
          </cell>
          <cell r="CN445" t="str">
            <v>-</v>
          </cell>
          <cell r="CO445" t="str">
            <v>-</v>
          </cell>
          <cell r="CP445" t="str">
            <v>-</v>
          </cell>
          <cell r="CQ445" t="str">
            <v>-</v>
          </cell>
          <cell r="CR445" t="str">
            <v>-</v>
          </cell>
          <cell r="CS445" t="str">
            <v>-</v>
          </cell>
          <cell r="CT445" t="str">
            <v>-</v>
          </cell>
          <cell r="CU445" t="str">
            <v>SANTA CRUZ ZENZONTEPEC</v>
          </cell>
          <cell r="CV445" t="str">
            <v>-</v>
          </cell>
          <cell r="CW445" t="str">
            <v>-</v>
          </cell>
          <cell r="CX445" t="str">
            <v>-</v>
          </cell>
          <cell r="CY445" t="str">
            <v>-</v>
          </cell>
          <cell r="CZ445" t="str">
            <v>-</v>
          </cell>
          <cell r="DB445" t="str">
            <v>-</v>
          </cell>
          <cell r="DC445" t="str">
            <v>-</v>
          </cell>
          <cell r="DD445" t="str">
            <v>-</v>
          </cell>
          <cell r="DE445" t="str">
            <v>-</v>
          </cell>
          <cell r="DF445" t="str">
            <v>-</v>
          </cell>
          <cell r="DG445" t="str">
            <v>-</v>
          </cell>
        </row>
        <row r="446">
          <cell r="AT446" t="str">
            <v>-</v>
          </cell>
          <cell r="AU446" t="str">
            <v>-</v>
          </cell>
          <cell r="AV446" t="str">
            <v>-</v>
          </cell>
          <cell r="AW446" t="str">
            <v>-</v>
          </cell>
          <cell r="AX446" t="str">
            <v>-</v>
          </cell>
          <cell r="AY446" t="str">
            <v>-</v>
          </cell>
          <cell r="AZ446" t="str">
            <v>-</v>
          </cell>
          <cell r="BA446" t="str">
            <v>-</v>
          </cell>
          <cell r="BB446" t="str">
            <v>-</v>
          </cell>
          <cell r="BC446" t="str">
            <v>-</v>
          </cell>
          <cell r="BD446" t="str">
            <v>-</v>
          </cell>
          <cell r="BE446" t="str">
            <v>-</v>
          </cell>
          <cell r="BF446" t="str">
            <v>-</v>
          </cell>
          <cell r="BG446" t="str">
            <v>-</v>
          </cell>
          <cell r="BH446" t="str">
            <v>-</v>
          </cell>
          <cell r="BI446" t="str">
            <v>-</v>
          </cell>
          <cell r="BJ446" t="str">
            <v>-</v>
          </cell>
          <cell r="BK446" t="str">
            <v>-</v>
          </cell>
          <cell r="BL446" t="str">
            <v>-</v>
          </cell>
          <cell r="BM446" t="str">
            <v>20387</v>
          </cell>
          <cell r="BN446" t="str">
            <v>-</v>
          </cell>
          <cell r="BO446" t="str">
            <v>-</v>
          </cell>
          <cell r="BP446" t="str">
            <v>-</v>
          </cell>
          <cell r="BQ446" t="str">
            <v>-</v>
          </cell>
          <cell r="BR446" t="str">
            <v>-</v>
          </cell>
          <cell r="BS446" t="str">
            <v>-</v>
          </cell>
          <cell r="BT446" t="str">
            <v>-</v>
          </cell>
          <cell r="BU446" t="str">
            <v>-</v>
          </cell>
          <cell r="BV446" t="str">
            <v>-</v>
          </cell>
          <cell r="BW446" t="str">
            <v>-</v>
          </cell>
          <cell r="BX446" t="str">
            <v>-</v>
          </cell>
          <cell r="BY446" t="str">
            <v>-</v>
          </cell>
          <cell r="CB446" t="str">
            <v>-</v>
          </cell>
          <cell r="CC446" t="str">
            <v>-</v>
          </cell>
          <cell r="CD446" t="str">
            <v>-</v>
          </cell>
          <cell r="CE446" t="str">
            <v>-</v>
          </cell>
          <cell r="CF446" t="str">
            <v>-</v>
          </cell>
          <cell r="CG446" t="str">
            <v>-</v>
          </cell>
          <cell r="CH446" t="str">
            <v>-</v>
          </cell>
          <cell r="CI446" t="str">
            <v>-</v>
          </cell>
          <cell r="CJ446" t="str">
            <v>-</v>
          </cell>
          <cell r="CK446" t="str">
            <v>-</v>
          </cell>
          <cell r="CL446" t="str">
            <v>-</v>
          </cell>
          <cell r="CM446" t="str">
            <v>-</v>
          </cell>
          <cell r="CN446" t="str">
            <v>-</v>
          </cell>
          <cell r="CO446" t="str">
            <v>-</v>
          </cell>
          <cell r="CP446" t="str">
            <v>-</v>
          </cell>
          <cell r="CQ446" t="str">
            <v>-</v>
          </cell>
          <cell r="CR446" t="str">
            <v>-</v>
          </cell>
          <cell r="CS446" t="str">
            <v>-</v>
          </cell>
          <cell r="CT446" t="str">
            <v>-</v>
          </cell>
          <cell r="CU446" t="str">
            <v>SANTA GERTRUDIS</v>
          </cell>
          <cell r="CV446" t="str">
            <v>-</v>
          </cell>
          <cell r="CW446" t="str">
            <v>-</v>
          </cell>
          <cell r="CX446" t="str">
            <v>-</v>
          </cell>
          <cell r="CY446" t="str">
            <v>-</v>
          </cell>
          <cell r="CZ446" t="str">
            <v>-</v>
          </cell>
          <cell r="DB446" t="str">
            <v>-</v>
          </cell>
          <cell r="DC446" t="str">
            <v>-</v>
          </cell>
          <cell r="DD446" t="str">
            <v>-</v>
          </cell>
          <cell r="DE446" t="str">
            <v>-</v>
          </cell>
          <cell r="DF446" t="str">
            <v>-</v>
          </cell>
          <cell r="DG446" t="str">
            <v>-</v>
          </cell>
        </row>
        <row r="447">
          <cell r="AT447" t="str">
            <v>-</v>
          </cell>
          <cell r="AU447" t="str">
            <v>-</v>
          </cell>
          <cell r="AV447" t="str">
            <v>-</v>
          </cell>
          <cell r="AW447" t="str">
            <v>-</v>
          </cell>
          <cell r="AX447" t="str">
            <v>-</v>
          </cell>
          <cell r="AY447" t="str">
            <v>-</v>
          </cell>
          <cell r="AZ447" t="str">
            <v>-</v>
          </cell>
          <cell r="BA447" t="str">
            <v>-</v>
          </cell>
          <cell r="BB447" t="str">
            <v>-</v>
          </cell>
          <cell r="BC447" t="str">
            <v>-</v>
          </cell>
          <cell r="BD447" t="str">
            <v>-</v>
          </cell>
          <cell r="BE447" t="str">
            <v>-</v>
          </cell>
          <cell r="BF447" t="str">
            <v>-</v>
          </cell>
          <cell r="BG447" t="str">
            <v>-</v>
          </cell>
          <cell r="BH447" t="str">
            <v>-</v>
          </cell>
          <cell r="BI447" t="str">
            <v>-</v>
          </cell>
          <cell r="BJ447" t="str">
            <v>-</v>
          </cell>
          <cell r="BK447" t="str">
            <v>-</v>
          </cell>
          <cell r="BL447" t="str">
            <v>-</v>
          </cell>
          <cell r="BM447" t="str">
            <v>20388</v>
          </cell>
          <cell r="BN447" t="str">
            <v>-</v>
          </cell>
          <cell r="BO447" t="str">
            <v>-</v>
          </cell>
          <cell r="BP447" t="str">
            <v>-</v>
          </cell>
          <cell r="BQ447" t="str">
            <v>-</v>
          </cell>
          <cell r="BR447" t="str">
            <v>-</v>
          </cell>
          <cell r="BS447" t="str">
            <v>-</v>
          </cell>
          <cell r="BT447" t="str">
            <v>-</v>
          </cell>
          <cell r="BU447" t="str">
            <v>-</v>
          </cell>
          <cell r="BV447" t="str">
            <v>-</v>
          </cell>
          <cell r="BW447" t="str">
            <v>-</v>
          </cell>
          <cell r="BX447" t="str">
            <v>-</v>
          </cell>
          <cell r="BY447" t="str">
            <v>-</v>
          </cell>
          <cell r="CB447" t="str">
            <v>-</v>
          </cell>
          <cell r="CC447" t="str">
            <v>-</v>
          </cell>
          <cell r="CD447" t="str">
            <v>-</v>
          </cell>
          <cell r="CE447" t="str">
            <v>-</v>
          </cell>
          <cell r="CF447" t="str">
            <v>-</v>
          </cell>
          <cell r="CG447" t="str">
            <v>-</v>
          </cell>
          <cell r="CH447" t="str">
            <v>-</v>
          </cell>
          <cell r="CI447" t="str">
            <v>-</v>
          </cell>
          <cell r="CJ447" t="str">
            <v>-</v>
          </cell>
          <cell r="CK447" t="str">
            <v>-</v>
          </cell>
          <cell r="CL447" t="str">
            <v>-</v>
          </cell>
          <cell r="CM447" t="str">
            <v>-</v>
          </cell>
          <cell r="CN447" t="str">
            <v>-</v>
          </cell>
          <cell r="CO447" t="str">
            <v>-</v>
          </cell>
          <cell r="CP447" t="str">
            <v>-</v>
          </cell>
          <cell r="CQ447" t="str">
            <v>-</v>
          </cell>
          <cell r="CR447" t="str">
            <v>-</v>
          </cell>
          <cell r="CS447" t="str">
            <v>-</v>
          </cell>
          <cell r="CT447" t="str">
            <v>-</v>
          </cell>
          <cell r="CU447" t="str">
            <v>SANTA INÉS DEL MONTE</v>
          </cell>
          <cell r="CV447" t="str">
            <v>-</v>
          </cell>
          <cell r="CW447" t="str">
            <v>-</v>
          </cell>
          <cell r="CX447" t="str">
            <v>-</v>
          </cell>
          <cell r="CY447" t="str">
            <v>-</v>
          </cell>
          <cell r="CZ447" t="str">
            <v>-</v>
          </cell>
          <cell r="DB447" t="str">
            <v>-</v>
          </cell>
          <cell r="DC447" t="str">
            <v>-</v>
          </cell>
          <cell r="DD447" t="str">
            <v>-</v>
          </cell>
          <cell r="DE447" t="str">
            <v>-</v>
          </cell>
          <cell r="DF447" t="str">
            <v>-</v>
          </cell>
          <cell r="DG447" t="str">
            <v>-</v>
          </cell>
        </row>
        <row r="448">
          <cell r="AT448" t="str">
            <v>-</v>
          </cell>
          <cell r="AU448" t="str">
            <v>-</v>
          </cell>
          <cell r="AV448" t="str">
            <v>-</v>
          </cell>
          <cell r="AW448" t="str">
            <v>-</v>
          </cell>
          <cell r="AX448" t="str">
            <v>-</v>
          </cell>
          <cell r="AY448" t="str">
            <v>-</v>
          </cell>
          <cell r="AZ448" t="str">
            <v>-</v>
          </cell>
          <cell r="BA448" t="str">
            <v>-</v>
          </cell>
          <cell r="BB448" t="str">
            <v>-</v>
          </cell>
          <cell r="BC448" t="str">
            <v>-</v>
          </cell>
          <cell r="BD448" t="str">
            <v>-</v>
          </cell>
          <cell r="BE448" t="str">
            <v>-</v>
          </cell>
          <cell r="BF448" t="str">
            <v>-</v>
          </cell>
          <cell r="BG448" t="str">
            <v>-</v>
          </cell>
          <cell r="BH448" t="str">
            <v>-</v>
          </cell>
          <cell r="BI448" t="str">
            <v>-</v>
          </cell>
          <cell r="BJ448" t="str">
            <v>-</v>
          </cell>
          <cell r="BK448" t="str">
            <v>-</v>
          </cell>
          <cell r="BL448" t="str">
            <v>-</v>
          </cell>
          <cell r="BM448" t="str">
            <v>20389</v>
          </cell>
          <cell r="BN448" t="str">
            <v>-</v>
          </cell>
          <cell r="BO448" t="str">
            <v>-</v>
          </cell>
          <cell r="BP448" t="str">
            <v>-</v>
          </cell>
          <cell r="BQ448" t="str">
            <v>-</v>
          </cell>
          <cell r="BR448" t="str">
            <v>-</v>
          </cell>
          <cell r="BS448" t="str">
            <v>-</v>
          </cell>
          <cell r="BT448" t="str">
            <v>-</v>
          </cell>
          <cell r="BU448" t="str">
            <v>-</v>
          </cell>
          <cell r="BV448" t="str">
            <v>-</v>
          </cell>
          <cell r="BW448" t="str">
            <v>-</v>
          </cell>
          <cell r="BX448" t="str">
            <v>-</v>
          </cell>
          <cell r="BY448" t="str">
            <v>-</v>
          </cell>
          <cell r="CB448" t="str">
            <v>-</v>
          </cell>
          <cell r="CC448" t="str">
            <v>-</v>
          </cell>
          <cell r="CD448" t="str">
            <v>-</v>
          </cell>
          <cell r="CE448" t="str">
            <v>-</v>
          </cell>
          <cell r="CF448" t="str">
            <v>-</v>
          </cell>
          <cell r="CG448" t="str">
            <v>-</v>
          </cell>
          <cell r="CH448" t="str">
            <v>-</v>
          </cell>
          <cell r="CI448" t="str">
            <v>-</v>
          </cell>
          <cell r="CJ448" t="str">
            <v>-</v>
          </cell>
          <cell r="CK448" t="str">
            <v>-</v>
          </cell>
          <cell r="CL448" t="str">
            <v>-</v>
          </cell>
          <cell r="CM448" t="str">
            <v>-</v>
          </cell>
          <cell r="CN448" t="str">
            <v>-</v>
          </cell>
          <cell r="CO448" t="str">
            <v>-</v>
          </cell>
          <cell r="CP448" t="str">
            <v>-</v>
          </cell>
          <cell r="CQ448" t="str">
            <v>-</v>
          </cell>
          <cell r="CR448" t="str">
            <v>-</v>
          </cell>
          <cell r="CS448" t="str">
            <v>-</v>
          </cell>
          <cell r="CT448" t="str">
            <v>-</v>
          </cell>
          <cell r="CU448" t="str">
            <v>SANTA INÉS YATZECHE</v>
          </cell>
          <cell r="CV448" t="str">
            <v>-</v>
          </cell>
          <cell r="CW448" t="str">
            <v>-</v>
          </cell>
          <cell r="CX448" t="str">
            <v>-</v>
          </cell>
          <cell r="CY448" t="str">
            <v>-</v>
          </cell>
          <cell r="CZ448" t="str">
            <v>-</v>
          </cell>
          <cell r="DB448" t="str">
            <v>-</v>
          </cell>
          <cell r="DC448" t="str">
            <v>-</v>
          </cell>
          <cell r="DD448" t="str">
            <v>-</v>
          </cell>
          <cell r="DE448" t="str">
            <v>-</v>
          </cell>
          <cell r="DF448" t="str">
            <v>-</v>
          </cell>
          <cell r="DG448" t="str">
            <v>-</v>
          </cell>
        </row>
        <row r="449">
          <cell r="AT449" t="str">
            <v>-</v>
          </cell>
          <cell r="AU449" t="str">
            <v>-</v>
          </cell>
          <cell r="AV449" t="str">
            <v>-</v>
          </cell>
          <cell r="AW449" t="str">
            <v>-</v>
          </cell>
          <cell r="AX449" t="str">
            <v>-</v>
          </cell>
          <cell r="AY449" t="str">
            <v>-</v>
          </cell>
          <cell r="AZ449" t="str">
            <v>-</v>
          </cell>
          <cell r="BA449" t="str">
            <v>-</v>
          </cell>
          <cell r="BB449" t="str">
            <v>-</v>
          </cell>
          <cell r="BC449" t="str">
            <v>-</v>
          </cell>
          <cell r="BD449" t="str">
            <v>-</v>
          </cell>
          <cell r="BE449" t="str">
            <v>-</v>
          </cell>
          <cell r="BF449" t="str">
            <v>-</v>
          </cell>
          <cell r="BG449" t="str">
            <v>-</v>
          </cell>
          <cell r="BH449" t="str">
            <v>-</v>
          </cell>
          <cell r="BI449" t="str">
            <v>-</v>
          </cell>
          <cell r="BJ449" t="str">
            <v>-</v>
          </cell>
          <cell r="BK449" t="str">
            <v>-</v>
          </cell>
          <cell r="BL449" t="str">
            <v>-</v>
          </cell>
          <cell r="BM449" t="str">
            <v>20391</v>
          </cell>
          <cell r="BN449" t="str">
            <v>-</v>
          </cell>
          <cell r="BO449" t="str">
            <v>-</v>
          </cell>
          <cell r="BP449" t="str">
            <v>-</v>
          </cell>
          <cell r="BQ449" t="str">
            <v>-</v>
          </cell>
          <cell r="BR449" t="str">
            <v>-</v>
          </cell>
          <cell r="BS449" t="str">
            <v>-</v>
          </cell>
          <cell r="BT449" t="str">
            <v>-</v>
          </cell>
          <cell r="BU449" t="str">
            <v>-</v>
          </cell>
          <cell r="BV449" t="str">
            <v>-</v>
          </cell>
          <cell r="BW449" t="str">
            <v>-</v>
          </cell>
          <cell r="BX449" t="str">
            <v>-</v>
          </cell>
          <cell r="BY449" t="str">
            <v>-</v>
          </cell>
          <cell r="CB449" t="str">
            <v>-</v>
          </cell>
          <cell r="CC449" t="str">
            <v>-</v>
          </cell>
          <cell r="CD449" t="str">
            <v>-</v>
          </cell>
          <cell r="CE449" t="str">
            <v>-</v>
          </cell>
          <cell r="CF449" t="str">
            <v>-</v>
          </cell>
          <cell r="CG449" t="str">
            <v>-</v>
          </cell>
          <cell r="CH449" t="str">
            <v>-</v>
          </cell>
          <cell r="CI449" t="str">
            <v>-</v>
          </cell>
          <cell r="CJ449" t="str">
            <v>-</v>
          </cell>
          <cell r="CK449" t="str">
            <v>-</v>
          </cell>
          <cell r="CL449" t="str">
            <v>-</v>
          </cell>
          <cell r="CM449" t="str">
            <v>-</v>
          </cell>
          <cell r="CN449" t="str">
            <v>-</v>
          </cell>
          <cell r="CO449" t="str">
            <v>-</v>
          </cell>
          <cell r="CP449" t="str">
            <v>-</v>
          </cell>
          <cell r="CQ449" t="str">
            <v>-</v>
          </cell>
          <cell r="CR449" t="str">
            <v>-</v>
          </cell>
          <cell r="CS449" t="str">
            <v>-</v>
          </cell>
          <cell r="CT449" t="str">
            <v>-</v>
          </cell>
          <cell r="CU449" t="str">
            <v>SANTA LUCÍA MIAHUATLÁN</v>
          </cell>
          <cell r="CV449" t="str">
            <v>-</v>
          </cell>
          <cell r="CW449" t="str">
            <v>-</v>
          </cell>
          <cell r="CX449" t="str">
            <v>-</v>
          </cell>
          <cell r="CY449" t="str">
            <v>-</v>
          </cell>
          <cell r="CZ449" t="str">
            <v>-</v>
          </cell>
          <cell r="DB449" t="str">
            <v>-</v>
          </cell>
          <cell r="DC449" t="str">
            <v>-</v>
          </cell>
          <cell r="DD449" t="str">
            <v>-</v>
          </cell>
          <cell r="DE449" t="str">
            <v>-</v>
          </cell>
          <cell r="DF449" t="str">
            <v>-</v>
          </cell>
          <cell r="DG449" t="str">
            <v>-</v>
          </cell>
        </row>
        <row r="450">
          <cell r="AT450" t="str">
            <v>-</v>
          </cell>
          <cell r="AU450" t="str">
            <v>-</v>
          </cell>
          <cell r="AV450" t="str">
            <v>-</v>
          </cell>
          <cell r="AW450" t="str">
            <v>-</v>
          </cell>
          <cell r="AX450" t="str">
            <v>-</v>
          </cell>
          <cell r="AY450" t="str">
            <v>-</v>
          </cell>
          <cell r="AZ450" t="str">
            <v>-</v>
          </cell>
          <cell r="BA450" t="str">
            <v>-</v>
          </cell>
          <cell r="BB450" t="str">
            <v>-</v>
          </cell>
          <cell r="BC450" t="str">
            <v>-</v>
          </cell>
          <cell r="BD450" t="str">
            <v>-</v>
          </cell>
          <cell r="BE450" t="str">
            <v>-</v>
          </cell>
          <cell r="BF450" t="str">
            <v>-</v>
          </cell>
          <cell r="BG450" t="str">
            <v>-</v>
          </cell>
          <cell r="BH450" t="str">
            <v>-</v>
          </cell>
          <cell r="BI450" t="str">
            <v>-</v>
          </cell>
          <cell r="BJ450" t="str">
            <v>-</v>
          </cell>
          <cell r="BK450" t="str">
            <v>-</v>
          </cell>
          <cell r="BL450" t="str">
            <v>-</v>
          </cell>
          <cell r="BM450" t="str">
            <v>20392</v>
          </cell>
          <cell r="BN450" t="str">
            <v>-</v>
          </cell>
          <cell r="BO450" t="str">
            <v>-</v>
          </cell>
          <cell r="BP450" t="str">
            <v>-</v>
          </cell>
          <cell r="BQ450" t="str">
            <v>-</v>
          </cell>
          <cell r="BR450" t="str">
            <v>-</v>
          </cell>
          <cell r="BS450" t="str">
            <v>-</v>
          </cell>
          <cell r="BT450" t="str">
            <v>-</v>
          </cell>
          <cell r="BU450" t="str">
            <v>-</v>
          </cell>
          <cell r="BV450" t="str">
            <v>-</v>
          </cell>
          <cell r="BW450" t="str">
            <v>-</v>
          </cell>
          <cell r="BX450" t="str">
            <v>-</v>
          </cell>
          <cell r="BY450" t="str">
            <v>-</v>
          </cell>
          <cell r="CB450" t="str">
            <v>-</v>
          </cell>
          <cell r="CC450" t="str">
            <v>-</v>
          </cell>
          <cell r="CD450" t="str">
            <v>-</v>
          </cell>
          <cell r="CE450" t="str">
            <v>-</v>
          </cell>
          <cell r="CF450" t="str">
            <v>-</v>
          </cell>
          <cell r="CG450" t="str">
            <v>-</v>
          </cell>
          <cell r="CH450" t="str">
            <v>-</v>
          </cell>
          <cell r="CI450" t="str">
            <v>-</v>
          </cell>
          <cell r="CJ450" t="str">
            <v>-</v>
          </cell>
          <cell r="CK450" t="str">
            <v>-</v>
          </cell>
          <cell r="CL450" t="str">
            <v>-</v>
          </cell>
          <cell r="CM450" t="str">
            <v>-</v>
          </cell>
          <cell r="CN450" t="str">
            <v>-</v>
          </cell>
          <cell r="CO450" t="str">
            <v>-</v>
          </cell>
          <cell r="CP450" t="str">
            <v>-</v>
          </cell>
          <cell r="CQ450" t="str">
            <v>-</v>
          </cell>
          <cell r="CR450" t="str">
            <v>-</v>
          </cell>
          <cell r="CS450" t="str">
            <v>-</v>
          </cell>
          <cell r="CT450" t="str">
            <v>-</v>
          </cell>
          <cell r="CU450" t="str">
            <v>SANTA LUCÍA MONTEVERDE</v>
          </cell>
          <cell r="CV450" t="str">
            <v>-</v>
          </cell>
          <cell r="CW450" t="str">
            <v>-</v>
          </cell>
          <cell r="CX450" t="str">
            <v>-</v>
          </cell>
          <cell r="CY450" t="str">
            <v>-</v>
          </cell>
          <cell r="CZ450" t="str">
            <v>-</v>
          </cell>
          <cell r="DB450" t="str">
            <v>-</v>
          </cell>
          <cell r="DC450" t="str">
            <v>-</v>
          </cell>
          <cell r="DD450" t="str">
            <v>-</v>
          </cell>
          <cell r="DE450" t="str">
            <v>-</v>
          </cell>
          <cell r="DF450" t="str">
            <v>-</v>
          </cell>
          <cell r="DG450" t="str">
            <v>-</v>
          </cell>
        </row>
        <row r="451">
          <cell r="AT451" t="str">
            <v>-</v>
          </cell>
          <cell r="AU451" t="str">
            <v>-</v>
          </cell>
          <cell r="AV451" t="str">
            <v>-</v>
          </cell>
          <cell r="AW451" t="str">
            <v>-</v>
          </cell>
          <cell r="AX451" t="str">
            <v>-</v>
          </cell>
          <cell r="AY451" t="str">
            <v>-</v>
          </cell>
          <cell r="AZ451" t="str">
            <v>-</v>
          </cell>
          <cell r="BA451" t="str">
            <v>-</v>
          </cell>
          <cell r="BB451" t="str">
            <v>-</v>
          </cell>
          <cell r="BC451" t="str">
            <v>-</v>
          </cell>
          <cell r="BD451" t="str">
            <v>-</v>
          </cell>
          <cell r="BE451" t="str">
            <v>-</v>
          </cell>
          <cell r="BF451" t="str">
            <v>-</v>
          </cell>
          <cell r="BG451" t="str">
            <v>-</v>
          </cell>
          <cell r="BH451" t="str">
            <v>-</v>
          </cell>
          <cell r="BI451" t="str">
            <v>-</v>
          </cell>
          <cell r="BJ451" t="str">
            <v>-</v>
          </cell>
          <cell r="BK451" t="str">
            <v>-</v>
          </cell>
          <cell r="BL451" t="str">
            <v>-</v>
          </cell>
          <cell r="BM451" t="str">
            <v>20393</v>
          </cell>
          <cell r="BN451" t="str">
            <v>-</v>
          </cell>
          <cell r="BO451" t="str">
            <v>-</v>
          </cell>
          <cell r="BP451" t="str">
            <v>-</v>
          </cell>
          <cell r="BQ451" t="str">
            <v>-</v>
          </cell>
          <cell r="BR451" t="str">
            <v>-</v>
          </cell>
          <cell r="BS451" t="str">
            <v>-</v>
          </cell>
          <cell r="BT451" t="str">
            <v>-</v>
          </cell>
          <cell r="BU451" t="str">
            <v>-</v>
          </cell>
          <cell r="BV451" t="str">
            <v>-</v>
          </cell>
          <cell r="BW451" t="str">
            <v>-</v>
          </cell>
          <cell r="BX451" t="str">
            <v>-</v>
          </cell>
          <cell r="BY451" t="str">
            <v>-</v>
          </cell>
          <cell r="CB451" t="str">
            <v>-</v>
          </cell>
          <cell r="CC451" t="str">
            <v>-</v>
          </cell>
          <cell r="CD451" t="str">
            <v>-</v>
          </cell>
          <cell r="CE451" t="str">
            <v>-</v>
          </cell>
          <cell r="CF451" t="str">
            <v>-</v>
          </cell>
          <cell r="CG451" t="str">
            <v>-</v>
          </cell>
          <cell r="CH451" t="str">
            <v>-</v>
          </cell>
          <cell r="CI451" t="str">
            <v>-</v>
          </cell>
          <cell r="CJ451" t="str">
            <v>-</v>
          </cell>
          <cell r="CK451" t="str">
            <v>-</v>
          </cell>
          <cell r="CL451" t="str">
            <v>-</v>
          </cell>
          <cell r="CM451" t="str">
            <v>-</v>
          </cell>
          <cell r="CN451" t="str">
            <v>-</v>
          </cell>
          <cell r="CO451" t="str">
            <v>-</v>
          </cell>
          <cell r="CP451" t="str">
            <v>-</v>
          </cell>
          <cell r="CQ451" t="str">
            <v>-</v>
          </cell>
          <cell r="CR451" t="str">
            <v>-</v>
          </cell>
          <cell r="CS451" t="str">
            <v>-</v>
          </cell>
          <cell r="CT451" t="str">
            <v>-</v>
          </cell>
          <cell r="CU451" t="str">
            <v>SANTA LUCÍA OCOTLÁN</v>
          </cell>
          <cell r="CV451" t="str">
            <v>-</v>
          </cell>
          <cell r="CW451" t="str">
            <v>-</v>
          </cell>
          <cell r="CX451" t="str">
            <v>-</v>
          </cell>
          <cell r="CY451" t="str">
            <v>-</v>
          </cell>
          <cell r="CZ451" t="str">
            <v>-</v>
          </cell>
          <cell r="DB451" t="str">
            <v>-</v>
          </cell>
          <cell r="DC451" t="str">
            <v>-</v>
          </cell>
          <cell r="DD451" t="str">
            <v>-</v>
          </cell>
          <cell r="DE451" t="str">
            <v>-</v>
          </cell>
          <cell r="DF451" t="str">
            <v>-</v>
          </cell>
          <cell r="DG451" t="str">
            <v>-</v>
          </cell>
        </row>
        <row r="452">
          <cell r="AT452" t="str">
            <v>-</v>
          </cell>
          <cell r="AU452" t="str">
            <v>-</v>
          </cell>
          <cell r="AV452" t="str">
            <v>-</v>
          </cell>
          <cell r="AW452" t="str">
            <v>-</v>
          </cell>
          <cell r="AX452" t="str">
            <v>-</v>
          </cell>
          <cell r="AY452" t="str">
            <v>-</v>
          </cell>
          <cell r="AZ452" t="str">
            <v>-</v>
          </cell>
          <cell r="BA452" t="str">
            <v>-</v>
          </cell>
          <cell r="BB452" t="str">
            <v>-</v>
          </cell>
          <cell r="BC452" t="str">
            <v>-</v>
          </cell>
          <cell r="BD452" t="str">
            <v>-</v>
          </cell>
          <cell r="BE452" t="str">
            <v>-</v>
          </cell>
          <cell r="BF452" t="str">
            <v>-</v>
          </cell>
          <cell r="BG452" t="str">
            <v>-</v>
          </cell>
          <cell r="BH452" t="str">
            <v>-</v>
          </cell>
          <cell r="BI452" t="str">
            <v>-</v>
          </cell>
          <cell r="BJ452" t="str">
            <v>-</v>
          </cell>
          <cell r="BK452" t="str">
            <v>-</v>
          </cell>
          <cell r="BL452" t="str">
            <v>-</v>
          </cell>
          <cell r="BM452" t="str">
            <v>20394</v>
          </cell>
          <cell r="BN452" t="str">
            <v>-</v>
          </cell>
          <cell r="BO452" t="str">
            <v>-</v>
          </cell>
          <cell r="BP452" t="str">
            <v>-</v>
          </cell>
          <cell r="BQ452" t="str">
            <v>-</v>
          </cell>
          <cell r="BR452" t="str">
            <v>-</v>
          </cell>
          <cell r="BS452" t="str">
            <v>-</v>
          </cell>
          <cell r="BT452" t="str">
            <v>-</v>
          </cell>
          <cell r="BU452" t="str">
            <v>-</v>
          </cell>
          <cell r="BV452" t="str">
            <v>-</v>
          </cell>
          <cell r="BW452" t="str">
            <v>-</v>
          </cell>
          <cell r="BX452" t="str">
            <v>-</v>
          </cell>
          <cell r="BY452" t="str">
            <v>-</v>
          </cell>
          <cell r="CB452" t="str">
            <v>-</v>
          </cell>
          <cell r="CC452" t="str">
            <v>-</v>
          </cell>
          <cell r="CD452" t="str">
            <v>-</v>
          </cell>
          <cell r="CE452" t="str">
            <v>-</v>
          </cell>
          <cell r="CF452" t="str">
            <v>-</v>
          </cell>
          <cell r="CG452" t="str">
            <v>-</v>
          </cell>
          <cell r="CH452" t="str">
            <v>-</v>
          </cell>
          <cell r="CI452" t="str">
            <v>-</v>
          </cell>
          <cell r="CJ452" t="str">
            <v>-</v>
          </cell>
          <cell r="CK452" t="str">
            <v>-</v>
          </cell>
          <cell r="CL452" t="str">
            <v>-</v>
          </cell>
          <cell r="CM452" t="str">
            <v>-</v>
          </cell>
          <cell r="CN452" t="str">
            <v>-</v>
          </cell>
          <cell r="CO452" t="str">
            <v>-</v>
          </cell>
          <cell r="CP452" t="str">
            <v>-</v>
          </cell>
          <cell r="CQ452" t="str">
            <v>-</v>
          </cell>
          <cell r="CR452" t="str">
            <v>-</v>
          </cell>
          <cell r="CS452" t="str">
            <v>-</v>
          </cell>
          <cell r="CT452" t="str">
            <v>-</v>
          </cell>
          <cell r="CU452" t="str">
            <v>SANTA MARÍA ALOTEPEC</v>
          </cell>
          <cell r="CV452" t="str">
            <v>-</v>
          </cell>
          <cell r="CW452" t="str">
            <v>-</v>
          </cell>
          <cell r="CX452" t="str">
            <v>-</v>
          </cell>
          <cell r="CY452" t="str">
            <v>-</v>
          </cell>
          <cell r="CZ452" t="str">
            <v>-</v>
          </cell>
          <cell r="DB452" t="str">
            <v>-</v>
          </cell>
          <cell r="DC452" t="str">
            <v>-</v>
          </cell>
          <cell r="DD452" t="str">
            <v>-</v>
          </cell>
          <cell r="DE452" t="str">
            <v>-</v>
          </cell>
          <cell r="DF452" t="str">
            <v>-</v>
          </cell>
          <cell r="DG452" t="str">
            <v>-</v>
          </cell>
        </row>
        <row r="453">
          <cell r="AT453" t="str">
            <v>-</v>
          </cell>
          <cell r="AU453" t="str">
            <v>-</v>
          </cell>
          <cell r="AV453" t="str">
            <v>-</v>
          </cell>
          <cell r="AW453" t="str">
            <v>-</v>
          </cell>
          <cell r="AX453" t="str">
            <v>-</v>
          </cell>
          <cell r="AY453" t="str">
            <v>-</v>
          </cell>
          <cell r="AZ453" t="str">
            <v>-</v>
          </cell>
          <cell r="BA453" t="str">
            <v>-</v>
          </cell>
          <cell r="BB453" t="str">
            <v>-</v>
          </cell>
          <cell r="BC453" t="str">
            <v>-</v>
          </cell>
          <cell r="BD453" t="str">
            <v>-</v>
          </cell>
          <cell r="BE453" t="str">
            <v>-</v>
          </cell>
          <cell r="BF453" t="str">
            <v>-</v>
          </cell>
          <cell r="BG453" t="str">
            <v>-</v>
          </cell>
          <cell r="BH453" t="str">
            <v>-</v>
          </cell>
          <cell r="BI453" t="str">
            <v>-</v>
          </cell>
          <cell r="BJ453" t="str">
            <v>-</v>
          </cell>
          <cell r="BK453" t="str">
            <v>-</v>
          </cell>
          <cell r="BL453" t="str">
            <v>-</v>
          </cell>
          <cell r="BM453" t="str">
            <v>20395</v>
          </cell>
          <cell r="BN453" t="str">
            <v>-</v>
          </cell>
          <cell r="BO453" t="str">
            <v>-</v>
          </cell>
          <cell r="BP453" t="str">
            <v>-</v>
          </cell>
          <cell r="BQ453" t="str">
            <v>-</v>
          </cell>
          <cell r="BR453" t="str">
            <v>-</v>
          </cell>
          <cell r="BS453" t="str">
            <v>-</v>
          </cell>
          <cell r="BT453" t="str">
            <v>-</v>
          </cell>
          <cell r="BU453" t="str">
            <v>-</v>
          </cell>
          <cell r="BV453" t="str">
            <v>-</v>
          </cell>
          <cell r="BW453" t="str">
            <v>-</v>
          </cell>
          <cell r="BX453" t="str">
            <v>-</v>
          </cell>
          <cell r="BY453" t="str">
            <v>-</v>
          </cell>
          <cell r="CB453" t="str">
            <v>-</v>
          </cell>
          <cell r="CC453" t="str">
            <v>-</v>
          </cell>
          <cell r="CD453" t="str">
            <v>-</v>
          </cell>
          <cell r="CE453" t="str">
            <v>-</v>
          </cell>
          <cell r="CF453" t="str">
            <v>-</v>
          </cell>
          <cell r="CG453" t="str">
            <v>-</v>
          </cell>
          <cell r="CH453" t="str">
            <v>-</v>
          </cell>
          <cell r="CI453" t="str">
            <v>-</v>
          </cell>
          <cell r="CJ453" t="str">
            <v>-</v>
          </cell>
          <cell r="CK453" t="str">
            <v>-</v>
          </cell>
          <cell r="CL453" t="str">
            <v>-</v>
          </cell>
          <cell r="CM453" t="str">
            <v>-</v>
          </cell>
          <cell r="CN453" t="str">
            <v>-</v>
          </cell>
          <cell r="CO453" t="str">
            <v>-</v>
          </cell>
          <cell r="CP453" t="str">
            <v>-</v>
          </cell>
          <cell r="CQ453" t="str">
            <v>-</v>
          </cell>
          <cell r="CR453" t="str">
            <v>-</v>
          </cell>
          <cell r="CS453" t="str">
            <v>-</v>
          </cell>
          <cell r="CT453" t="str">
            <v>-</v>
          </cell>
          <cell r="CU453" t="str">
            <v>SANTA MARÍA APAZCO</v>
          </cell>
          <cell r="CV453" t="str">
            <v>-</v>
          </cell>
          <cell r="CW453" t="str">
            <v>-</v>
          </cell>
          <cell r="CX453" t="str">
            <v>-</v>
          </cell>
          <cell r="CY453" t="str">
            <v>-</v>
          </cell>
          <cell r="CZ453" t="str">
            <v>-</v>
          </cell>
          <cell r="DB453" t="str">
            <v>-</v>
          </cell>
          <cell r="DC453" t="str">
            <v>-</v>
          </cell>
          <cell r="DD453" t="str">
            <v>-</v>
          </cell>
          <cell r="DE453" t="str">
            <v>-</v>
          </cell>
          <cell r="DF453" t="str">
            <v>-</v>
          </cell>
          <cell r="DG453" t="str">
            <v>-</v>
          </cell>
        </row>
        <row r="454">
          <cell r="AT454" t="str">
            <v>-</v>
          </cell>
          <cell r="AU454" t="str">
            <v>-</v>
          </cell>
          <cell r="AV454" t="str">
            <v>-</v>
          </cell>
          <cell r="AW454" t="str">
            <v>-</v>
          </cell>
          <cell r="AX454" t="str">
            <v>-</v>
          </cell>
          <cell r="AY454" t="str">
            <v>-</v>
          </cell>
          <cell r="AZ454" t="str">
            <v>-</v>
          </cell>
          <cell r="BA454" t="str">
            <v>-</v>
          </cell>
          <cell r="BB454" t="str">
            <v>-</v>
          </cell>
          <cell r="BC454" t="str">
            <v>-</v>
          </cell>
          <cell r="BD454" t="str">
            <v>-</v>
          </cell>
          <cell r="BE454" t="str">
            <v>-</v>
          </cell>
          <cell r="BF454" t="str">
            <v>-</v>
          </cell>
          <cell r="BG454" t="str">
            <v>-</v>
          </cell>
          <cell r="BH454" t="str">
            <v>-</v>
          </cell>
          <cell r="BI454" t="str">
            <v>-</v>
          </cell>
          <cell r="BJ454" t="str">
            <v>-</v>
          </cell>
          <cell r="BK454" t="str">
            <v>-</v>
          </cell>
          <cell r="BL454" t="str">
            <v>-</v>
          </cell>
          <cell r="BM454" t="str">
            <v>20396</v>
          </cell>
          <cell r="BN454" t="str">
            <v>-</v>
          </cell>
          <cell r="BO454" t="str">
            <v>-</v>
          </cell>
          <cell r="BP454" t="str">
            <v>-</v>
          </cell>
          <cell r="BQ454" t="str">
            <v>-</v>
          </cell>
          <cell r="BR454" t="str">
            <v>-</v>
          </cell>
          <cell r="BS454" t="str">
            <v>-</v>
          </cell>
          <cell r="BT454" t="str">
            <v>-</v>
          </cell>
          <cell r="BU454" t="str">
            <v>-</v>
          </cell>
          <cell r="BV454" t="str">
            <v>-</v>
          </cell>
          <cell r="BW454" t="str">
            <v>-</v>
          </cell>
          <cell r="BX454" t="str">
            <v>-</v>
          </cell>
          <cell r="BY454" t="str">
            <v>-</v>
          </cell>
          <cell r="CB454" t="str">
            <v>-</v>
          </cell>
          <cell r="CC454" t="str">
            <v>-</v>
          </cell>
          <cell r="CD454" t="str">
            <v>-</v>
          </cell>
          <cell r="CE454" t="str">
            <v>-</v>
          </cell>
          <cell r="CF454" t="str">
            <v>-</v>
          </cell>
          <cell r="CG454" t="str">
            <v>-</v>
          </cell>
          <cell r="CH454" t="str">
            <v>-</v>
          </cell>
          <cell r="CI454" t="str">
            <v>-</v>
          </cell>
          <cell r="CJ454" t="str">
            <v>-</v>
          </cell>
          <cell r="CK454" t="str">
            <v>-</v>
          </cell>
          <cell r="CL454" t="str">
            <v>-</v>
          </cell>
          <cell r="CM454" t="str">
            <v>-</v>
          </cell>
          <cell r="CN454" t="str">
            <v>-</v>
          </cell>
          <cell r="CO454" t="str">
            <v>-</v>
          </cell>
          <cell r="CP454" t="str">
            <v>-</v>
          </cell>
          <cell r="CQ454" t="str">
            <v>-</v>
          </cell>
          <cell r="CR454" t="str">
            <v>-</v>
          </cell>
          <cell r="CS454" t="str">
            <v>-</v>
          </cell>
          <cell r="CT454" t="str">
            <v>-</v>
          </cell>
          <cell r="CU454" t="str">
            <v>SANTA MARÍA LA ASUNCIÓN</v>
          </cell>
          <cell r="CV454" t="str">
            <v>-</v>
          </cell>
          <cell r="CW454" t="str">
            <v>-</v>
          </cell>
          <cell r="CX454" t="str">
            <v>-</v>
          </cell>
          <cell r="CY454" t="str">
            <v>-</v>
          </cell>
          <cell r="CZ454" t="str">
            <v>-</v>
          </cell>
          <cell r="DB454" t="str">
            <v>-</v>
          </cell>
          <cell r="DC454" t="str">
            <v>-</v>
          </cell>
          <cell r="DD454" t="str">
            <v>-</v>
          </cell>
          <cell r="DE454" t="str">
            <v>-</v>
          </cell>
          <cell r="DF454" t="str">
            <v>-</v>
          </cell>
          <cell r="DG454" t="str">
            <v>-</v>
          </cell>
        </row>
        <row r="455">
          <cell r="AT455" t="str">
            <v>-</v>
          </cell>
          <cell r="AU455" t="str">
            <v>-</v>
          </cell>
          <cell r="AV455" t="str">
            <v>-</v>
          </cell>
          <cell r="AW455" t="str">
            <v>-</v>
          </cell>
          <cell r="AX455" t="str">
            <v>-</v>
          </cell>
          <cell r="AY455" t="str">
            <v>-</v>
          </cell>
          <cell r="AZ455" t="str">
            <v>-</v>
          </cell>
          <cell r="BA455" t="str">
            <v>-</v>
          </cell>
          <cell r="BB455" t="str">
            <v>-</v>
          </cell>
          <cell r="BC455" t="str">
            <v>-</v>
          </cell>
          <cell r="BD455" t="str">
            <v>-</v>
          </cell>
          <cell r="BE455" t="str">
            <v>-</v>
          </cell>
          <cell r="BF455" t="str">
            <v>-</v>
          </cell>
          <cell r="BG455" t="str">
            <v>-</v>
          </cell>
          <cell r="BH455" t="str">
            <v>-</v>
          </cell>
          <cell r="BI455" t="str">
            <v>-</v>
          </cell>
          <cell r="BJ455" t="str">
            <v>-</v>
          </cell>
          <cell r="BK455" t="str">
            <v>-</v>
          </cell>
          <cell r="BL455" t="str">
            <v>-</v>
          </cell>
          <cell r="BM455" t="str">
            <v>20398</v>
          </cell>
          <cell r="BN455" t="str">
            <v>-</v>
          </cell>
          <cell r="BO455" t="str">
            <v>-</v>
          </cell>
          <cell r="BP455" t="str">
            <v>-</v>
          </cell>
          <cell r="BQ455" t="str">
            <v>-</v>
          </cell>
          <cell r="BR455" t="str">
            <v>-</v>
          </cell>
          <cell r="BS455" t="str">
            <v>-</v>
          </cell>
          <cell r="BT455" t="str">
            <v>-</v>
          </cell>
          <cell r="BU455" t="str">
            <v>-</v>
          </cell>
          <cell r="BV455" t="str">
            <v>-</v>
          </cell>
          <cell r="BW455" t="str">
            <v>-</v>
          </cell>
          <cell r="BX455" t="str">
            <v>-</v>
          </cell>
          <cell r="BY455" t="str">
            <v>-</v>
          </cell>
          <cell r="CB455" t="str">
            <v>-</v>
          </cell>
          <cell r="CC455" t="str">
            <v>-</v>
          </cell>
          <cell r="CD455" t="str">
            <v>-</v>
          </cell>
          <cell r="CE455" t="str">
            <v>-</v>
          </cell>
          <cell r="CF455" t="str">
            <v>-</v>
          </cell>
          <cell r="CG455" t="str">
            <v>-</v>
          </cell>
          <cell r="CH455" t="str">
            <v>-</v>
          </cell>
          <cell r="CI455" t="str">
            <v>-</v>
          </cell>
          <cell r="CJ455" t="str">
            <v>-</v>
          </cell>
          <cell r="CK455" t="str">
            <v>-</v>
          </cell>
          <cell r="CL455" t="str">
            <v>-</v>
          </cell>
          <cell r="CM455" t="str">
            <v>-</v>
          </cell>
          <cell r="CN455" t="str">
            <v>-</v>
          </cell>
          <cell r="CO455" t="str">
            <v>-</v>
          </cell>
          <cell r="CP455" t="str">
            <v>-</v>
          </cell>
          <cell r="CQ455" t="str">
            <v>-</v>
          </cell>
          <cell r="CR455" t="str">
            <v>-</v>
          </cell>
          <cell r="CS455" t="str">
            <v>-</v>
          </cell>
          <cell r="CT455" t="str">
            <v>-</v>
          </cell>
          <cell r="CU455" t="str">
            <v>AYOQUEZCO DE ALDAMA</v>
          </cell>
          <cell r="CV455" t="str">
            <v>-</v>
          </cell>
          <cell r="CW455" t="str">
            <v>-</v>
          </cell>
          <cell r="CX455" t="str">
            <v>-</v>
          </cell>
          <cell r="CY455" t="str">
            <v>-</v>
          </cell>
          <cell r="CZ455" t="str">
            <v>-</v>
          </cell>
          <cell r="DB455" t="str">
            <v>-</v>
          </cell>
          <cell r="DC455" t="str">
            <v>-</v>
          </cell>
          <cell r="DD455" t="str">
            <v>-</v>
          </cell>
          <cell r="DE455" t="str">
            <v>-</v>
          </cell>
          <cell r="DF455" t="str">
            <v>-</v>
          </cell>
          <cell r="DG455" t="str">
            <v>-</v>
          </cell>
        </row>
        <row r="456">
          <cell r="AT456" t="str">
            <v>-</v>
          </cell>
          <cell r="AU456" t="str">
            <v>-</v>
          </cell>
          <cell r="AV456" t="str">
            <v>-</v>
          </cell>
          <cell r="AW456" t="str">
            <v>-</v>
          </cell>
          <cell r="AX456" t="str">
            <v>-</v>
          </cell>
          <cell r="AY456" t="str">
            <v>-</v>
          </cell>
          <cell r="AZ456" t="str">
            <v>-</v>
          </cell>
          <cell r="BA456" t="str">
            <v>-</v>
          </cell>
          <cell r="BB456" t="str">
            <v>-</v>
          </cell>
          <cell r="BC456" t="str">
            <v>-</v>
          </cell>
          <cell r="BD456" t="str">
            <v>-</v>
          </cell>
          <cell r="BE456" t="str">
            <v>-</v>
          </cell>
          <cell r="BF456" t="str">
            <v>-</v>
          </cell>
          <cell r="BG456" t="str">
            <v>-</v>
          </cell>
          <cell r="BH456" t="str">
            <v>-</v>
          </cell>
          <cell r="BI456" t="str">
            <v>-</v>
          </cell>
          <cell r="BJ456" t="str">
            <v>-</v>
          </cell>
          <cell r="BK456" t="str">
            <v>-</v>
          </cell>
          <cell r="BL456" t="str">
            <v>-</v>
          </cell>
          <cell r="BM456" t="str">
            <v>20400</v>
          </cell>
          <cell r="BN456" t="str">
            <v>-</v>
          </cell>
          <cell r="BO456" t="str">
            <v>-</v>
          </cell>
          <cell r="BP456" t="str">
            <v>-</v>
          </cell>
          <cell r="BQ456" t="str">
            <v>-</v>
          </cell>
          <cell r="BR456" t="str">
            <v>-</v>
          </cell>
          <cell r="BS456" t="str">
            <v>-</v>
          </cell>
          <cell r="BT456" t="str">
            <v>-</v>
          </cell>
          <cell r="BU456" t="str">
            <v>-</v>
          </cell>
          <cell r="BV456" t="str">
            <v>-</v>
          </cell>
          <cell r="BW456" t="str">
            <v>-</v>
          </cell>
          <cell r="BX456" t="str">
            <v>-</v>
          </cell>
          <cell r="BY456" t="str">
            <v>-</v>
          </cell>
          <cell r="CB456" t="str">
            <v>-</v>
          </cell>
          <cell r="CC456" t="str">
            <v>-</v>
          </cell>
          <cell r="CD456" t="str">
            <v>-</v>
          </cell>
          <cell r="CE456" t="str">
            <v>-</v>
          </cell>
          <cell r="CF456" t="str">
            <v>-</v>
          </cell>
          <cell r="CG456" t="str">
            <v>-</v>
          </cell>
          <cell r="CH456" t="str">
            <v>-</v>
          </cell>
          <cell r="CI456" t="str">
            <v>-</v>
          </cell>
          <cell r="CJ456" t="str">
            <v>-</v>
          </cell>
          <cell r="CK456" t="str">
            <v>-</v>
          </cell>
          <cell r="CL456" t="str">
            <v>-</v>
          </cell>
          <cell r="CM456" t="str">
            <v>-</v>
          </cell>
          <cell r="CN456" t="str">
            <v>-</v>
          </cell>
          <cell r="CO456" t="str">
            <v>-</v>
          </cell>
          <cell r="CP456" t="str">
            <v>-</v>
          </cell>
          <cell r="CQ456" t="str">
            <v>-</v>
          </cell>
          <cell r="CR456" t="str">
            <v>-</v>
          </cell>
          <cell r="CS456" t="str">
            <v>-</v>
          </cell>
          <cell r="CT456" t="str">
            <v>-</v>
          </cell>
          <cell r="CU456" t="str">
            <v>SANTA MARÍA CAMOTLÁN</v>
          </cell>
          <cell r="CV456" t="str">
            <v>-</v>
          </cell>
          <cell r="CW456" t="str">
            <v>-</v>
          </cell>
          <cell r="CX456" t="str">
            <v>-</v>
          </cell>
          <cell r="CY456" t="str">
            <v>-</v>
          </cell>
          <cell r="CZ456" t="str">
            <v>-</v>
          </cell>
          <cell r="DB456" t="str">
            <v>-</v>
          </cell>
          <cell r="DC456" t="str">
            <v>-</v>
          </cell>
          <cell r="DD456" t="str">
            <v>-</v>
          </cell>
          <cell r="DE456" t="str">
            <v>-</v>
          </cell>
          <cell r="DF456" t="str">
            <v>-</v>
          </cell>
          <cell r="DG456" t="str">
            <v>-</v>
          </cell>
        </row>
        <row r="457">
          <cell r="AT457" t="str">
            <v>-</v>
          </cell>
          <cell r="AU457" t="str">
            <v>-</v>
          </cell>
          <cell r="AV457" t="str">
            <v>-</v>
          </cell>
          <cell r="AW457" t="str">
            <v>-</v>
          </cell>
          <cell r="AX457" t="str">
            <v>-</v>
          </cell>
          <cell r="AY457" t="str">
            <v>-</v>
          </cell>
          <cell r="AZ457" t="str">
            <v>-</v>
          </cell>
          <cell r="BA457" t="str">
            <v>-</v>
          </cell>
          <cell r="BB457" t="str">
            <v>-</v>
          </cell>
          <cell r="BC457" t="str">
            <v>-</v>
          </cell>
          <cell r="BD457" t="str">
            <v>-</v>
          </cell>
          <cell r="BE457" t="str">
            <v>-</v>
          </cell>
          <cell r="BF457" t="str">
            <v>-</v>
          </cell>
          <cell r="BG457" t="str">
            <v>-</v>
          </cell>
          <cell r="BH457" t="str">
            <v>-</v>
          </cell>
          <cell r="BI457" t="str">
            <v>-</v>
          </cell>
          <cell r="BJ457" t="str">
            <v>-</v>
          </cell>
          <cell r="BK457" t="str">
            <v>-</v>
          </cell>
          <cell r="BL457" t="str">
            <v>-</v>
          </cell>
          <cell r="BM457" t="str">
            <v>20401</v>
          </cell>
          <cell r="BN457" t="str">
            <v>-</v>
          </cell>
          <cell r="BO457" t="str">
            <v>-</v>
          </cell>
          <cell r="BP457" t="str">
            <v>-</v>
          </cell>
          <cell r="BQ457" t="str">
            <v>-</v>
          </cell>
          <cell r="BR457" t="str">
            <v>-</v>
          </cell>
          <cell r="BS457" t="str">
            <v>-</v>
          </cell>
          <cell r="BT457" t="str">
            <v>-</v>
          </cell>
          <cell r="BU457" t="str">
            <v>-</v>
          </cell>
          <cell r="BV457" t="str">
            <v>-</v>
          </cell>
          <cell r="BW457" t="str">
            <v>-</v>
          </cell>
          <cell r="BX457" t="str">
            <v>-</v>
          </cell>
          <cell r="BY457" t="str">
            <v>-</v>
          </cell>
          <cell r="CB457" t="str">
            <v>-</v>
          </cell>
          <cell r="CC457" t="str">
            <v>-</v>
          </cell>
          <cell r="CD457" t="str">
            <v>-</v>
          </cell>
          <cell r="CE457" t="str">
            <v>-</v>
          </cell>
          <cell r="CF457" t="str">
            <v>-</v>
          </cell>
          <cell r="CG457" t="str">
            <v>-</v>
          </cell>
          <cell r="CH457" t="str">
            <v>-</v>
          </cell>
          <cell r="CI457" t="str">
            <v>-</v>
          </cell>
          <cell r="CJ457" t="str">
            <v>-</v>
          </cell>
          <cell r="CK457" t="str">
            <v>-</v>
          </cell>
          <cell r="CL457" t="str">
            <v>-</v>
          </cell>
          <cell r="CM457" t="str">
            <v>-</v>
          </cell>
          <cell r="CN457" t="str">
            <v>-</v>
          </cell>
          <cell r="CO457" t="str">
            <v>-</v>
          </cell>
          <cell r="CP457" t="str">
            <v>-</v>
          </cell>
          <cell r="CQ457" t="str">
            <v>-</v>
          </cell>
          <cell r="CR457" t="str">
            <v>-</v>
          </cell>
          <cell r="CS457" t="str">
            <v>-</v>
          </cell>
          <cell r="CT457" t="str">
            <v>-</v>
          </cell>
          <cell r="CU457" t="str">
            <v>SANTA MARÍA COLOTEPEC</v>
          </cell>
          <cell r="CV457" t="str">
            <v>-</v>
          </cell>
          <cell r="CW457" t="str">
            <v>-</v>
          </cell>
          <cell r="CX457" t="str">
            <v>-</v>
          </cell>
          <cell r="CY457" t="str">
            <v>-</v>
          </cell>
          <cell r="CZ457" t="str">
            <v>-</v>
          </cell>
          <cell r="DB457" t="str">
            <v>-</v>
          </cell>
          <cell r="DC457" t="str">
            <v>-</v>
          </cell>
          <cell r="DD457" t="str">
            <v>-</v>
          </cell>
          <cell r="DE457" t="str">
            <v>-</v>
          </cell>
          <cell r="DF457" t="str">
            <v>-</v>
          </cell>
          <cell r="DG457" t="str">
            <v>-</v>
          </cell>
        </row>
        <row r="458">
          <cell r="AT458" t="str">
            <v>-</v>
          </cell>
          <cell r="AU458" t="str">
            <v>-</v>
          </cell>
          <cell r="AV458" t="str">
            <v>-</v>
          </cell>
          <cell r="AW458" t="str">
            <v>-</v>
          </cell>
          <cell r="AX458" t="str">
            <v>-</v>
          </cell>
          <cell r="AY458" t="str">
            <v>-</v>
          </cell>
          <cell r="AZ458" t="str">
            <v>-</v>
          </cell>
          <cell r="BA458" t="str">
            <v>-</v>
          </cell>
          <cell r="BB458" t="str">
            <v>-</v>
          </cell>
          <cell r="BC458" t="str">
            <v>-</v>
          </cell>
          <cell r="BD458" t="str">
            <v>-</v>
          </cell>
          <cell r="BE458" t="str">
            <v>-</v>
          </cell>
          <cell r="BF458" t="str">
            <v>-</v>
          </cell>
          <cell r="BG458" t="str">
            <v>-</v>
          </cell>
          <cell r="BH458" t="str">
            <v>-</v>
          </cell>
          <cell r="BI458" t="str">
            <v>-</v>
          </cell>
          <cell r="BJ458" t="str">
            <v>-</v>
          </cell>
          <cell r="BK458" t="str">
            <v>-</v>
          </cell>
          <cell r="BL458" t="str">
            <v>-</v>
          </cell>
          <cell r="BM458" t="str">
            <v>20402</v>
          </cell>
          <cell r="BN458" t="str">
            <v>-</v>
          </cell>
          <cell r="BO458" t="str">
            <v>-</v>
          </cell>
          <cell r="BP458" t="str">
            <v>-</v>
          </cell>
          <cell r="BQ458" t="str">
            <v>-</v>
          </cell>
          <cell r="BR458" t="str">
            <v>-</v>
          </cell>
          <cell r="BS458" t="str">
            <v>-</v>
          </cell>
          <cell r="BT458" t="str">
            <v>-</v>
          </cell>
          <cell r="BU458" t="str">
            <v>-</v>
          </cell>
          <cell r="BV458" t="str">
            <v>-</v>
          </cell>
          <cell r="BW458" t="str">
            <v>-</v>
          </cell>
          <cell r="BX458" t="str">
            <v>-</v>
          </cell>
          <cell r="BY458" t="str">
            <v>-</v>
          </cell>
          <cell r="CB458" t="str">
            <v>-</v>
          </cell>
          <cell r="CC458" t="str">
            <v>-</v>
          </cell>
          <cell r="CD458" t="str">
            <v>-</v>
          </cell>
          <cell r="CE458" t="str">
            <v>-</v>
          </cell>
          <cell r="CF458" t="str">
            <v>-</v>
          </cell>
          <cell r="CG458" t="str">
            <v>-</v>
          </cell>
          <cell r="CH458" t="str">
            <v>-</v>
          </cell>
          <cell r="CI458" t="str">
            <v>-</v>
          </cell>
          <cell r="CJ458" t="str">
            <v>-</v>
          </cell>
          <cell r="CK458" t="str">
            <v>-</v>
          </cell>
          <cell r="CL458" t="str">
            <v>-</v>
          </cell>
          <cell r="CM458" t="str">
            <v>-</v>
          </cell>
          <cell r="CN458" t="str">
            <v>-</v>
          </cell>
          <cell r="CO458" t="str">
            <v>-</v>
          </cell>
          <cell r="CP458" t="str">
            <v>-</v>
          </cell>
          <cell r="CQ458" t="str">
            <v>-</v>
          </cell>
          <cell r="CR458" t="str">
            <v>-</v>
          </cell>
          <cell r="CS458" t="str">
            <v>-</v>
          </cell>
          <cell r="CT458" t="str">
            <v>-</v>
          </cell>
          <cell r="CU458" t="str">
            <v>SANTA MARÍA CORTIJO</v>
          </cell>
          <cell r="CV458" t="str">
            <v>-</v>
          </cell>
          <cell r="CW458" t="str">
            <v>-</v>
          </cell>
          <cell r="CX458" t="str">
            <v>-</v>
          </cell>
          <cell r="CY458" t="str">
            <v>-</v>
          </cell>
          <cell r="CZ458" t="str">
            <v>-</v>
          </cell>
          <cell r="DB458" t="str">
            <v>-</v>
          </cell>
          <cell r="DC458" t="str">
            <v>-</v>
          </cell>
          <cell r="DD458" t="str">
            <v>-</v>
          </cell>
          <cell r="DE458" t="str">
            <v>-</v>
          </cell>
          <cell r="DF458" t="str">
            <v>-</v>
          </cell>
          <cell r="DG458" t="str">
            <v>-</v>
          </cell>
        </row>
        <row r="459">
          <cell r="AT459" t="str">
            <v>-</v>
          </cell>
          <cell r="AU459" t="str">
            <v>-</v>
          </cell>
          <cell r="AV459" t="str">
            <v>-</v>
          </cell>
          <cell r="AW459" t="str">
            <v>-</v>
          </cell>
          <cell r="AX459" t="str">
            <v>-</v>
          </cell>
          <cell r="AY459" t="str">
            <v>-</v>
          </cell>
          <cell r="AZ459" t="str">
            <v>-</v>
          </cell>
          <cell r="BA459" t="str">
            <v>-</v>
          </cell>
          <cell r="BB459" t="str">
            <v>-</v>
          </cell>
          <cell r="BC459" t="str">
            <v>-</v>
          </cell>
          <cell r="BD459" t="str">
            <v>-</v>
          </cell>
          <cell r="BE459" t="str">
            <v>-</v>
          </cell>
          <cell r="BF459" t="str">
            <v>-</v>
          </cell>
          <cell r="BG459" t="str">
            <v>-</v>
          </cell>
          <cell r="BH459" t="str">
            <v>-</v>
          </cell>
          <cell r="BI459" t="str">
            <v>-</v>
          </cell>
          <cell r="BJ459" t="str">
            <v>-</v>
          </cell>
          <cell r="BK459" t="str">
            <v>-</v>
          </cell>
          <cell r="BL459" t="str">
            <v>-</v>
          </cell>
          <cell r="BM459" t="str">
            <v>20403</v>
          </cell>
          <cell r="BN459" t="str">
            <v>-</v>
          </cell>
          <cell r="BO459" t="str">
            <v>-</v>
          </cell>
          <cell r="BP459" t="str">
            <v>-</v>
          </cell>
          <cell r="BQ459" t="str">
            <v>-</v>
          </cell>
          <cell r="BR459" t="str">
            <v>-</v>
          </cell>
          <cell r="BS459" t="str">
            <v>-</v>
          </cell>
          <cell r="BT459" t="str">
            <v>-</v>
          </cell>
          <cell r="BU459" t="str">
            <v>-</v>
          </cell>
          <cell r="BV459" t="str">
            <v>-</v>
          </cell>
          <cell r="BW459" t="str">
            <v>-</v>
          </cell>
          <cell r="BX459" t="str">
            <v>-</v>
          </cell>
          <cell r="BY459" t="str">
            <v>-</v>
          </cell>
          <cell r="CB459" t="str">
            <v>-</v>
          </cell>
          <cell r="CC459" t="str">
            <v>-</v>
          </cell>
          <cell r="CD459" t="str">
            <v>-</v>
          </cell>
          <cell r="CE459" t="str">
            <v>-</v>
          </cell>
          <cell r="CF459" t="str">
            <v>-</v>
          </cell>
          <cell r="CG459" t="str">
            <v>-</v>
          </cell>
          <cell r="CH459" t="str">
            <v>-</v>
          </cell>
          <cell r="CI459" t="str">
            <v>-</v>
          </cell>
          <cell r="CJ459" t="str">
            <v>-</v>
          </cell>
          <cell r="CK459" t="str">
            <v>-</v>
          </cell>
          <cell r="CL459" t="str">
            <v>-</v>
          </cell>
          <cell r="CM459" t="str">
            <v>-</v>
          </cell>
          <cell r="CN459" t="str">
            <v>-</v>
          </cell>
          <cell r="CO459" t="str">
            <v>-</v>
          </cell>
          <cell r="CP459" t="str">
            <v>-</v>
          </cell>
          <cell r="CQ459" t="str">
            <v>-</v>
          </cell>
          <cell r="CR459" t="str">
            <v>-</v>
          </cell>
          <cell r="CS459" t="str">
            <v>-</v>
          </cell>
          <cell r="CT459" t="str">
            <v>-</v>
          </cell>
          <cell r="CU459" t="str">
            <v>SANTA MARÍA COYOTEPEC</v>
          </cell>
          <cell r="CV459" t="str">
            <v>-</v>
          </cell>
          <cell r="CW459" t="str">
            <v>-</v>
          </cell>
          <cell r="CX459" t="str">
            <v>-</v>
          </cell>
          <cell r="CY459" t="str">
            <v>-</v>
          </cell>
          <cell r="CZ459" t="str">
            <v>-</v>
          </cell>
          <cell r="DB459" t="str">
            <v>-</v>
          </cell>
          <cell r="DC459" t="str">
            <v>-</v>
          </cell>
          <cell r="DD459" t="str">
            <v>-</v>
          </cell>
          <cell r="DE459" t="str">
            <v>-</v>
          </cell>
          <cell r="DF459" t="str">
            <v>-</v>
          </cell>
          <cell r="DG459" t="str">
            <v>-</v>
          </cell>
        </row>
        <row r="460">
          <cell r="AT460" t="str">
            <v>-</v>
          </cell>
          <cell r="AU460" t="str">
            <v>-</v>
          </cell>
          <cell r="AV460" t="str">
            <v>-</v>
          </cell>
          <cell r="AW460" t="str">
            <v>-</v>
          </cell>
          <cell r="AX460" t="str">
            <v>-</v>
          </cell>
          <cell r="AY460" t="str">
            <v>-</v>
          </cell>
          <cell r="AZ460" t="str">
            <v>-</v>
          </cell>
          <cell r="BA460" t="str">
            <v>-</v>
          </cell>
          <cell r="BB460" t="str">
            <v>-</v>
          </cell>
          <cell r="BC460" t="str">
            <v>-</v>
          </cell>
          <cell r="BD460" t="str">
            <v>-</v>
          </cell>
          <cell r="BE460" t="str">
            <v>-</v>
          </cell>
          <cell r="BF460" t="str">
            <v>-</v>
          </cell>
          <cell r="BG460" t="str">
            <v>-</v>
          </cell>
          <cell r="BH460" t="str">
            <v>-</v>
          </cell>
          <cell r="BI460" t="str">
            <v>-</v>
          </cell>
          <cell r="BJ460" t="str">
            <v>-</v>
          </cell>
          <cell r="BK460" t="str">
            <v>-</v>
          </cell>
          <cell r="BL460" t="str">
            <v>-</v>
          </cell>
          <cell r="BM460" t="str">
            <v>20404</v>
          </cell>
          <cell r="BN460" t="str">
            <v>-</v>
          </cell>
          <cell r="BO460" t="str">
            <v>-</v>
          </cell>
          <cell r="BP460" t="str">
            <v>-</v>
          </cell>
          <cell r="BQ460" t="str">
            <v>-</v>
          </cell>
          <cell r="BR460" t="str">
            <v>-</v>
          </cell>
          <cell r="BS460" t="str">
            <v>-</v>
          </cell>
          <cell r="BT460" t="str">
            <v>-</v>
          </cell>
          <cell r="BU460" t="str">
            <v>-</v>
          </cell>
          <cell r="BV460" t="str">
            <v>-</v>
          </cell>
          <cell r="BW460" t="str">
            <v>-</v>
          </cell>
          <cell r="BX460" t="str">
            <v>-</v>
          </cell>
          <cell r="BY460" t="str">
            <v>-</v>
          </cell>
          <cell r="CB460" t="str">
            <v>-</v>
          </cell>
          <cell r="CC460" t="str">
            <v>-</v>
          </cell>
          <cell r="CD460" t="str">
            <v>-</v>
          </cell>
          <cell r="CE460" t="str">
            <v>-</v>
          </cell>
          <cell r="CF460" t="str">
            <v>-</v>
          </cell>
          <cell r="CG460" t="str">
            <v>-</v>
          </cell>
          <cell r="CH460" t="str">
            <v>-</v>
          </cell>
          <cell r="CI460" t="str">
            <v>-</v>
          </cell>
          <cell r="CJ460" t="str">
            <v>-</v>
          </cell>
          <cell r="CK460" t="str">
            <v>-</v>
          </cell>
          <cell r="CL460" t="str">
            <v>-</v>
          </cell>
          <cell r="CM460" t="str">
            <v>-</v>
          </cell>
          <cell r="CN460" t="str">
            <v>-</v>
          </cell>
          <cell r="CO460" t="str">
            <v>-</v>
          </cell>
          <cell r="CP460" t="str">
            <v>-</v>
          </cell>
          <cell r="CQ460" t="str">
            <v>-</v>
          </cell>
          <cell r="CR460" t="str">
            <v>-</v>
          </cell>
          <cell r="CS460" t="str">
            <v>-</v>
          </cell>
          <cell r="CT460" t="str">
            <v>-</v>
          </cell>
          <cell r="CU460" t="str">
            <v>SANTA MARÍA CHACHOÁPAM</v>
          </cell>
          <cell r="CV460" t="str">
            <v>-</v>
          </cell>
          <cell r="CW460" t="str">
            <v>-</v>
          </cell>
          <cell r="CX460" t="str">
            <v>-</v>
          </cell>
          <cell r="CY460" t="str">
            <v>-</v>
          </cell>
          <cell r="CZ460" t="str">
            <v>-</v>
          </cell>
          <cell r="DB460" t="str">
            <v>-</v>
          </cell>
          <cell r="DC460" t="str">
            <v>-</v>
          </cell>
          <cell r="DD460" t="str">
            <v>-</v>
          </cell>
          <cell r="DE460" t="str">
            <v>-</v>
          </cell>
          <cell r="DF460" t="str">
            <v>-</v>
          </cell>
          <cell r="DG460" t="str">
            <v>-</v>
          </cell>
        </row>
        <row r="461">
          <cell r="AT461" t="str">
            <v>-</v>
          </cell>
          <cell r="AU461" t="str">
            <v>-</v>
          </cell>
          <cell r="AV461" t="str">
            <v>-</v>
          </cell>
          <cell r="AW461" t="str">
            <v>-</v>
          </cell>
          <cell r="AX461" t="str">
            <v>-</v>
          </cell>
          <cell r="AY461" t="str">
            <v>-</v>
          </cell>
          <cell r="AZ461" t="str">
            <v>-</v>
          </cell>
          <cell r="BA461" t="str">
            <v>-</v>
          </cell>
          <cell r="BB461" t="str">
            <v>-</v>
          </cell>
          <cell r="BC461" t="str">
            <v>-</v>
          </cell>
          <cell r="BD461" t="str">
            <v>-</v>
          </cell>
          <cell r="BE461" t="str">
            <v>-</v>
          </cell>
          <cell r="BF461" t="str">
            <v>-</v>
          </cell>
          <cell r="BG461" t="str">
            <v>-</v>
          </cell>
          <cell r="BH461" t="str">
            <v>-</v>
          </cell>
          <cell r="BI461" t="str">
            <v>-</v>
          </cell>
          <cell r="BJ461" t="str">
            <v>-</v>
          </cell>
          <cell r="BK461" t="str">
            <v>-</v>
          </cell>
          <cell r="BL461" t="str">
            <v>-</v>
          </cell>
          <cell r="BM461" t="str">
            <v>20405</v>
          </cell>
          <cell r="BN461" t="str">
            <v>-</v>
          </cell>
          <cell r="BO461" t="str">
            <v>-</v>
          </cell>
          <cell r="BP461" t="str">
            <v>-</v>
          </cell>
          <cell r="BQ461" t="str">
            <v>-</v>
          </cell>
          <cell r="BR461" t="str">
            <v>-</v>
          </cell>
          <cell r="BS461" t="str">
            <v>-</v>
          </cell>
          <cell r="BT461" t="str">
            <v>-</v>
          </cell>
          <cell r="BU461" t="str">
            <v>-</v>
          </cell>
          <cell r="BV461" t="str">
            <v>-</v>
          </cell>
          <cell r="BW461" t="str">
            <v>-</v>
          </cell>
          <cell r="BX461" t="str">
            <v>-</v>
          </cell>
          <cell r="BY461" t="str">
            <v>-</v>
          </cell>
          <cell r="CB461" t="str">
            <v>-</v>
          </cell>
          <cell r="CC461" t="str">
            <v>-</v>
          </cell>
          <cell r="CD461" t="str">
            <v>-</v>
          </cell>
          <cell r="CE461" t="str">
            <v>-</v>
          </cell>
          <cell r="CF461" t="str">
            <v>-</v>
          </cell>
          <cell r="CG461" t="str">
            <v>-</v>
          </cell>
          <cell r="CH461" t="str">
            <v>-</v>
          </cell>
          <cell r="CI461" t="str">
            <v>-</v>
          </cell>
          <cell r="CJ461" t="str">
            <v>-</v>
          </cell>
          <cell r="CK461" t="str">
            <v>-</v>
          </cell>
          <cell r="CL461" t="str">
            <v>-</v>
          </cell>
          <cell r="CM461" t="str">
            <v>-</v>
          </cell>
          <cell r="CN461" t="str">
            <v>-</v>
          </cell>
          <cell r="CO461" t="str">
            <v>-</v>
          </cell>
          <cell r="CP461" t="str">
            <v>-</v>
          </cell>
          <cell r="CQ461" t="str">
            <v>-</v>
          </cell>
          <cell r="CR461" t="str">
            <v>-</v>
          </cell>
          <cell r="CS461" t="str">
            <v>-</v>
          </cell>
          <cell r="CT461" t="str">
            <v>-</v>
          </cell>
          <cell r="CU461" t="str">
            <v>VILLA DE CHILAPA DE DÍAZ</v>
          </cell>
          <cell r="CV461" t="str">
            <v>-</v>
          </cell>
          <cell r="CW461" t="str">
            <v>-</v>
          </cell>
          <cell r="CX461" t="str">
            <v>-</v>
          </cell>
          <cell r="CY461" t="str">
            <v>-</v>
          </cell>
          <cell r="CZ461" t="str">
            <v>-</v>
          </cell>
          <cell r="DB461" t="str">
            <v>-</v>
          </cell>
          <cell r="DC461" t="str">
            <v>-</v>
          </cell>
          <cell r="DD461" t="str">
            <v>-</v>
          </cell>
          <cell r="DE461" t="str">
            <v>-</v>
          </cell>
          <cell r="DF461" t="str">
            <v>-</v>
          </cell>
          <cell r="DG461" t="str">
            <v>-</v>
          </cell>
        </row>
        <row r="462">
          <cell r="AT462" t="str">
            <v>-</v>
          </cell>
          <cell r="AU462" t="str">
            <v>-</v>
          </cell>
          <cell r="AV462" t="str">
            <v>-</v>
          </cell>
          <cell r="AW462" t="str">
            <v>-</v>
          </cell>
          <cell r="AX462" t="str">
            <v>-</v>
          </cell>
          <cell r="AY462" t="str">
            <v>-</v>
          </cell>
          <cell r="AZ462" t="str">
            <v>-</v>
          </cell>
          <cell r="BA462" t="str">
            <v>-</v>
          </cell>
          <cell r="BB462" t="str">
            <v>-</v>
          </cell>
          <cell r="BC462" t="str">
            <v>-</v>
          </cell>
          <cell r="BD462" t="str">
            <v>-</v>
          </cell>
          <cell r="BE462" t="str">
            <v>-</v>
          </cell>
          <cell r="BF462" t="str">
            <v>-</v>
          </cell>
          <cell r="BG462" t="str">
            <v>-</v>
          </cell>
          <cell r="BH462" t="str">
            <v>-</v>
          </cell>
          <cell r="BI462" t="str">
            <v>-</v>
          </cell>
          <cell r="BJ462" t="str">
            <v>-</v>
          </cell>
          <cell r="BK462" t="str">
            <v>-</v>
          </cell>
          <cell r="BL462" t="str">
            <v>-</v>
          </cell>
          <cell r="BM462" t="str">
            <v>20406</v>
          </cell>
          <cell r="BN462" t="str">
            <v>-</v>
          </cell>
          <cell r="BO462" t="str">
            <v>-</v>
          </cell>
          <cell r="BP462" t="str">
            <v>-</v>
          </cell>
          <cell r="BQ462" t="str">
            <v>-</v>
          </cell>
          <cell r="BR462" t="str">
            <v>-</v>
          </cell>
          <cell r="BS462" t="str">
            <v>-</v>
          </cell>
          <cell r="BT462" t="str">
            <v>-</v>
          </cell>
          <cell r="BU462" t="str">
            <v>-</v>
          </cell>
          <cell r="BV462" t="str">
            <v>-</v>
          </cell>
          <cell r="BW462" t="str">
            <v>-</v>
          </cell>
          <cell r="BX462" t="str">
            <v>-</v>
          </cell>
          <cell r="BY462" t="str">
            <v>-</v>
          </cell>
          <cell r="CB462" t="str">
            <v>-</v>
          </cell>
          <cell r="CC462" t="str">
            <v>-</v>
          </cell>
          <cell r="CD462" t="str">
            <v>-</v>
          </cell>
          <cell r="CE462" t="str">
            <v>-</v>
          </cell>
          <cell r="CF462" t="str">
            <v>-</v>
          </cell>
          <cell r="CG462" t="str">
            <v>-</v>
          </cell>
          <cell r="CH462" t="str">
            <v>-</v>
          </cell>
          <cell r="CI462" t="str">
            <v>-</v>
          </cell>
          <cell r="CJ462" t="str">
            <v>-</v>
          </cell>
          <cell r="CK462" t="str">
            <v>-</v>
          </cell>
          <cell r="CL462" t="str">
            <v>-</v>
          </cell>
          <cell r="CM462" t="str">
            <v>-</v>
          </cell>
          <cell r="CN462" t="str">
            <v>-</v>
          </cell>
          <cell r="CO462" t="str">
            <v>-</v>
          </cell>
          <cell r="CP462" t="str">
            <v>-</v>
          </cell>
          <cell r="CQ462" t="str">
            <v>-</v>
          </cell>
          <cell r="CR462" t="str">
            <v>-</v>
          </cell>
          <cell r="CS462" t="str">
            <v>-</v>
          </cell>
          <cell r="CT462" t="str">
            <v>-</v>
          </cell>
          <cell r="CU462" t="str">
            <v>SANTA MARÍA CHILCHOTLA</v>
          </cell>
          <cell r="CV462" t="str">
            <v>-</v>
          </cell>
          <cell r="CW462" t="str">
            <v>-</v>
          </cell>
          <cell r="CX462" t="str">
            <v>-</v>
          </cell>
          <cell r="CY462" t="str">
            <v>-</v>
          </cell>
          <cell r="CZ462" t="str">
            <v>-</v>
          </cell>
          <cell r="DB462" t="str">
            <v>-</v>
          </cell>
          <cell r="DC462" t="str">
            <v>-</v>
          </cell>
          <cell r="DD462" t="str">
            <v>-</v>
          </cell>
          <cell r="DE462" t="str">
            <v>-</v>
          </cell>
          <cell r="DF462" t="str">
            <v>-</v>
          </cell>
          <cell r="DG462" t="str">
            <v>-</v>
          </cell>
        </row>
        <row r="463">
          <cell r="AT463" t="str">
            <v>-</v>
          </cell>
          <cell r="AU463" t="str">
            <v>-</v>
          </cell>
          <cell r="AV463" t="str">
            <v>-</v>
          </cell>
          <cell r="AW463" t="str">
            <v>-</v>
          </cell>
          <cell r="AX463" t="str">
            <v>-</v>
          </cell>
          <cell r="AY463" t="str">
            <v>-</v>
          </cell>
          <cell r="AZ463" t="str">
            <v>-</v>
          </cell>
          <cell r="BA463" t="str">
            <v>-</v>
          </cell>
          <cell r="BB463" t="str">
            <v>-</v>
          </cell>
          <cell r="BC463" t="str">
            <v>-</v>
          </cell>
          <cell r="BD463" t="str">
            <v>-</v>
          </cell>
          <cell r="BE463" t="str">
            <v>-</v>
          </cell>
          <cell r="BF463" t="str">
            <v>-</v>
          </cell>
          <cell r="BG463" t="str">
            <v>-</v>
          </cell>
          <cell r="BH463" t="str">
            <v>-</v>
          </cell>
          <cell r="BI463" t="str">
            <v>-</v>
          </cell>
          <cell r="BJ463" t="str">
            <v>-</v>
          </cell>
          <cell r="BK463" t="str">
            <v>-</v>
          </cell>
          <cell r="BL463" t="str">
            <v>-</v>
          </cell>
          <cell r="BM463" t="str">
            <v>20407</v>
          </cell>
          <cell r="BN463" t="str">
            <v>-</v>
          </cell>
          <cell r="BO463" t="str">
            <v>-</v>
          </cell>
          <cell r="BP463" t="str">
            <v>-</v>
          </cell>
          <cell r="BQ463" t="str">
            <v>-</v>
          </cell>
          <cell r="BR463" t="str">
            <v>-</v>
          </cell>
          <cell r="BS463" t="str">
            <v>-</v>
          </cell>
          <cell r="BT463" t="str">
            <v>-</v>
          </cell>
          <cell r="BU463" t="str">
            <v>-</v>
          </cell>
          <cell r="BV463" t="str">
            <v>-</v>
          </cell>
          <cell r="BW463" t="str">
            <v>-</v>
          </cell>
          <cell r="BX463" t="str">
            <v>-</v>
          </cell>
          <cell r="BY463" t="str">
            <v>-</v>
          </cell>
          <cell r="CB463" t="str">
            <v>-</v>
          </cell>
          <cell r="CC463" t="str">
            <v>-</v>
          </cell>
          <cell r="CD463" t="str">
            <v>-</v>
          </cell>
          <cell r="CE463" t="str">
            <v>-</v>
          </cell>
          <cell r="CF463" t="str">
            <v>-</v>
          </cell>
          <cell r="CG463" t="str">
            <v>-</v>
          </cell>
          <cell r="CH463" t="str">
            <v>-</v>
          </cell>
          <cell r="CI463" t="str">
            <v>-</v>
          </cell>
          <cell r="CJ463" t="str">
            <v>-</v>
          </cell>
          <cell r="CK463" t="str">
            <v>-</v>
          </cell>
          <cell r="CL463" t="str">
            <v>-</v>
          </cell>
          <cell r="CM463" t="str">
            <v>-</v>
          </cell>
          <cell r="CN463" t="str">
            <v>-</v>
          </cell>
          <cell r="CO463" t="str">
            <v>-</v>
          </cell>
          <cell r="CP463" t="str">
            <v>-</v>
          </cell>
          <cell r="CQ463" t="str">
            <v>-</v>
          </cell>
          <cell r="CR463" t="str">
            <v>-</v>
          </cell>
          <cell r="CS463" t="str">
            <v>-</v>
          </cell>
          <cell r="CT463" t="str">
            <v>-</v>
          </cell>
          <cell r="CU463" t="str">
            <v>SANTA MARÍA CHIMALAPA</v>
          </cell>
          <cell r="CV463" t="str">
            <v>-</v>
          </cell>
          <cell r="CW463" t="str">
            <v>-</v>
          </cell>
          <cell r="CX463" t="str">
            <v>-</v>
          </cell>
          <cell r="CY463" t="str">
            <v>-</v>
          </cell>
          <cell r="CZ463" t="str">
            <v>-</v>
          </cell>
          <cell r="DB463" t="str">
            <v>-</v>
          </cell>
          <cell r="DC463" t="str">
            <v>-</v>
          </cell>
          <cell r="DD463" t="str">
            <v>-</v>
          </cell>
          <cell r="DE463" t="str">
            <v>-</v>
          </cell>
          <cell r="DF463" t="str">
            <v>-</v>
          </cell>
          <cell r="DG463" t="str">
            <v>-</v>
          </cell>
        </row>
        <row r="464">
          <cell r="AT464" t="str">
            <v>-</v>
          </cell>
          <cell r="AU464" t="str">
            <v>-</v>
          </cell>
          <cell r="AV464" t="str">
            <v>-</v>
          </cell>
          <cell r="AW464" t="str">
            <v>-</v>
          </cell>
          <cell r="AX464" t="str">
            <v>-</v>
          </cell>
          <cell r="AY464" t="str">
            <v>-</v>
          </cell>
          <cell r="AZ464" t="str">
            <v>-</v>
          </cell>
          <cell r="BA464" t="str">
            <v>-</v>
          </cell>
          <cell r="BB464" t="str">
            <v>-</v>
          </cell>
          <cell r="BC464" t="str">
            <v>-</v>
          </cell>
          <cell r="BD464" t="str">
            <v>-</v>
          </cell>
          <cell r="BE464" t="str">
            <v>-</v>
          </cell>
          <cell r="BF464" t="str">
            <v>-</v>
          </cell>
          <cell r="BG464" t="str">
            <v>-</v>
          </cell>
          <cell r="BH464" t="str">
            <v>-</v>
          </cell>
          <cell r="BI464" t="str">
            <v>-</v>
          </cell>
          <cell r="BJ464" t="str">
            <v>-</v>
          </cell>
          <cell r="BK464" t="str">
            <v>-</v>
          </cell>
          <cell r="BL464" t="str">
            <v>-</v>
          </cell>
          <cell r="BM464" t="str">
            <v>20408</v>
          </cell>
          <cell r="BN464" t="str">
            <v>-</v>
          </cell>
          <cell r="BO464" t="str">
            <v>-</v>
          </cell>
          <cell r="BP464" t="str">
            <v>-</v>
          </cell>
          <cell r="BQ464" t="str">
            <v>-</v>
          </cell>
          <cell r="BR464" t="str">
            <v>-</v>
          </cell>
          <cell r="BS464" t="str">
            <v>-</v>
          </cell>
          <cell r="BT464" t="str">
            <v>-</v>
          </cell>
          <cell r="BU464" t="str">
            <v>-</v>
          </cell>
          <cell r="BV464" t="str">
            <v>-</v>
          </cell>
          <cell r="BW464" t="str">
            <v>-</v>
          </cell>
          <cell r="BX464" t="str">
            <v>-</v>
          </cell>
          <cell r="BY464" t="str">
            <v>-</v>
          </cell>
          <cell r="CB464" t="str">
            <v>-</v>
          </cell>
          <cell r="CC464" t="str">
            <v>-</v>
          </cell>
          <cell r="CD464" t="str">
            <v>-</v>
          </cell>
          <cell r="CE464" t="str">
            <v>-</v>
          </cell>
          <cell r="CF464" t="str">
            <v>-</v>
          </cell>
          <cell r="CG464" t="str">
            <v>-</v>
          </cell>
          <cell r="CH464" t="str">
            <v>-</v>
          </cell>
          <cell r="CI464" t="str">
            <v>-</v>
          </cell>
          <cell r="CJ464" t="str">
            <v>-</v>
          </cell>
          <cell r="CK464" t="str">
            <v>-</v>
          </cell>
          <cell r="CL464" t="str">
            <v>-</v>
          </cell>
          <cell r="CM464" t="str">
            <v>-</v>
          </cell>
          <cell r="CN464" t="str">
            <v>-</v>
          </cell>
          <cell r="CO464" t="str">
            <v>-</v>
          </cell>
          <cell r="CP464" t="str">
            <v>-</v>
          </cell>
          <cell r="CQ464" t="str">
            <v>-</v>
          </cell>
          <cell r="CR464" t="str">
            <v>-</v>
          </cell>
          <cell r="CS464" t="str">
            <v>-</v>
          </cell>
          <cell r="CT464" t="str">
            <v>-</v>
          </cell>
          <cell r="CU464" t="str">
            <v>SANTA MARÍA DEL ROSARIO</v>
          </cell>
          <cell r="CV464" t="str">
            <v>-</v>
          </cell>
          <cell r="CW464" t="str">
            <v>-</v>
          </cell>
          <cell r="CX464" t="str">
            <v>-</v>
          </cell>
          <cell r="CY464" t="str">
            <v>-</v>
          </cell>
          <cell r="CZ464" t="str">
            <v>-</v>
          </cell>
          <cell r="DB464" t="str">
            <v>-</v>
          </cell>
          <cell r="DC464" t="str">
            <v>-</v>
          </cell>
          <cell r="DD464" t="str">
            <v>-</v>
          </cell>
          <cell r="DE464" t="str">
            <v>-</v>
          </cell>
          <cell r="DF464" t="str">
            <v>-</v>
          </cell>
          <cell r="DG464" t="str">
            <v>-</v>
          </cell>
        </row>
        <row r="465">
          <cell r="AT465" t="str">
            <v>-</v>
          </cell>
          <cell r="AU465" t="str">
            <v>-</v>
          </cell>
          <cell r="AV465" t="str">
            <v>-</v>
          </cell>
          <cell r="AW465" t="str">
            <v>-</v>
          </cell>
          <cell r="AX465" t="str">
            <v>-</v>
          </cell>
          <cell r="AY465" t="str">
            <v>-</v>
          </cell>
          <cell r="AZ465" t="str">
            <v>-</v>
          </cell>
          <cell r="BA465" t="str">
            <v>-</v>
          </cell>
          <cell r="BB465" t="str">
            <v>-</v>
          </cell>
          <cell r="BC465" t="str">
            <v>-</v>
          </cell>
          <cell r="BD465" t="str">
            <v>-</v>
          </cell>
          <cell r="BE465" t="str">
            <v>-</v>
          </cell>
          <cell r="BF465" t="str">
            <v>-</v>
          </cell>
          <cell r="BG465" t="str">
            <v>-</v>
          </cell>
          <cell r="BH465" t="str">
            <v>-</v>
          </cell>
          <cell r="BI465" t="str">
            <v>-</v>
          </cell>
          <cell r="BJ465" t="str">
            <v>-</v>
          </cell>
          <cell r="BK465" t="str">
            <v>-</v>
          </cell>
          <cell r="BL465" t="str">
            <v>-</v>
          </cell>
          <cell r="BM465" t="str">
            <v>20409</v>
          </cell>
          <cell r="BN465" t="str">
            <v>-</v>
          </cell>
          <cell r="BO465" t="str">
            <v>-</v>
          </cell>
          <cell r="BP465" t="str">
            <v>-</v>
          </cell>
          <cell r="BQ465" t="str">
            <v>-</v>
          </cell>
          <cell r="BR465" t="str">
            <v>-</v>
          </cell>
          <cell r="BS465" t="str">
            <v>-</v>
          </cell>
          <cell r="BT465" t="str">
            <v>-</v>
          </cell>
          <cell r="BU465" t="str">
            <v>-</v>
          </cell>
          <cell r="BV465" t="str">
            <v>-</v>
          </cell>
          <cell r="BW465" t="str">
            <v>-</v>
          </cell>
          <cell r="BX465" t="str">
            <v>-</v>
          </cell>
          <cell r="BY465" t="str">
            <v>-</v>
          </cell>
          <cell r="CB465" t="str">
            <v>-</v>
          </cell>
          <cell r="CC465" t="str">
            <v>-</v>
          </cell>
          <cell r="CD465" t="str">
            <v>-</v>
          </cell>
          <cell r="CE465" t="str">
            <v>-</v>
          </cell>
          <cell r="CF465" t="str">
            <v>-</v>
          </cell>
          <cell r="CG465" t="str">
            <v>-</v>
          </cell>
          <cell r="CH465" t="str">
            <v>-</v>
          </cell>
          <cell r="CI465" t="str">
            <v>-</v>
          </cell>
          <cell r="CJ465" t="str">
            <v>-</v>
          </cell>
          <cell r="CK465" t="str">
            <v>-</v>
          </cell>
          <cell r="CL465" t="str">
            <v>-</v>
          </cell>
          <cell r="CM465" t="str">
            <v>-</v>
          </cell>
          <cell r="CN465" t="str">
            <v>-</v>
          </cell>
          <cell r="CO465" t="str">
            <v>-</v>
          </cell>
          <cell r="CP465" t="str">
            <v>-</v>
          </cell>
          <cell r="CQ465" t="str">
            <v>-</v>
          </cell>
          <cell r="CR465" t="str">
            <v>-</v>
          </cell>
          <cell r="CS465" t="str">
            <v>-</v>
          </cell>
          <cell r="CT465" t="str">
            <v>-</v>
          </cell>
          <cell r="CU465" t="str">
            <v>SANTA MARÍA DEL TULE</v>
          </cell>
          <cell r="CV465" t="str">
            <v>-</v>
          </cell>
          <cell r="CW465" t="str">
            <v>-</v>
          </cell>
          <cell r="CX465" t="str">
            <v>-</v>
          </cell>
          <cell r="CY465" t="str">
            <v>-</v>
          </cell>
          <cell r="CZ465" t="str">
            <v>-</v>
          </cell>
          <cell r="DB465" t="str">
            <v>-</v>
          </cell>
          <cell r="DC465" t="str">
            <v>-</v>
          </cell>
          <cell r="DD465" t="str">
            <v>-</v>
          </cell>
          <cell r="DE465" t="str">
            <v>-</v>
          </cell>
          <cell r="DF465" t="str">
            <v>-</v>
          </cell>
          <cell r="DG465" t="str">
            <v>-</v>
          </cell>
        </row>
        <row r="466">
          <cell r="AT466" t="str">
            <v>-</v>
          </cell>
          <cell r="AU466" t="str">
            <v>-</v>
          </cell>
          <cell r="AV466" t="str">
            <v>-</v>
          </cell>
          <cell r="AW466" t="str">
            <v>-</v>
          </cell>
          <cell r="AX466" t="str">
            <v>-</v>
          </cell>
          <cell r="AY466" t="str">
            <v>-</v>
          </cell>
          <cell r="AZ466" t="str">
            <v>-</v>
          </cell>
          <cell r="BA466" t="str">
            <v>-</v>
          </cell>
          <cell r="BB466" t="str">
            <v>-</v>
          </cell>
          <cell r="BC466" t="str">
            <v>-</v>
          </cell>
          <cell r="BD466" t="str">
            <v>-</v>
          </cell>
          <cell r="BE466" t="str">
            <v>-</v>
          </cell>
          <cell r="BF466" t="str">
            <v>-</v>
          </cell>
          <cell r="BG466" t="str">
            <v>-</v>
          </cell>
          <cell r="BH466" t="str">
            <v>-</v>
          </cell>
          <cell r="BI466" t="str">
            <v>-</v>
          </cell>
          <cell r="BJ466" t="str">
            <v>-</v>
          </cell>
          <cell r="BK466" t="str">
            <v>-</v>
          </cell>
          <cell r="BL466" t="str">
            <v>-</v>
          </cell>
          <cell r="BM466" t="str">
            <v>20410</v>
          </cell>
          <cell r="BN466" t="str">
            <v>-</v>
          </cell>
          <cell r="BO466" t="str">
            <v>-</v>
          </cell>
          <cell r="BP466" t="str">
            <v>-</v>
          </cell>
          <cell r="BQ466" t="str">
            <v>-</v>
          </cell>
          <cell r="BR466" t="str">
            <v>-</v>
          </cell>
          <cell r="BS466" t="str">
            <v>-</v>
          </cell>
          <cell r="BT466" t="str">
            <v>-</v>
          </cell>
          <cell r="BU466" t="str">
            <v>-</v>
          </cell>
          <cell r="BV466" t="str">
            <v>-</v>
          </cell>
          <cell r="BW466" t="str">
            <v>-</v>
          </cell>
          <cell r="BX466" t="str">
            <v>-</v>
          </cell>
          <cell r="BY466" t="str">
            <v>-</v>
          </cell>
          <cell r="CB466" t="str">
            <v>-</v>
          </cell>
          <cell r="CC466" t="str">
            <v>-</v>
          </cell>
          <cell r="CD466" t="str">
            <v>-</v>
          </cell>
          <cell r="CE466" t="str">
            <v>-</v>
          </cell>
          <cell r="CF466" t="str">
            <v>-</v>
          </cell>
          <cell r="CG466" t="str">
            <v>-</v>
          </cell>
          <cell r="CH466" t="str">
            <v>-</v>
          </cell>
          <cell r="CI466" t="str">
            <v>-</v>
          </cell>
          <cell r="CJ466" t="str">
            <v>-</v>
          </cell>
          <cell r="CK466" t="str">
            <v>-</v>
          </cell>
          <cell r="CL466" t="str">
            <v>-</v>
          </cell>
          <cell r="CM466" t="str">
            <v>-</v>
          </cell>
          <cell r="CN466" t="str">
            <v>-</v>
          </cell>
          <cell r="CO466" t="str">
            <v>-</v>
          </cell>
          <cell r="CP466" t="str">
            <v>-</v>
          </cell>
          <cell r="CQ466" t="str">
            <v>-</v>
          </cell>
          <cell r="CR466" t="str">
            <v>-</v>
          </cell>
          <cell r="CS466" t="str">
            <v>-</v>
          </cell>
          <cell r="CT466" t="str">
            <v>-</v>
          </cell>
          <cell r="CU466" t="str">
            <v>SANTA MARÍA ECATEPEC</v>
          </cell>
          <cell r="CV466" t="str">
            <v>-</v>
          </cell>
          <cell r="CW466" t="str">
            <v>-</v>
          </cell>
          <cell r="CX466" t="str">
            <v>-</v>
          </cell>
          <cell r="CY466" t="str">
            <v>-</v>
          </cell>
          <cell r="CZ466" t="str">
            <v>-</v>
          </cell>
          <cell r="DB466" t="str">
            <v>-</v>
          </cell>
          <cell r="DC466" t="str">
            <v>-</v>
          </cell>
          <cell r="DD466" t="str">
            <v>-</v>
          </cell>
          <cell r="DE466" t="str">
            <v>-</v>
          </cell>
          <cell r="DF466" t="str">
            <v>-</v>
          </cell>
          <cell r="DG466" t="str">
            <v>-</v>
          </cell>
        </row>
        <row r="467">
          <cell r="AT467" t="str">
            <v>-</v>
          </cell>
          <cell r="AU467" t="str">
            <v>-</v>
          </cell>
          <cell r="AV467" t="str">
            <v>-</v>
          </cell>
          <cell r="AW467" t="str">
            <v>-</v>
          </cell>
          <cell r="AX467" t="str">
            <v>-</v>
          </cell>
          <cell r="AY467" t="str">
            <v>-</v>
          </cell>
          <cell r="AZ467" t="str">
            <v>-</v>
          </cell>
          <cell r="BA467" t="str">
            <v>-</v>
          </cell>
          <cell r="BB467" t="str">
            <v>-</v>
          </cell>
          <cell r="BC467" t="str">
            <v>-</v>
          </cell>
          <cell r="BD467" t="str">
            <v>-</v>
          </cell>
          <cell r="BE467" t="str">
            <v>-</v>
          </cell>
          <cell r="BF467" t="str">
            <v>-</v>
          </cell>
          <cell r="BG467" t="str">
            <v>-</v>
          </cell>
          <cell r="BH467" t="str">
            <v>-</v>
          </cell>
          <cell r="BI467" t="str">
            <v>-</v>
          </cell>
          <cell r="BJ467" t="str">
            <v>-</v>
          </cell>
          <cell r="BK467" t="str">
            <v>-</v>
          </cell>
          <cell r="BL467" t="str">
            <v>-</v>
          </cell>
          <cell r="BM467" t="str">
            <v>20411</v>
          </cell>
          <cell r="BN467" t="str">
            <v>-</v>
          </cell>
          <cell r="BO467" t="str">
            <v>-</v>
          </cell>
          <cell r="BP467" t="str">
            <v>-</v>
          </cell>
          <cell r="BQ467" t="str">
            <v>-</v>
          </cell>
          <cell r="BR467" t="str">
            <v>-</v>
          </cell>
          <cell r="BS467" t="str">
            <v>-</v>
          </cell>
          <cell r="BT467" t="str">
            <v>-</v>
          </cell>
          <cell r="BU467" t="str">
            <v>-</v>
          </cell>
          <cell r="BV467" t="str">
            <v>-</v>
          </cell>
          <cell r="BW467" t="str">
            <v>-</v>
          </cell>
          <cell r="BX467" t="str">
            <v>-</v>
          </cell>
          <cell r="BY467" t="str">
            <v>-</v>
          </cell>
          <cell r="CB467" t="str">
            <v>-</v>
          </cell>
          <cell r="CC467" t="str">
            <v>-</v>
          </cell>
          <cell r="CD467" t="str">
            <v>-</v>
          </cell>
          <cell r="CE467" t="str">
            <v>-</v>
          </cell>
          <cell r="CF467" t="str">
            <v>-</v>
          </cell>
          <cell r="CG467" t="str">
            <v>-</v>
          </cell>
          <cell r="CH467" t="str">
            <v>-</v>
          </cell>
          <cell r="CI467" t="str">
            <v>-</v>
          </cell>
          <cell r="CJ467" t="str">
            <v>-</v>
          </cell>
          <cell r="CK467" t="str">
            <v>-</v>
          </cell>
          <cell r="CL467" t="str">
            <v>-</v>
          </cell>
          <cell r="CM467" t="str">
            <v>-</v>
          </cell>
          <cell r="CN467" t="str">
            <v>-</v>
          </cell>
          <cell r="CO467" t="str">
            <v>-</v>
          </cell>
          <cell r="CP467" t="str">
            <v>-</v>
          </cell>
          <cell r="CQ467" t="str">
            <v>-</v>
          </cell>
          <cell r="CR467" t="str">
            <v>-</v>
          </cell>
          <cell r="CS467" t="str">
            <v>-</v>
          </cell>
          <cell r="CT467" t="str">
            <v>-</v>
          </cell>
          <cell r="CU467" t="str">
            <v>SANTA MARÍA GUELACÉ</v>
          </cell>
          <cell r="CV467" t="str">
            <v>-</v>
          </cell>
          <cell r="CW467" t="str">
            <v>-</v>
          </cell>
          <cell r="CX467" t="str">
            <v>-</v>
          </cell>
          <cell r="CY467" t="str">
            <v>-</v>
          </cell>
          <cell r="CZ467" t="str">
            <v>-</v>
          </cell>
          <cell r="DB467" t="str">
            <v>-</v>
          </cell>
          <cell r="DC467" t="str">
            <v>-</v>
          </cell>
          <cell r="DD467" t="str">
            <v>-</v>
          </cell>
          <cell r="DE467" t="str">
            <v>-</v>
          </cell>
          <cell r="DF467" t="str">
            <v>-</v>
          </cell>
          <cell r="DG467" t="str">
            <v>-</v>
          </cell>
        </row>
        <row r="468">
          <cell r="AT468" t="str">
            <v>-</v>
          </cell>
          <cell r="AU468" t="str">
            <v>-</v>
          </cell>
          <cell r="AV468" t="str">
            <v>-</v>
          </cell>
          <cell r="AW468" t="str">
            <v>-</v>
          </cell>
          <cell r="AX468" t="str">
            <v>-</v>
          </cell>
          <cell r="AY468" t="str">
            <v>-</v>
          </cell>
          <cell r="AZ468" t="str">
            <v>-</v>
          </cell>
          <cell r="BA468" t="str">
            <v>-</v>
          </cell>
          <cell r="BB468" t="str">
            <v>-</v>
          </cell>
          <cell r="BC468" t="str">
            <v>-</v>
          </cell>
          <cell r="BD468" t="str">
            <v>-</v>
          </cell>
          <cell r="BE468" t="str">
            <v>-</v>
          </cell>
          <cell r="BF468" t="str">
            <v>-</v>
          </cell>
          <cell r="BG468" t="str">
            <v>-</v>
          </cell>
          <cell r="BH468" t="str">
            <v>-</v>
          </cell>
          <cell r="BI468" t="str">
            <v>-</v>
          </cell>
          <cell r="BJ468" t="str">
            <v>-</v>
          </cell>
          <cell r="BK468" t="str">
            <v>-</v>
          </cell>
          <cell r="BL468" t="str">
            <v>-</v>
          </cell>
          <cell r="BM468" t="str">
            <v>20412</v>
          </cell>
          <cell r="BN468" t="str">
            <v>-</v>
          </cell>
          <cell r="BO468" t="str">
            <v>-</v>
          </cell>
          <cell r="BP468" t="str">
            <v>-</v>
          </cell>
          <cell r="BQ468" t="str">
            <v>-</v>
          </cell>
          <cell r="BR468" t="str">
            <v>-</v>
          </cell>
          <cell r="BS468" t="str">
            <v>-</v>
          </cell>
          <cell r="BT468" t="str">
            <v>-</v>
          </cell>
          <cell r="BU468" t="str">
            <v>-</v>
          </cell>
          <cell r="BV468" t="str">
            <v>-</v>
          </cell>
          <cell r="BW468" t="str">
            <v>-</v>
          </cell>
          <cell r="BX468" t="str">
            <v>-</v>
          </cell>
          <cell r="BY468" t="str">
            <v>-</v>
          </cell>
          <cell r="CB468" t="str">
            <v>-</v>
          </cell>
          <cell r="CC468" t="str">
            <v>-</v>
          </cell>
          <cell r="CD468" t="str">
            <v>-</v>
          </cell>
          <cell r="CE468" t="str">
            <v>-</v>
          </cell>
          <cell r="CF468" t="str">
            <v>-</v>
          </cell>
          <cell r="CG468" t="str">
            <v>-</v>
          </cell>
          <cell r="CH468" t="str">
            <v>-</v>
          </cell>
          <cell r="CI468" t="str">
            <v>-</v>
          </cell>
          <cell r="CJ468" t="str">
            <v>-</v>
          </cell>
          <cell r="CK468" t="str">
            <v>-</v>
          </cell>
          <cell r="CL468" t="str">
            <v>-</v>
          </cell>
          <cell r="CM468" t="str">
            <v>-</v>
          </cell>
          <cell r="CN468" t="str">
            <v>-</v>
          </cell>
          <cell r="CO468" t="str">
            <v>-</v>
          </cell>
          <cell r="CP468" t="str">
            <v>-</v>
          </cell>
          <cell r="CQ468" t="str">
            <v>-</v>
          </cell>
          <cell r="CR468" t="str">
            <v>-</v>
          </cell>
          <cell r="CS468" t="str">
            <v>-</v>
          </cell>
          <cell r="CT468" t="str">
            <v>-</v>
          </cell>
          <cell r="CU468" t="str">
            <v>SANTA MARÍA GUIENAGATI</v>
          </cell>
          <cell r="CV468" t="str">
            <v>-</v>
          </cell>
          <cell r="CW468" t="str">
            <v>-</v>
          </cell>
          <cell r="CX468" t="str">
            <v>-</v>
          </cell>
          <cell r="CY468" t="str">
            <v>-</v>
          </cell>
          <cell r="CZ468" t="str">
            <v>-</v>
          </cell>
          <cell r="DB468" t="str">
            <v>-</v>
          </cell>
          <cell r="DC468" t="str">
            <v>-</v>
          </cell>
          <cell r="DD468" t="str">
            <v>-</v>
          </cell>
          <cell r="DE468" t="str">
            <v>-</v>
          </cell>
          <cell r="DF468" t="str">
            <v>-</v>
          </cell>
          <cell r="DG468" t="str">
            <v>-</v>
          </cell>
        </row>
        <row r="469">
          <cell r="AT469" t="str">
            <v>-</v>
          </cell>
          <cell r="AU469" t="str">
            <v>-</v>
          </cell>
          <cell r="AV469" t="str">
            <v>-</v>
          </cell>
          <cell r="AW469" t="str">
            <v>-</v>
          </cell>
          <cell r="AX469" t="str">
            <v>-</v>
          </cell>
          <cell r="AY469" t="str">
            <v>-</v>
          </cell>
          <cell r="AZ469" t="str">
            <v>-</v>
          </cell>
          <cell r="BA469" t="str">
            <v>-</v>
          </cell>
          <cell r="BB469" t="str">
            <v>-</v>
          </cell>
          <cell r="BC469" t="str">
            <v>-</v>
          </cell>
          <cell r="BD469" t="str">
            <v>-</v>
          </cell>
          <cell r="BE469" t="str">
            <v>-</v>
          </cell>
          <cell r="BF469" t="str">
            <v>-</v>
          </cell>
          <cell r="BG469" t="str">
            <v>-</v>
          </cell>
          <cell r="BH469" t="str">
            <v>-</v>
          </cell>
          <cell r="BI469" t="str">
            <v>-</v>
          </cell>
          <cell r="BJ469" t="str">
            <v>-</v>
          </cell>
          <cell r="BK469" t="str">
            <v>-</v>
          </cell>
          <cell r="BL469" t="str">
            <v>-</v>
          </cell>
          <cell r="BM469" t="str">
            <v>20414</v>
          </cell>
          <cell r="BN469" t="str">
            <v>-</v>
          </cell>
          <cell r="BO469" t="str">
            <v>-</v>
          </cell>
          <cell r="BP469" t="str">
            <v>-</v>
          </cell>
          <cell r="BQ469" t="str">
            <v>-</v>
          </cell>
          <cell r="BR469" t="str">
            <v>-</v>
          </cell>
          <cell r="BS469" t="str">
            <v>-</v>
          </cell>
          <cell r="BT469" t="str">
            <v>-</v>
          </cell>
          <cell r="BU469" t="str">
            <v>-</v>
          </cell>
          <cell r="BV469" t="str">
            <v>-</v>
          </cell>
          <cell r="BW469" t="str">
            <v>-</v>
          </cell>
          <cell r="BX469" t="str">
            <v>-</v>
          </cell>
          <cell r="BY469" t="str">
            <v>-</v>
          </cell>
          <cell r="CB469" t="str">
            <v>-</v>
          </cell>
          <cell r="CC469" t="str">
            <v>-</v>
          </cell>
          <cell r="CD469" t="str">
            <v>-</v>
          </cell>
          <cell r="CE469" t="str">
            <v>-</v>
          </cell>
          <cell r="CF469" t="str">
            <v>-</v>
          </cell>
          <cell r="CG469" t="str">
            <v>-</v>
          </cell>
          <cell r="CH469" t="str">
            <v>-</v>
          </cell>
          <cell r="CI469" t="str">
            <v>-</v>
          </cell>
          <cell r="CJ469" t="str">
            <v>-</v>
          </cell>
          <cell r="CK469" t="str">
            <v>-</v>
          </cell>
          <cell r="CL469" t="str">
            <v>-</v>
          </cell>
          <cell r="CM469" t="str">
            <v>-</v>
          </cell>
          <cell r="CN469" t="str">
            <v>-</v>
          </cell>
          <cell r="CO469" t="str">
            <v>-</v>
          </cell>
          <cell r="CP469" t="str">
            <v>-</v>
          </cell>
          <cell r="CQ469" t="str">
            <v>-</v>
          </cell>
          <cell r="CR469" t="str">
            <v>-</v>
          </cell>
          <cell r="CS469" t="str">
            <v>-</v>
          </cell>
          <cell r="CT469" t="str">
            <v>-</v>
          </cell>
          <cell r="CU469" t="str">
            <v>SANTA MARÍA HUAZOLOTITLÁN</v>
          </cell>
          <cell r="CV469" t="str">
            <v>-</v>
          </cell>
          <cell r="CW469" t="str">
            <v>-</v>
          </cell>
          <cell r="CX469" t="str">
            <v>-</v>
          </cell>
          <cell r="CY469" t="str">
            <v>-</v>
          </cell>
          <cell r="CZ469" t="str">
            <v>-</v>
          </cell>
          <cell r="DB469" t="str">
            <v>-</v>
          </cell>
          <cell r="DC469" t="str">
            <v>-</v>
          </cell>
          <cell r="DD469" t="str">
            <v>-</v>
          </cell>
          <cell r="DE469" t="str">
            <v>-</v>
          </cell>
          <cell r="DF469" t="str">
            <v>-</v>
          </cell>
          <cell r="DG469" t="str">
            <v>-</v>
          </cell>
        </row>
        <row r="470">
          <cell r="AT470" t="str">
            <v>-</v>
          </cell>
          <cell r="AU470" t="str">
            <v>-</v>
          </cell>
          <cell r="AV470" t="str">
            <v>-</v>
          </cell>
          <cell r="AW470" t="str">
            <v>-</v>
          </cell>
          <cell r="AX470" t="str">
            <v>-</v>
          </cell>
          <cell r="AY470" t="str">
            <v>-</v>
          </cell>
          <cell r="AZ470" t="str">
            <v>-</v>
          </cell>
          <cell r="BA470" t="str">
            <v>-</v>
          </cell>
          <cell r="BB470" t="str">
            <v>-</v>
          </cell>
          <cell r="BC470" t="str">
            <v>-</v>
          </cell>
          <cell r="BD470" t="str">
            <v>-</v>
          </cell>
          <cell r="BE470" t="str">
            <v>-</v>
          </cell>
          <cell r="BF470" t="str">
            <v>-</v>
          </cell>
          <cell r="BG470" t="str">
            <v>-</v>
          </cell>
          <cell r="BH470" t="str">
            <v>-</v>
          </cell>
          <cell r="BI470" t="str">
            <v>-</v>
          </cell>
          <cell r="BJ470" t="str">
            <v>-</v>
          </cell>
          <cell r="BK470" t="str">
            <v>-</v>
          </cell>
          <cell r="BL470" t="str">
            <v>-</v>
          </cell>
          <cell r="BM470" t="str">
            <v>20415</v>
          </cell>
          <cell r="BN470" t="str">
            <v>-</v>
          </cell>
          <cell r="BO470" t="str">
            <v>-</v>
          </cell>
          <cell r="BP470" t="str">
            <v>-</v>
          </cell>
          <cell r="BQ470" t="str">
            <v>-</v>
          </cell>
          <cell r="BR470" t="str">
            <v>-</v>
          </cell>
          <cell r="BS470" t="str">
            <v>-</v>
          </cell>
          <cell r="BT470" t="str">
            <v>-</v>
          </cell>
          <cell r="BU470" t="str">
            <v>-</v>
          </cell>
          <cell r="BV470" t="str">
            <v>-</v>
          </cell>
          <cell r="BW470" t="str">
            <v>-</v>
          </cell>
          <cell r="BX470" t="str">
            <v>-</v>
          </cell>
          <cell r="BY470" t="str">
            <v>-</v>
          </cell>
          <cell r="CB470" t="str">
            <v>-</v>
          </cell>
          <cell r="CC470" t="str">
            <v>-</v>
          </cell>
          <cell r="CD470" t="str">
            <v>-</v>
          </cell>
          <cell r="CE470" t="str">
            <v>-</v>
          </cell>
          <cell r="CF470" t="str">
            <v>-</v>
          </cell>
          <cell r="CG470" t="str">
            <v>-</v>
          </cell>
          <cell r="CH470" t="str">
            <v>-</v>
          </cell>
          <cell r="CI470" t="str">
            <v>-</v>
          </cell>
          <cell r="CJ470" t="str">
            <v>-</v>
          </cell>
          <cell r="CK470" t="str">
            <v>-</v>
          </cell>
          <cell r="CL470" t="str">
            <v>-</v>
          </cell>
          <cell r="CM470" t="str">
            <v>-</v>
          </cell>
          <cell r="CN470" t="str">
            <v>-</v>
          </cell>
          <cell r="CO470" t="str">
            <v>-</v>
          </cell>
          <cell r="CP470" t="str">
            <v>-</v>
          </cell>
          <cell r="CQ470" t="str">
            <v>-</v>
          </cell>
          <cell r="CR470" t="str">
            <v>-</v>
          </cell>
          <cell r="CS470" t="str">
            <v>-</v>
          </cell>
          <cell r="CT470" t="str">
            <v>-</v>
          </cell>
          <cell r="CU470" t="str">
            <v>SANTA MARÍA IPALAPA</v>
          </cell>
          <cell r="CV470" t="str">
            <v>-</v>
          </cell>
          <cell r="CW470" t="str">
            <v>-</v>
          </cell>
          <cell r="CX470" t="str">
            <v>-</v>
          </cell>
          <cell r="CY470" t="str">
            <v>-</v>
          </cell>
          <cell r="CZ470" t="str">
            <v>-</v>
          </cell>
          <cell r="DB470" t="str">
            <v>-</v>
          </cell>
          <cell r="DC470" t="str">
            <v>-</v>
          </cell>
          <cell r="DD470" t="str">
            <v>-</v>
          </cell>
          <cell r="DE470" t="str">
            <v>-</v>
          </cell>
          <cell r="DF470" t="str">
            <v>-</v>
          </cell>
          <cell r="DG470" t="str">
            <v>-</v>
          </cell>
        </row>
        <row r="471">
          <cell r="AT471" t="str">
            <v>-</v>
          </cell>
          <cell r="AU471" t="str">
            <v>-</v>
          </cell>
          <cell r="AV471" t="str">
            <v>-</v>
          </cell>
          <cell r="AW471" t="str">
            <v>-</v>
          </cell>
          <cell r="AX471" t="str">
            <v>-</v>
          </cell>
          <cell r="AY471" t="str">
            <v>-</v>
          </cell>
          <cell r="AZ471" t="str">
            <v>-</v>
          </cell>
          <cell r="BA471" t="str">
            <v>-</v>
          </cell>
          <cell r="BB471" t="str">
            <v>-</v>
          </cell>
          <cell r="BC471" t="str">
            <v>-</v>
          </cell>
          <cell r="BD471" t="str">
            <v>-</v>
          </cell>
          <cell r="BE471" t="str">
            <v>-</v>
          </cell>
          <cell r="BF471" t="str">
            <v>-</v>
          </cell>
          <cell r="BG471" t="str">
            <v>-</v>
          </cell>
          <cell r="BH471" t="str">
            <v>-</v>
          </cell>
          <cell r="BI471" t="str">
            <v>-</v>
          </cell>
          <cell r="BJ471" t="str">
            <v>-</v>
          </cell>
          <cell r="BK471" t="str">
            <v>-</v>
          </cell>
          <cell r="BL471" t="str">
            <v>-</v>
          </cell>
          <cell r="BM471" t="str">
            <v>20416</v>
          </cell>
          <cell r="BN471" t="str">
            <v>-</v>
          </cell>
          <cell r="BO471" t="str">
            <v>-</v>
          </cell>
          <cell r="BP471" t="str">
            <v>-</v>
          </cell>
          <cell r="BQ471" t="str">
            <v>-</v>
          </cell>
          <cell r="BR471" t="str">
            <v>-</v>
          </cell>
          <cell r="BS471" t="str">
            <v>-</v>
          </cell>
          <cell r="BT471" t="str">
            <v>-</v>
          </cell>
          <cell r="BU471" t="str">
            <v>-</v>
          </cell>
          <cell r="BV471" t="str">
            <v>-</v>
          </cell>
          <cell r="BW471" t="str">
            <v>-</v>
          </cell>
          <cell r="BX471" t="str">
            <v>-</v>
          </cell>
          <cell r="BY471" t="str">
            <v>-</v>
          </cell>
          <cell r="CB471" t="str">
            <v>-</v>
          </cell>
          <cell r="CC471" t="str">
            <v>-</v>
          </cell>
          <cell r="CD471" t="str">
            <v>-</v>
          </cell>
          <cell r="CE471" t="str">
            <v>-</v>
          </cell>
          <cell r="CF471" t="str">
            <v>-</v>
          </cell>
          <cell r="CG471" t="str">
            <v>-</v>
          </cell>
          <cell r="CH471" t="str">
            <v>-</v>
          </cell>
          <cell r="CI471" t="str">
            <v>-</v>
          </cell>
          <cell r="CJ471" t="str">
            <v>-</v>
          </cell>
          <cell r="CK471" t="str">
            <v>-</v>
          </cell>
          <cell r="CL471" t="str">
            <v>-</v>
          </cell>
          <cell r="CM471" t="str">
            <v>-</v>
          </cell>
          <cell r="CN471" t="str">
            <v>-</v>
          </cell>
          <cell r="CO471" t="str">
            <v>-</v>
          </cell>
          <cell r="CP471" t="str">
            <v>-</v>
          </cell>
          <cell r="CQ471" t="str">
            <v>-</v>
          </cell>
          <cell r="CR471" t="str">
            <v>-</v>
          </cell>
          <cell r="CS471" t="str">
            <v>-</v>
          </cell>
          <cell r="CT471" t="str">
            <v>-</v>
          </cell>
          <cell r="CU471" t="str">
            <v>SANTA MARÍA IXCATLÁN</v>
          </cell>
          <cell r="CV471" t="str">
            <v>-</v>
          </cell>
          <cell r="CW471" t="str">
            <v>-</v>
          </cell>
          <cell r="CX471" t="str">
            <v>-</v>
          </cell>
          <cell r="CY471" t="str">
            <v>-</v>
          </cell>
          <cell r="CZ471" t="str">
            <v>-</v>
          </cell>
          <cell r="DB471" t="str">
            <v>-</v>
          </cell>
          <cell r="DC471" t="str">
            <v>-</v>
          </cell>
          <cell r="DD471" t="str">
            <v>-</v>
          </cell>
          <cell r="DE471" t="str">
            <v>-</v>
          </cell>
          <cell r="DF471" t="str">
            <v>-</v>
          </cell>
          <cell r="DG471" t="str">
            <v>-</v>
          </cell>
        </row>
        <row r="472">
          <cell r="AT472" t="str">
            <v>-</v>
          </cell>
          <cell r="AU472" t="str">
            <v>-</v>
          </cell>
          <cell r="AV472" t="str">
            <v>-</v>
          </cell>
          <cell r="AW472" t="str">
            <v>-</v>
          </cell>
          <cell r="AX472" t="str">
            <v>-</v>
          </cell>
          <cell r="AY472" t="str">
            <v>-</v>
          </cell>
          <cell r="AZ472" t="str">
            <v>-</v>
          </cell>
          <cell r="BA472" t="str">
            <v>-</v>
          </cell>
          <cell r="BB472" t="str">
            <v>-</v>
          </cell>
          <cell r="BC472" t="str">
            <v>-</v>
          </cell>
          <cell r="BD472" t="str">
            <v>-</v>
          </cell>
          <cell r="BE472" t="str">
            <v>-</v>
          </cell>
          <cell r="BF472" t="str">
            <v>-</v>
          </cell>
          <cell r="BG472" t="str">
            <v>-</v>
          </cell>
          <cell r="BH472" t="str">
            <v>-</v>
          </cell>
          <cell r="BI472" t="str">
            <v>-</v>
          </cell>
          <cell r="BJ472" t="str">
            <v>-</v>
          </cell>
          <cell r="BK472" t="str">
            <v>-</v>
          </cell>
          <cell r="BL472" t="str">
            <v>-</v>
          </cell>
          <cell r="BM472" t="str">
            <v>20417</v>
          </cell>
          <cell r="BN472" t="str">
            <v>-</v>
          </cell>
          <cell r="BO472" t="str">
            <v>-</v>
          </cell>
          <cell r="BP472" t="str">
            <v>-</v>
          </cell>
          <cell r="BQ472" t="str">
            <v>-</v>
          </cell>
          <cell r="BR472" t="str">
            <v>-</v>
          </cell>
          <cell r="BS472" t="str">
            <v>-</v>
          </cell>
          <cell r="BT472" t="str">
            <v>-</v>
          </cell>
          <cell r="BU472" t="str">
            <v>-</v>
          </cell>
          <cell r="BV472" t="str">
            <v>-</v>
          </cell>
          <cell r="BW472" t="str">
            <v>-</v>
          </cell>
          <cell r="BX472" t="str">
            <v>-</v>
          </cell>
          <cell r="BY472" t="str">
            <v>-</v>
          </cell>
          <cell r="CB472" t="str">
            <v>-</v>
          </cell>
          <cell r="CC472" t="str">
            <v>-</v>
          </cell>
          <cell r="CD472" t="str">
            <v>-</v>
          </cell>
          <cell r="CE472" t="str">
            <v>-</v>
          </cell>
          <cell r="CF472" t="str">
            <v>-</v>
          </cell>
          <cell r="CG472" t="str">
            <v>-</v>
          </cell>
          <cell r="CH472" t="str">
            <v>-</v>
          </cell>
          <cell r="CI472" t="str">
            <v>-</v>
          </cell>
          <cell r="CJ472" t="str">
            <v>-</v>
          </cell>
          <cell r="CK472" t="str">
            <v>-</v>
          </cell>
          <cell r="CL472" t="str">
            <v>-</v>
          </cell>
          <cell r="CM472" t="str">
            <v>-</v>
          </cell>
          <cell r="CN472" t="str">
            <v>-</v>
          </cell>
          <cell r="CO472" t="str">
            <v>-</v>
          </cell>
          <cell r="CP472" t="str">
            <v>-</v>
          </cell>
          <cell r="CQ472" t="str">
            <v>-</v>
          </cell>
          <cell r="CR472" t="str">
            <v>-</v>
          </cell>
          <cell r="CS472" t="str">
            <v>-</v>
          </cell>
          <cell r="CT472" t="str">
            <v>-</v>
          </cell>
          <cell r="CU472" t="str">
            <v>SANTA MARÍA JACATEPEC</v>
          </cell>
          <cell r="CV472" t="str">
            <v>-</v>
          </cell>
          <cell r="CW472" t="str">
            <v>-</v>
          </cell>
          <cell r="CX472" t="str">
            <v>-</v>
          </cell>
          <cell r="CY472" t="str">
            <v>-</v>
          </cell>
          <cell r="CZ472" t="str">
            <v>-</v>
          </cell>
          <cell r="DB472" t="str">
            <v>-</v>
          </cell>
          <cell r="DC472" t="str">
            <v>-</v>
          </cell>
          <cell r="DD472" t="str">
            <v>-</v>
          </cell>
          <cell r="DE472" t="str">
            <v>-</v>
          </cell>
          <cell r="DF472" t="str">
            <v>-</v>
          </cell>
          <cell r="DG472" t="str">
            <v>-</v>
          </cell>
        </row>
        <row r="473">
          <cell r="AT473" t="str">
            <v>-</v>
          </cell>
          <cell r="AU473" t="str">
            <v>-</v>
          </cell>
          <cell r="AV473" t="str">
            <v>-</v>
          </cell>
          <cell r="AW473" t="str">
            <v>-</v>
          </cell>
          <cell r="AX473" t="str">
            <v>-</v>
          </cell>
          <cell r="AY473" t="str">
            <v>-</v>
          </cell>
          <cell r="AZ473" t="str">
            <v>-</v>
          </cell>
          <cell r="BA473" t="str">
            <v>-</v>
          </cell>
          <cell r="BB473" t="str">
            <v>-</v>
          </cell>
          <cell r="BC473" t="str">
            <v>-</v>
          </cell>
          <cell r="BD473" t="str">
            <v>-</v>
          </cell>
          <cell r="BE473" t="str">
            <v>-</v>
          </cell>
          <cell r="BF473" t="str">
            <v>-</v>
          </cell>
          <cell r="BG473" t="str">
            <v>-</v>
          </cell>
          <cell r="BH473" t="str">
            <v>-</v>
          </cell>
          <cell r="BI473" t="str">
            <v>-</v>
          </cell>
          <cell r="BJ473" t="str">
            <v>-</v>
          </cell>
          <cell r="BK473" t="str">
            <v>-</v>
          </cell>
          <cell r="BL473" t="str">
            <v>-</v>
          </cell>
          <cell r="BM473" t="str">
            <v>20418</v>
          </cell>
          <cell r="BN473" t="str">
            <v>-</v>
          </cell>
          <cell r="BO473" t="str">
            <v>-</v>
          </cell>
          <cell r="BP473" t="str">
            <v>-</v>
          </cell>
          <cell r="BQ473" t="str">
            <v>-</v>
          </cell>
          <cell r="BR473" t="str">
            <v>-</v>
          </cell>
          <cell r="BS473" t="str">
            <v>-</v>
          </cell>
          <cell r="BT473" t="str">
            <v>-</v>
          </cell>
          <cell r="BU473" t="str">
            <v>-</v>
          </cell>
          <cell r="BV473" t="str">
            <v>-</v>
          </cell>
          <cell r="BW473" t="str">
            <v>-</v>
          </cell>
          <cell r="BX473" t="str">
            <v>-</v>
          </cell>
          <cell r="BY473" t="str">
            <v>-</v>
          </cell>
          <cell r="CB473" t="str">
            <v>-</v>
          </cell>
          <cell r="CC473" t="str">
            <v>-</v>
          </cell>
          <cell r="CD473" t="str">
            <v>-</v>
          </cell>
          <cell r="CE473" t="str">
            <v>-</v>
          </cell>
          <cell r="CF473" t="str">
            <v>-</v>
          </cell>
          <cell r="CG473" t="str">
            <v>-</v>
          </cell>
          <cell r="CH473" t="str">
            <v>-</v>
          </cell>
          <cell r="CI473" t="str">
            <v>-</v>
          </cell>
          <cell r="CJ473" t="str">
            <v>-</v>
          </cell>
          <cell r="CK473" t="str">
            <v>-</v>
          </cell>
          <cell r="CL473" t="str">
            <v>-</v>
          </cell>
          <cell r="CM473" t="str">
            <v>-</v>
          </cell>
          <cell r="CN473" t="str">
            <v>-</v>
          </cell>
          <cell r="CO473" t="str">
            <v>-</v>
          </cell>
          <cell r="CP473" t="str">
            <v>-</v>
          </cell>
          <cell r="CQ473" t="str">
            <v>-</v>
          </cell>
          <cell r="CR473" t="str">
            <v>-</v>
          </cell>
          <cell r="CS473" t="str">
            <v>-</v>
          </cell>
          <cell r="CT473" t="str">
            <v>-</v>
          </cell>
          <cell r="CU473" t="str">
            <v>SANTA MARÍA JALAPA DEL MARQUÉS</v>
          </cell>
          <cell r="CV473" t="str">
            <v>-</v>
          </cell>
          <cell r="CW473" t="str">
            <v>-</v>
          </cell>
          <cell r="CX473" t="str">
            <v>-</v>
          </cell>
          <cell r="CY473" t="str">
            <v>-</v>
          </cell>
          <cell r="CZ473" t="str">
            <v>-</v>
          </cell>
          <cell r="DB473" t="str">
            <v>-</v>
          </cell>
          <cell r="DC473" t="str">
            <v>-</v>
          </cell>
          <cell r="DD473" t="str">
            <v>-</v>
          </cell>
          <cell r="DE473" t="str">
            <v>-</v>
          </cell>
          <cell r="DF473" t="str">
            <v>-</v>
          </cell>
          <cell r="DG473" t="str">
            <v>-</v>
          </cell>
        </row>
        <row r="474">
          <cell r="AT474" t="str">
            <v>-</v>
          </cell>
          <cell r="AU474" t="str">
            <v>-</v>
          </cell>
          <cell r="AV474" t="str">
            <v>-</v>
          </cell>
          <cell r="AW474" t="str">
            <v>-</v>
          </cell>
          <cell r="AX474" t="str">
            <v>-</v>
          </cell>
          <cell r="AY474" t="str">
            <v>-</v>
          </cell>
          <cell r="AZ474" t="str">
            <v>-</v>
          </cell>
          <cell r="BA474" t="str">
            <v>-</v>
          </cell>
          <cell r="BB474" t="str">
            <v>-</v>
          </cell>
          <cell r="BC474" t="str">
            <v>-</v>
          </cell>
          <cell r="BD474" t="str">
            <v>-</v>
          </cell>
          <cell r="BE474" t="str">
            <v>-</v>
          </cell>
          <cell r="BF474" t="str">
            <v>-</v>
          </cell>
          <cell r="BG474" t="str">
            <v>-</v>
          </cell>
          <cell r="BH474" t="str">
            <v>-</v>
          </cell>
          <cell r="BI474" t="str">
            <v>-</v>
          </cell>
          <cell r="BJ474" t="str">
            <v>-</v>
          </cell>
          <cell r="BK474" t="str">
            <v>-</v>
          </cell>
          <cell r="BL474" t="str">
            <v>-</v>
          </cell>
          <cell r="BM474" t="str">
            <v>20419</v>
          </cell>
          <cell r="BN474" t="str">
            <v>-</v>
          </cell>
          <cell r="BO474" t="str">
            <v>-</v>
          </cell>
          <cell r="BP474" t="str">
            <v>-</v>
          </cell>
          <cell r="BQ474" t="str">
            <v>-</v>
          </cell>
          <cell r="BR474" t="str">
            <v>-</v>
          </cell>
          <cell r="BS474" t="str">
            <v>-</v>
          </cell>
          <cell r="BT474" t="str">
            <v>-</v>
          </cell>
          <cell r="BU474" t="str">
            <v>-</v>
          </cell>
          <cell r="BV474" t="str">
            <v>-</v>
          </cell>
          <cell r="BW474" t="str">
            <v>-</v>
          </cell>
          <cell r="BX474" t="str">
            <v>-</v>
          </cell>
          <cell r="BY474" t="str">
            <v>-</v>
          </cell>
          <cell r="CB474" t="str">
            <v>-</v>
          </cell>
          <cell r="CC474" t="str">
            <v>-</v>
          </cell>
          <cell r="CD474" t="str">
            <v>-</v>
          </cell>
          <cell r="CE474" t="str">
            <v>-</v>
          </cell>
          <cell r="CF474" t="str">
            <v>-</v>
          </cell>
          <cell r="CG474" t="str">
            <v>-</v>
          </cell>
          <cell r="CH474" t="str">
            <v>-</v>
          </cell>
          <cell r="CI474" t="str">
            <v>-</v>
          </cell>
          <cell r="CJ474" t="str">
            <v>-</v>
          </cell>
          <cell r="CK474" t="str">
            <v>-</v>
          </cell>
          <cell r="CL474" t="str">
            <v>-</v>
          </cell>
          <cell r="CM474" t="str">
            <v>-</v>
          </cell>
          <cell r="CN474" t="str">
            <v>-</v>
          </cell>
          <cell r="CO474" t="str">
            <v>-</v>
          </cell>
          <cell r="CP474" t="str">
            <v>-</v>
          </cell>
          <cell r="CQ474" t="str">
            <v>-</v>
          </cell>
          <cell r="CR474" t="str">
            <v>-</v>
          </cell>
          <cell r="CS474" t="str">
            <v>-</v>
          </cell>
          <cell r="CT474" t="str">
            <v>-</v>
          </cell>
          <cell r="CU474" t="str">
            <v>SANTA MARÍA JALTIANGUIS</v>
          </cell>
          <cell r="CV474" t="str">
            <v>-</v>
          </cell>
          <cell r="CW474" t="str">
            <v>-</v>
          </cell>
          <cell r="CX474" t="str">
            <v>-</v>
          </cell>
          <cell r="CY474" t="str">
            <v>-</v>
          </cell>
          <cell r="CZ474" t="str">
            <v>-</v>
          </cell>
          <cell r="DB474" t="str">
            <v>-</v>
          </cell>
          <cell r="DC474" t="str">
            <v>-</v>
          </cell>
          <cell r="DD474" t="str">
            <v>-</v>
          </cell>
          <cell r="DE474" t="str">
            <v>-</v>
          </cell>
          <cell r="DF474" t="str">
            <v>-</v>
          </cell>
          <cell r="DG474" t="str">
            <v>-</v>
          </cell>
        </row>
        <row r="475">
          <cell r="AT475" t="str">
            <v>-</v>
          </cell>
          <cell r="AU475" t="str">
            <v>-</v>
          </cell>
          <cell r="AV475" t="str">
            <v>-</v>
          </cell>
          <cell r="AW475" t="str">
            <v>-</v>
          </cell>
          <cell r="AX475" t="str">
            <v>-</v>
          </cell>
          <cell r="AY475" t="str">
            <v>-</v>
          </cell>
          <cell r="AZ475" t="str">
            <v>-</v>
          </cell>
          <cell r="BA475" t="str">
            <v>-</v>
          </cell>
          <cell r="BB475" t="str">
            <v>-</v>
          </cell>
          <cell r="BC475" t="str">
            <v>-</v>
          </cell>
          <cell r="BD475" t="str">
            <v>-</v>
          </cell>
          <cell r="BE475" t="str">
            <v>-</v>
          </cell>
          <cell r="BF475" t="str">
            <v>-</v>
          </cell>
          <cell r="BG475" t="str">
            <v>-</v>
          </cell>
          <cell r="BH475" t="str">
            <v>-</v>
          </cell>
          <cell r="BI475" t="str">
            <v>-</v>
          </cell>
          <cell r="BJ475" t="str">
            <v>-</v>
          </cell>
          <cell r="BK475" t="str">
            <v>-</v>
          </cell>
          <cell r="BL475" t="str">
            <v>-</v>
          </cell>
          <cell r="BM475" t="str">
            <v>20420</v>
          </cell>
          <cell r="BN475" t="str">
            <v>-</v>
          </cell>
          <cell r="BO475" t="str">
            <v>-</v>
          </cell>
          <cell r="BP475" t="str">
            <v>-</v>
          </cell>
          <cell r="BQ475" t="str">
            <v>-</v>
          </cell>
          <cell r="BR475" t="str">
            <v>-</v>
          </cell>
          <cell r="BS475" t="str">
            <v>-</v>
          </cell>
          <cell r="BT475" t="str">
            <v>-</v>
          </cell>
          <cell r="BU475" t="str">
            <v>-</v>
          </cell>
          <cell r="BV475" t="str">
            <v>-</v>
          </cell>
          <cell r="BW475" t="str">
            <v>-</v>
          </cell>
          <cell r="BX475" t="str">
            <v>-</v>
          </cell>
          <cell r="BY475" t="str">
            <v>-</v>
          </cell>
          <cell r="CB475" t="str">
            <v>-</v>
          </cell>
          <cell r="CC475" t="str">
            <v>-</v>
          </cell>
          <cell r="CD475" t="str">
            <v>-</v>
          </cell>
          <cell r="CE475" t="str">
            <v>-</v>
          </cell>
          <cell r="CF475" t="str">
            <v>-</v>
          </cell>
          <cell r="CG475" t="str">
            <v>-</v>
          </cell>
          <cell r="CH475" t="str">
            <v>-</v>
          </cell>
          <cell r="CI475" t="str">
            <v>-</v>
          </cell>
          <cell r="CJ475" t="str">
            <v>-</v>
          </cell>
          <cell r="CK475" t="str">
            <v>-</v>
          </cell>
          <cell r="CL475" t="str">
            <v>-</v>
          </cell>
          <cell r="CM475" t="str">
            <v>-</v>
          </cell>
          <cell r="CN475" t="str">
            <v>-</v>
          </cell>
          <cell r="CO475" t="str">
            <v>-</v>
          </cell>
          <cell r="CP475" t="str">
            <v>-</v>
          </cell>
          <cell r="CQ475" t="str">
            <v>-</v>
          </cell>
          <cell r="CR475" t="str">
            <v>-</v>
          </cell>
          <cell r="CS475" t="str">
            <v>-</v>
          </cell>
          <cell r="CT475" t="str">
            <v>-</v>
          </cell>
          <cell r="CU475" t="str">
            <v>SANTA MARÍA LACHIXÍO</v>
          </cell>
          <cell r="CV475" t="str">
            <v>-</v>
          </cell>
          <cell r="CW475" t="str">
            <v>-</v>
          </cell>
          <cell r="CX475" t="str">
            <v>-</v>
          </cell>
          <cell r="CY475" t="str">
            <v>-</v>
          </cell>
          <cell r="CZ475" t="str">
            <v>-</v>
          </cell>
          <cell r="DB475" t="str">
            <v>-</v>
          </cell>
          <cell r="DC475" t="str">
            <v>-</v>
          </cell>
          <cell r="DD475" t="str">
            <v>-</v>
          </cell>
          <cell r="DE475" t="str">
            <v>-</v>
          </cell>
          <cell r="DF475" t="str">
            <v>-</v>
          </cell>
          <cell r="DG475" t="str">
            <v>-</v>
          </cell>
        </row>
        <row r="476">
          <cell r="AT476" t="str">
            <v>-</v>
          </cell>
          <cell r="AU476" t="str">
            <v>-</v>
          </cell>
          <cell r="AV476" t="str">
            <v>-</v>
          </cell>
          <cell r="AW476" t="str">
            <v>-</v>
          </cell>
          <cell r="AX476" t="str">
            <v>-</v>
          </cell>
          <cell r="AY476" t="str">
            <v>-</v>
          </cell>
          <cell r="AZ476" t="str">
            <v>-</v>
          </cell>
          <cell r="BA476" t="str">
            <v>-</v>
          </cell>
          <cell r="BB476" t="str">
            <v>-</v>
          </cell>
          <cell r="BC476" t="str">
            <v>-</v>
          </cell>
          <cell r="BD476" t="str">
            <v>-</v>
          </cell>
          <cell r="BE476" t="str">
            <v>-</v>
          </cell>
          <cell r="BF476" t="str">
            <v>-</v>
          </cell>
          <cell r="BG476" t="str">
            <v>-</v>
          </cell>
          <cell r="BH476" t="str">
            <v>-</v>
          </cell>
          <cell r="BI476" t="str">
            <v>-</v>
          </cell>
          <cell r="BJ476" t="str">
            <v>-</v>
          </cell>
          <cell r="BK476" t="str">
            <v>-</v>
          </cell>
          <cell r="BL476" t="str">
            <v>-</v>
          </cell>
          <cell r="BM476" t="str">
            <v>20421</v>
          </cell>
          <cell r="BN476" t="str">
            <v>-</v>
          </cell>
          <cell r="BO476" t="str">
            <v>-</v>
          </cell>
          <cell r="BP476" t="str">
            <v>-</v>
          </cell>
          <cell r="BQ476" t="str">
            <v>-</v>
          </cell>
          <cell r="BR476" t="str">
            <v>-</v>
          </cell>
          <cell r="BS476" t="str">
            <v>-</v>
          </cell>
          <cell r="BT476" t="str">
            <v>-</v>
          </cell>
          <cell r="BU476" t="str">
            <v>-</v>
          </cell>
          <cell r="BV476" t="str">
            <v>-</v>
          </cell>
          <cell r="BW476" t="str">
            <v>-</v>
          </cell>
          <cell r="BX476" t="str">
            <v>-</v>
          </cell>
          <cell r="BY476" t="str">
            <v>-</v>
          </cell>
          <cell r="CB476" t="str">
            <v>-</v>
          </cell>
          <cell r="CC476" t="str">
            <v>-</v>
          </cell>
          <cell r="CD476" t="str">
            <v>-</v>
          </cell>
          <cell r="CE476" t="str">
            <v>-</v>
          </cell>
          <cell r="CF476" t="str">
            <v>-</v>
          </cell>
          <cell r="CG476" t="str">
            <v>-</v>
          </cell>
          <cell r="CH476" t="str">
            <v>-</v>
          </cell>
          <cell r="CI476" t="str">
            <v>-</v>
          </cell>
          <cell r="CJ476" t="str">
            <v>-</v>
          </cell>
          <cell r="CK476" t="str">
            <v>-</v>
          </cell>
          <cell r="CL476" t="str">
            <v>-</v>
          </cell>
          <cell r="CM476" t="str">
            <v>-</v>
          </cell>
          <cell r="CN476" t="str">
            <v>-</v>
          </cell>
          <cell r="CO476" t="str">
            <v>-</v>
          </cell>
          <cell r="CP476" t="str">
            <v>-</v>
          </cell>
          <cell r="CQ476" t="str">
            <v>-</v>
          </cell>
          <cell r="CR476" t="str">
            <v>-</v>
          </cell>
          <cell r="CS476" t="str">
            <v>-</v>
          </cell>
          <cell r="CT476" t="str">
            <v>-</v>
          </cell>
          <cell r="CU476" t="str">
            <v>SANTA MARÍA MIXTEQUILLA</v>
          </cell>
          <cell r="CV476" t="str">
            <v>-</v>
          </cell>
          <cell r="CW476" t="str">
            <v>-</v>
          </cell>
          <cell r="CX476" t="str">
            <v>-</v>
          </cell>
          <cell r="CY476" t="str">
            <v>-</v>
          </cell>
          <cell r="CZ476" t="str">
            <v>-</v>
          </cell>
          <cell r="DB476" t="str">
            <v>-</v>
          </cell>
          <cell r="DC476" t="str">
            <v>-</v>
          </cell>
          <cell r="DD476" t="str">
            <v>-</v>
          </cell>
          <cell r="DE476" t="str">
            <v>-</v>
          </cell>
          <cell r="DF476" t="str">
            <v>-</v>
          </cell>
          <cell r="DG476" t="str">
            <v>-</v>
          </cell>
        </row>
        <row r="477">
          <cell r="AT477" t="str">
            <v>-</v>
          </cell>
          <cell r="AU477" t="str">
            <v>-</v>
          </cell>
          <cell r="AV477" t="str">
            <v>-</v>
          </cell>
          <cell r="AW477" t="str">
            <v>-</v>
          </cell>
          <cell r="AX477" t="str">
            <v>-</v>
          </cell>
          <cell r="AY477" t="str">
            <v>-</v>
          </cell>
          <cell r="AZ477" t="str">
            <v>-</v>
          </cell>
          <cell r="BA477" t="str">
            <v>-</v>
          </cell>
          <cell r="BB477" t="str">
            <v>-</v>
          </cell>
          <cell r="BC477" t="str">
            <v>-</v>
          </cell>
          <cell r="BD477" t="str">
            <v>-</v>
          </cell>
          <cell r="BE477" t="str">
            <v>-</v>
          </cell>
          <cell r="BF477" t="str">
            <v>-</v>
          </cell>
          <cell r="BG477" t="str">
            <v>-</v>
          </cell>
          <cell r="BH477" t="str">
            <v>-</v>
          </cell>
          <cell r="BI477" t="str">
            <v>-</v>
          </cell>
          <cell r="BJ477" t="str">
            <v>-</v>
          </cell>
          <cell r="BK477" t="str">
            <v>-</v>
          </cell>
          <cell r="BL477" t="str">
            <v>-</v>
          </cell>
          <cell r="BM477" t="str">
            <v>20422</v>
          </cell>
          <cell r="BN477" t="str">
            <v>-</v>
          </cell>
          <cell r="BO477" t="str">
            <v>-</v>
          </cell>
          <cell r="BP477" t="str">
            <v>-</v>
          </cell>
          <cell r="BQ477" t="str">
            <v>-</v>
          </cell>
          <cell r="BR477" t="str">
            <v>-</v>
          </cell>
          <cell r="BS477" t="str">
            <v>-</v>
          </cell>
          <cell r="BT477" t="str">
            <v>-</v>
          </cell>
          <cell r="BU477" t="str">
            <v>-</v>
          </cell>
          <cell r="BV477" t="str">
            <v>-</v>
          </cell>
          <cell r="BW477" t="str">
            <v>-</v>
          </cell>
          <cell r="BX477" t="str">
            <v>-</v>
          </cell>
          <cell r="BY477" t="str">
            <v>-</v>
          </cell>
          <cell r="CB477" t="str">
            <v>-</v>
          </cell>
          <cell r="CC477" t="str">
            <v>-</v>
          </cell>
          <cell r="CD477" t="str">
            <v>-</v>
          </cell>
          <cell r="CE477" t="str">
            <v>-</v>
          </cell>
          <cell r="CF477" t="str">
            <v>-</v>
          </cell>
          <cell r="CG477" t="str">
            <v>-</v>
          </cell>
          <cell r="CH477" t="str">
            <v>-</v>
          </cell>
          <cell r="CI477" t="str">
            <v>-</v>
          </cell>
          <cell r="CJ477" t="str">
            <v>-</v>
          </cell>
          <cell r="CK477" t="str">
            <v>-</v>
          </cell>
          <cell r="CL477" t="str">
            <v>-</v>
          </cell>
          <cell r="CM477" t="str">
            <v>-</v>
          </cell>
          <cell r="CN477" t="str">
            <v>-</v>
          </cell>
          <cell r="CO477" t="str">
            <v>-</v>
          </cell>
          <cell r="CP477" t="str">
            <v>-</v>
          </cell>
          <cell r="CQ477" t="str">
            <v>-</v>
          </cell>
          <cell r="CR477" t="str">
            <v>-</v>
          </cell>
          <cell r="CS477" t="str">
            <v>-</v>
          </cell>
          <cell r="CT477" t="str">
            <v>-</v>
          </cell>
          <cell r="CU477" t="str">
            <v>SANTA MARÍA NATIVITAS</v>
          </cell>
          <cell r="CV477" t="str">
            <v>-</v>
          </cell>
          <cell r="CW477" t="str">
            <v>-</v>
          </cell>
          <cell r="CX477" t="str">
            <v>-</v>
          </cell>
          <cell r="CY477" t="str">
            <v>-</v>
          </cell>
          <cell r="CZ477" t="str">
            <v>-</v>
          </cell>
          <cell r="DB477" t="str">
            <v>-</v>
          </cell>
          <cell r="DC477" t="str">
            <v>-</v>
          </cell>
          <cell r="DD477" t="str">
            <v>-</v>
          </cell>
          <cell r="DE477" t="str">
            <v>-</v>
          </cell>
          <cell r="DF477" t="str">
            <v>-</v>
          </cell>
          <cell r="DG477" t="str">
            <v>-</v>
          </cell>
        </row>
        <row r="478">
          <cell r="AT478" t="str">
            <v>-</v>
          </cell>
          <cell r="AU478" t="str">
            <v>-</v>
          </cell>
          <cell r="AV478" t="str">
            <v>-</v>
          </cell>
          <cell r="AW478" t="str">
            <v>-</v>
          </cell>
          <cell r="AX478" t="str">
            <v>-</v>
          </cell>
          <cell r="AY478" t="str">
            <v>-</v>
          </cell>
          <cell r="AZ478" t="str">
            <v>-</v>
          </cell>
          <cell r="BA478" t="str">
            <v>-</v>
          </cell>
          <cell r="BB478" t="str">
            <v>-</v>
          </cell>
          <cell r="BC478" t="str">
            <v>-</v>
          </cell>
          <cell r="BD478" t="str">
            <v>-</v>
          </cell>
          <cell r="BE478" t="str">
            <v>-</v>
          </cell>
          <cell r="BF478" t="str">
            <v>-</v>
          </cell>
          <cell r="BG478" t="str">
            <v>-</v>
          </cell>
          <cell r="BH478" t="str">
            <v>-</v>
          </cell>
          <cell r="BI478" t="str">
            <v>-</v>
          </cell>
          <cell r="BJ478" t="str">
            <v>-</v>
          </cell>
          <cell r="BK478" t="str">
            <v>-</v>
          </cell>
          <cell r="BL478" t="str">
            <v>-</v>
          </cell>
          <cell r="BM478" t="str">
            <v>20423</v>
          </cell>
          <cell r="BN478" t="str">
            <v>-</v>
          </cell>
          <cell r="BO478" t="str">
            <v>-</v>
          </cell>
          <cell r="BP478" t="str">
            <v>-</v>
          </cell>
          <cell r="BQ478" t="str">
            <v>-</v>
          </cell>
          <cell r="BR478" t="str">
            <v>-</v>
          </cell>
          <cell r="BS478" t="str">
            <v>-</v>
          </cell>
          <cell r="BT478" t="str">
            <v>-</v>
          </cell>
          <cell r="BU478" t="str">
            <v>-</v>
          </cell>
          <cell r="BV478" t="str">
            <v>-</v>
          </cell>
          <cell r="BW478" t="str">
            <v>-</v>
          </cell>
          <cell r="BX478" t="str">
            <v>-</v>
          </cell>
          <cell r="BY478" t="str">
            <v>-</v>
          </cell>
          <cell r="CB478" t="str">
            <v>-</v>
          </cell>
          <cell r="CC478" t="str">
            <v>-</v>
          </cell>
          <cell r="CD478" t="str">
            <v>-</v>
          </cell>
          <cell r="CE478" t="str">
            <v>-</v>
          </cell>
          <cell r="CF478" t="str">
            <v>-</v>
          </cell>
          <cell r="CG478" t="str">
            <v>-</v>
          </cell>
          <cell r="CH478" t="str">
            <v>-</v>
          </cell>
          <cell r="CI478" t="str">
            <v>-</v>
          </cell>
          <cell r="CJ478" t="str">
            <v>-</v>
          </cell>
          <cell r="CK478" t="str">
            <v>-</v>
          </cell>
          <cell r="CL478" t="str">
            <v>-</v>
          </cell>
          <cell r="CM478" t="str">
            <v>-</v>
          </cell>
          <cell r="CN478" t="str">
            <v>-</v>
          </cell>
          <cell r="CO478" t="str">
            <v>-</v>
          </cell>
          <cell r="CP478" t="str">
            <v>-</v>
          </cell>
          <cell r="CQ478" t="str">
            <v>-</v>
          </cell>
          <cell r="CR478" t="str">
            <v>-</v>
          </cell>
          <cell r="CS478" t="str">
            <v>-</v>
          </cell>
          <cell r="CT478" t="str">
            <v>-</v>
          </cell>
          <cell r="CU478" t="str">
            <v>SANTA MARÍA NDUAYACO</v>
          </cell>
          <cell r="CV478" t="str">
            <v>-</v>
          </cell>
          <cell r="CW478" t="str">
            <v>-</v>
          </cell>
          <cell r="CX478" t="str">
            <v>-</v>
          </cell>
          <cell r="CY478" t="str">
            <v>-</v>
          </cell>
          <cell r="CZ478" t="str">
            <v>-</v>
          </cell>
          <cell r="DB478" t="str">
            <v>-</v>
          </cell>
          <cell r="DC478" t="str">
            <v>-</v>
          </cell>
          <cell r="DD478" t="str">
            <v>-</v>
          </cell>
          <cell r="DE478" t="str">
            <v>-</v>
          </cell>
          <cell r="DF478" t="str">
            <v>-</v>
          </cell>
          <cell r="DG478" t="str">
            <v>-</v>
          </cell>
        </row>
        <row r="479">
          <cell r="AT479" t="str">
            <v>-</v>
          </cell>
          <cell r="AU479" t="str">
            <v>-</v>
          </cell>
          <cell r="AV479" t="str">
            <v>-</v>
          </cell>
          <cell r="AW479" t="str">
            <v>-</v>
          </cell>
          <cell r="AX479" t="str">
            <v>-</v>
          </cell>
          <cell r="AY479" t="str">
            <v>-</v>
          </cell>
          <cell r="AZ479" t="str">
            <v>-</v>
          </cell>
          <cell r="BA479" t="str">
            <v>-</v>
          </cell>
          <cell r="BB479" t="str">
            <v>-</v>
          </cell>
          <cell r="BC479" t="str">
            <v>-</v>
          </cell>
          <cell r="BD479" t="str">
            <v>-</v>
          </cell>
          <cell r="BE479" t="str">
            <v>-</v>
          </cell>
          <cell r="BF479" t="str">
            <v>-</v>
          </cell>
          <cell r="BG479" t="str">
            <v>-</v>
          </cell>
          <cell r="BH479" t="str">
            <v>-</v>
          </cell>
          <cell r="BI479" t="str">
            <v>-</v>
          </cell>
          <cell r="BJ479" t="str">
            <v>-</v>
          </cell>
          <cell r="BK479" t="str">
            <v>-</v>
          </cell>
          <cell r="BL479" t="str">
            <v>-</v>
          </cell>
          <cell r="BM479" t="str">
            <v>20424</v>
          </cell>
          <cell r="BN479" t="str">
            <v>-</v>
          </cell>
          <cell r="BO479" t="str">
            <v>-</v>
          </cell>
          <cell r="BP479" t="str">
            <v>-</v>
          </cell>
          <cell r="BQ479" t="str">
            <v>-</v>
          </cell>
          <cell r="BR479" t="str">
            <v>-</v>
          </cell>
          <cell r="BS479" t="str">
            <v>-</v>
          </cell>
          <cell r="BT479" t="str">
            <v>-</v>
          </cell>
          <cell r="BU479" t="str">
            <v>-</v>
          </cell>
          <cell r="BV479" t="str">
            <v>-</v>
          </cell>
          <cell r="BW479" t="str">
            <v>-</v>
          </cell>
          <cell r="BX479" t="str">
            <v>-</v>
          </cell>
          <cell r="BY479" t="str">
            <v>-</v>
          </cell>
          <cell r="CB479" t="str">
            <v>-</v>
          </cell>
          <cell r="CC479" t="str">
            <v>-</v>
          </cell>
          <cell r="CD479" t="str">
            <v>-</v>
          </cell>
          <cell r="CE479" t="str">
            <v>-</v>
          </cell>
          <cell r="CF479" t="str">
            <v>-</v>
          </cell>
          <cell r="CG479" t="str">
            <v>-</v>
          </cell>
          <cell r="CH479" t="str">
            <v>-</v>
          </cell>
          <cell r="CI479" t="str">
            <v>-</v>
          </cell>
          <cell r="CJ479" t="str">
            <v>-</v>
          </cell>
          <cell r="CK479" t="str">
            <v>-</v>
          </cell>
          <cell r="CL479" t="str">
            <v>-</v>
          </cell>
          <cell r="CM479" t="str">
            <v>-</v>
          </cell>
          <cell r="CN479" t="str">
            <v>-</v>
          </cell>
          <cell r="CO479" t="str">
            <v>-</v>
          </cell>
          <cell r="CP479" t="str">
            <v>-</v>
          </cell>
          <cell r="CQ479" t="str">
            <v>-</v>
          </cell>
          <cell r="CR479" t="str">
            <v>-</v>
          </cell>
          <cell r="CS479" t="str">
            <v>-</v>
          </cell>
          <cell r="CT479" t="str">
            <v>-</v>
          </cell>
          <cell r="CU479" t="str">
            <v>SANTA MARÍA OZOLOTEPEC</v>
          </cell>
          <cell r="CV479" t="str">
            <v>-</v>
          </cell>
          <cell r="CW479" t="str">
            <v>-</v>
          </cell>
          <cell r="CX479" t="str">
            <v>-</v>
          </cell>
          <cell r="CY479" t="str">
            <v>-</v>
          </cell>
          <cell r="CZ479" t="str">
            <v>-</v>
          </cell>
          <cell r="DB479" t="str">
            <v>-</v>
          </cell>
          <cell r="DC479" t="str">
            <v>-</v>
          </cell>
          <cell r="DD479" t="str">
            <v>-</v>
          </cell>
          <cell r="DE479" t="str">
            <v>-</v>
          </cell>
          <cell r="DF479" t="str">
            <v>-</v>
          </cell>
          <cell r="DG479" t="str">
            <v>-</v>
          </cell>
        </row>
        <row r="480">
          <cell r="AT480" t="str">
            <v>-</v>
          </cell>
          <cell r="AU480" t="str">
            <v>-</v>
          </cell>
          <cell r="AV480" t="str">
            <v>-</v>
          </cell>
          <cell r="AW480" t="str">
            <v>-</v>
          </cell>
          <cell r="AX480" t="str">
            <v>-</v>
          </cell>
          <cell r="AY480" t="str">
            <v>-</v>
          </cell>
          <cell r="AZ480" t="str">
            <v>-</v>
          </cell>
          <cell r="BA480" t="str">
            <v>-</v>
          </cell>
          <cell r="BB480" t="str">
            <v>-</v>
          </cell>
          <cell r="BC480" t="str">
            <v>-</v>
          </cell>
          <cell r="BD480" t="str">
            <v>-</v>
          </cell>
          <cell r="BE480" t="str">
            <v>-</v>
          </cell>
          <cell r="BF480" t="str">
            <v>-</v>
          </cell>
          <cell r="BG480" t="str">
            <v>-</v>
          </cell>
          <cell r="BH480" t="str">
            <v>-</v>
          </cell>
          <cell r="BI480" t="str">
            <v>-</v>
          </cell>
          <cell r="BJ480" t="str">
            <v>-</v>
          </cell>
          <cell r="BK480" t="str">
            <v>-</v>
          </cell>
          <cell r="BL480" t="str">
            <v>-</v>
          </cell>
          <cell r="BM480" t="str">
            <v>20425</v>
          </cell>
          <cell r="BN480" t="str">
            <v>-</v>
          </cell>
          <cell r="BO480" t="str">
            <v>-</v>
          </cell>
          <cell r="BP480" t="str">
            <v>-</v>
          </cell>
          <cell r="BQ480" t="str">
            <v>-</v>
          </cell>
          <cell r="BR480" t="str">
            <v>-</v>
          </cell>
          <cell r="BS480" t="str">
            <v>-</v>
          </cell>
          <cell r="BT480" t="str">
            <v>-</v>
          </cell>
          <cell r="BU480" t="str">
            <v>-</v>
          </cell>
          <cell r="BV480" t="str">
            <v>-</v>
          </cell>
          <cell r="BW480" t="str">
            <v>-</v>
          </cell>
          <cell r="BX480" t="str">
            <v>-</v>
          </cell>
          <cell r="BY480" t="str">
            <v>-</v>
          </cell>
          <cell r="CB480" t="str">
            <v>-</v>
          </cell>
          <cell r="CC480" t="str">
            <v>-</v>
          </cell>
          <cell r="CD480" t="str">
            <v>-</v>
          </cell>
          <cell r="CE480" t="str">
            <v>-</v>
          </cell>
          <cell r="CF480" t="str">
            <v>-</v>
          </cell>
          <cell r="CG480" t="str">
            <v>-</v>
          </cell>
          <cell r="CH480" t="str">
            <v>-</v>
          </cell>
          <cell r="CI480" t="str">
            <v>-</v>
          </cell>
          <cell r="CJ480" t="str">
            <v>-</v>
          </cell>
          <cell r="CK480" t="str">
            <v>-</v>
          </cell>
          <cell r="CL480" t="str">
            <v>-</v>
          </cell>
          <cell r="CM480" t="str">
            <v>-</v>
          </cell>
          <cell r="CN480" t="str">
            <v>-</v>
          </cell>
          <cell r="CO480" t="str">
            <v>-</v>
          </cell>
          <cell r="CP480" t="str">
            <v>-</v>
          </cell>
          <cell r="CQ480" t="str">
            <v>-</v>
          </cell>
          <cell r="CR480" t="str">
            <v>-</v>
          </cell>
          <cell r="CS480" t="str">
            <v>-</v>
          </cell>
          <cell r="CT480" t="str">
            <v>-</v>
          </cell>
          <cell r="CU480" t="str">
            <v>SANTA MARÍA PÁPALO</v>
          </cell>
          <cell r="CV480" t="str">
            <v>-</v>
          </cell>
          <cell r="CW480" t="str">
            <v>-</v>
          </cell>
          <cell r="CX480" t="str">
            <v>-</v>
          </cell>
          <cell r="CY480" t="str">
            <v>-</v>
          </cell>
          <cell r="CZ480" t="str">
            <v>-</v>
          </cell>
          <cell r="DB480" t="str">
            <v>-</v>
          </cell>
          <cell r="DC480" t="str">
            <v>-</v>
          </cell>
          <cell r="DD480" t="str">
            <v>-</v>
          </cell>
          <cell r="DE480" t="str">
            <v>-</v>
          </cell>
          <cell r="DF480" t="str">
            <v>-</v>
          </cell>
          <cell r="DG480" t="str">
            <v>-</v>
          </cell>
        </row>
        <row r="481">
          <cell r="AT481" t="str">
            <v>-</v>
          </cell>
          <cell r="AU481" t="str">
            <v>-</v>
          </cell>
          <cell r="AV481" t="str">
            <v>-</v>
          </cell>
          <cell r="AW481" t="str">
            <v>-</v>
          </cell>
          <cell r="AX481" t="str">
            <v>-</v>
          </cell>
          <cell r="AY481" t="str">
            <v>-</v>
          </cell>
          <cell r="AZ481" t="str">
            <v>-</v>
          </cell>
          <cell r="BA481" t="str">
            <v>-</v>
          </cell>
          <cell r="BB481" t="str">
            <v>-</v>
          </cell>
          <cell r="BC481" t="str">
            <v>-</v>
          </cell>
          <cell r="BD481" t="str">
            <v>-</v>
          </cell>
          <cell r="BE481" t="str">
            <v>-</v>
          </cell>
          <cell r="BF481" t="str">
            <v>-</v>
          </cell>
          <cell r="BG481" t="str">
            <v>-</v>
          </cell>
          <cell r="BH481" t="str">
            <v>-</v>
          </cell>
          <cell r="BI481" t="str">
            <v>-</v>
          </cell>
          <cell r="BJ481" t="str">
            <v>-</v>
          </cell>
          <cell r="BK481" t="str">
            <v>-</v>
          </cell>
          <cell r="BL481" t="str">
            <v>-</v>
          </cell>
          <cell r="BM481" t="str">
            <v>20426</v>
          </cell>
          <cell r="BN481" t="str">
            <v>-</v>
          </cell>
          <cell r="BO481" t="str">
            <v>-</v>
          </cell>
          <cell r="BP481" t="str">
            <v>-</v>
          </cell>
          <cell r="BQ481" t="str">
            <v>-</v>
          </cell>
          <cell r="BR481" t="str">
            <v>-</v>
          </cell>
          <cell r="BS481" t="str">
            <v>-</v>
          </cell>
          <cell r="BT481" t="str">
            <v>-</v>
          </cell>
          <cell r="BU481" t="str">
            <v>-</v>
          </cell>
          <cell r="BV481" t="str">
            <v>-</v>
          </cell>
          <cell r="BW481" t="str">
            <v>-</v>
          </cell>
          <cell r="BX481" t="str">
            <v>-</v>
          </cell>
          <cell r="BY481" t="str">
            <v>-</v>
          </cell>
          <cell r="CB481" t="str">
            <v>-</v>
          </cell>
          <cell r="CC481" t="str">
            <v>-</v>
          </cell>
          <cell r="CD481" t="str">
            <v>-</v>
          </cell>
          <cell r="CE481" t="str">
            <v>-</v>
          </cell>
          <cell r="CF481" t="str">
            <v>-</v>
          </cell>
          <cell r="CG481" t="str">
            <v>-</v>
          </cell>
          <cell r="CH481" t="str">
            <v>-</v>
          </cell>
          <cell r="CI481" t="str">
            <v>-</v>
          </cell>
          <cell r="CJ481" t="str">
            <v>-</v>
          </cell>
          <cell r="CK481" t="str">
            <v>-</v>
          </cell>
          <cell r="CL481" t="str">
            <v>-</v>
          </cell>
          <cell r="CM481" t="str">
            <v>-</v>
          </cell>
          <cell r="CN481" t="str">
            <v>-</v>
          </cell>
          <cell r="CO481" t="str">
            <v>-</v>
          </cell>
          <cell r="CP481" t="str">
            <v>-</v>
          </cell>
          <cell r="CQ481" t="str">
            <v>-</v>
          </cell>
          <cell r="CR481" t="str">
            <v>-</v>
          </cell>
          <cell r="CS481" t="str">
            <v>-</v>
          </cell>
          <cell r="CT481" t="str">
            <v>-</v>
          </cell>
          <cell r="CU481" t="str">
            <v>SANTA MARÍA PEÑOLES</v>
          </cell>
          <cell r="CV481" t="str">
            <v>-</v>
          </cell>
          <cell r="CW481" t="str">
            <v>-</v>
          </cell>
          <cell r="CX481" t="str">
            <v>-</v>
          </cell>
          <cell r="CY481" t="str">
            <v>-</v>
          </cell>
          <cell r="CZ481" t="str">
            <v>-</v>
          </cell>
          <cell r="DB481" t="str">
            <v>-</v>
          </cell>
          <cell r="DC481" t="str">
            <v>-</v>
          </cell>
          <cell r="DD481" t="str">
            <v>-</v>
          </cell>
          <cell r="DE481" t="str">
            <v>-</v>
          </cell>
          <cell r="DF481" t="str">
            <v>-</v>
          </cell>
          <cell r="DG481" t="str">
            <v>-</v>
          </cell>
        </row>
        <row r="482">
          <cell r="AT482" t="str">
            <v>-</v>
          </cell>
          <cell r="AU482" t="str">
            <v>-</v>
          </cell>
          <cell r="AV482" t="str">
            <v>-</v>
          </cell>
          <cell r="AW482" t="str">
            <v>-</v>
          </cell>
          <cell r="AX482" t="str">
            <v>-</v>
          </cell>
          <cell r="AY482" t="str">
            <v>-</v>
          </cell>
          <cell r="AZ482" t="str">
            <v>-</v>
          </cell>
          <cell r="BA482" t="str">
            <v>-</v>
          </cell>
          <cell r="BB482" t="str">
            <v>-</v>
          </cell>
          <cell r="BC482" t="str">
            <v>-</v>
          </cell>
          <cell r="BD482" t="str">
            <v>-</v>
          </cell>
          <cell r="BE482" t="str">
            <v>-</v>
          </cell>
          <cell r="BF482" t="str">
            <v>-</v>
          </cell>
          <cell r="BG482" t="str">
            <v>-</v>
          </cell>
          <cell r="BH482" t="str">
            <v>-</v>
          </cell>
          <cell r="BI482" t="str">
            <v>-</v>
          </cell>
          <cell r="BJ482" t="str">
            <v>-</v>
          </cell>
          <cell r="BK482" t="str">
            <v>-</v>
          </cell>
          <cell r="BL482" t="str">
            <v>-</v>
          </cell>
          <cell r="BM482" t="str">
            <v>20427</v>
          </cell>
          <cell r="BN482" t="str">
            <v>-</v>
          </cell>
          <cell r="BO482" t="str">
            <v>-</v>
          </cell>
          <cell r="BP482" t="str">
            <v>-</v>
          </cell>
          <cell r="BQ482" t="str">
            <v>-</v>
          </cell>
          <cell r="BR482" t="str">
            <v>-</v>
          </cell>
          <cell r="BS482" t="str">
            <v>-</v>
          </cell>
          <cell r="BT482" t="str">
            <v>-</v>
          </cell>
          <cell r="BU482" t="str">
            <v>-</v>
          </cell>
          <cell r="BV482" t="str">
            <v>-</v>
          </cell>
          <cell r="BW482" t="str">
            <v>-</v>
          </cell>
          <cell r="BX482" t="str">
            <v>-</v>
          </cell>
          <cell r="BY482" t="str">
            <v>-</v>
          </cell>
          <cell r="CB482" t="str">
            <v>-</v>
          </cell>
          <cell r="CC482" t="str">
            <v>-</v>
          </cell>
          <cell r="CD482" t="str">
            <v>-</v>
          </cell>
          <cell r="CE482" t="str">
            <v>-</v>
          </cell>
          <cell r="CF482" t="str">
            <v>-</v>
          </cell>
          <cell r="CG482" t="str">
            <v>-</v>
          </cell>
          <cell r="CH482" t="str">
            <v>-</v>
          </cell>
          <cell r="CI482" t="str">
            <v>-</v>
          </cell>
          <cell r="CJ482" t="str">
            <v>-</v>
          </cell>
          <cell r="CK482" t="str">
            <v>-</v>
          </cell>
          <cell r="CL482" t="str">
            <v>-</v>
          </cell>
          <cell r="CM482" t="str">
            <v>-</v>
          </cell>
          <cell r="CN482" t="str">
            <v>-</v>
          </cell>
          <cell r="CO482" t="str">
            <v>-</v>
          </cell>
          <cell r="CP482" t="str">
            <v>-</v>
          </cell>
          <cell r="CQ482" t="str">
            <v>-</v>
          </cell>
          <cell r="CR482" t="str">
            <v>-</v>
          </cell>
          <cell r="CS482" t="str">
            <v>-</v>
          </cell>
          <cell r="CT482" t="str">
            <v>-</v>
          </cell>
          <cell r="CU482" t="str">
            <v>SANTA MARÍA PETAPA</v>
          </cell>
          <cell r="CV482" t="str">
            <v>-</v>
          </cell>
          <cell r="CW482" t="str">
            <v>-</v>
          </cell>
          <cell r="CX482" t="str">
            <v>-</v>
          </cell>
          <cell r="CY482" t="str">
            <v>-</v>
          </cell>
          <cell r="CZ482" t="str">
            <v>-</v>
          </cell>
          <cell r="DB482" t="str">
            <v>-</v>
          </cell>
          <cell r="DC482" t="str">
            <v>-</v>
          </cell>
          <cell r="DD482" t="str">
            <v>-</v>
          </cell>
          <cell r="DE482" t="str">
            <v>-</v>
          </cell>
          <cell r="DF482" t="str">
            <v>-</v>
          </cell>
          <cell r="DG482" t="str">
            <v>-</v>
          </cell>
        </row>
        <row r="483">
          <cell r="AT483" t="str">
            <v>-</v>
          </cell>
          <cell r="AU483" t="str">
            <v>-</v>
          </cell>
          <cell r="AV483" t="str">
            <v>-</v>
          </cell>
          <cell r="AW483" t="str">
            <v>-</v>
          </cell>
          <cell r="AX483" t="str">
            <v>-</v>
          </cell>
          <cell r="AY483" t="str">
            <v>-</v>
          </cell>
          <cell r="AZ483" t="str">
            <v>-</v>
          </cell>
          <cell r="BA483" t="str">
            <v>-</v>
          </cell>
          <cell r="BB483" t="str">
            <v>-</v>
          </cell>
          <cell r="BC483" t="str">
            <v>-</v>
          </cell>
          <cell r="BD483" t="str">
            <v>-</v>
          </cell>
          <cell r="BE483" t="str">
            <v>-</v>
          </cell>
          <cell r="BF483" t="str">
            <v>-</v>
          </cell>
          <cell r="BG483" t="str">
            <v>-</v>
          </cell>
          <cell r="BH483" t="str">
            <v>-</v>
          </cell>
          <cell r="BI483" t="str">
            <v>-</v>
          </cell>
          <cell r="BJ483" t="str">
            <v>-</v>
          </cell>
          <cell r="BK483" t="str">
            <v>-</v>
          </cell>
          <cell r="BL483" t="str">
            <v>-</v>
          </cell>
          <cell r="BM483" t="str">
            <v>20428</v>
          </cell>
          <cell r="BN483" t="str">
            <v>-</v>
          </cell>
          <cell r="BO483" t="str">
            <v>-</v>
          </cell>
          <cell r="BP483" t="str">
            <v>-</v>
          </cell>
          <cell r="BQ483" t="str">
            <v>-</v>
          </cell>
          <cell r="BR483" t="str">
            <v>-</v>
          </cell>
          <cell r="BS483" t="str">
            <v>-</v>
          </cell>
          <cell r="BT483" t="str">
            <v>-</v>
          </cell>
          <cell r="BU483" t="str">
            <v>-</v>
          </cell>
          <cell r="BV483" t="str">
            <v>-</v>
          </cell>
          <cell r="BW483" t="str">
            <v>-</v>
          </cell>
          <cell r="BX483" t="str">
            <v>-</v>
          </cell>
          <cell r="BY483" t="str">
            <v>-</v>
          </cell>
          <cell r="CB483" t="str">
            <v>-</v>
          </cell>
          <cell r="CC483" t="str">
            <v>-</v>
          </cell>
          <cell r="CD483" t="str">
            <v>-</v>
          </cell>
          <cell r="CE483" t="str">
            <v>-</v>
          </cell>
          <cell r="CF483" t="str">
            <v>-</v>
          </cell>
          <cell r="CG483" t="str">
            <v>-</v>
          </cell>
          <cell r="CH483" t="str">
            <v>-</v>
          </cell>
          <cell r="CI483" t="str">
            <v>-</v>
          </cell>
          <cell r="CJ483" t="str">
            <v>-</v>
          </cell>
          <cell r="CK483" t="str">
            <v>-</v>
          </cell>
          <cell r="CL483" t="str">
            <v>-</v>
          </cell>
          <cell r="CM483" t="str">
            <v>-</v>
          </cell>
          <cell r="CN483" t="str">
            <v>-</v>
          </cell>
          <cell r="CO483" t="str">
            <v>-</v>
          </cell>
          <cell r="CP483" t="str">
            <v>-</v>
          </cell>
          <cell r="CQ483" t="str">
            <v>-</v>
          </cell>
          <cell r="CR483" t="str">
            <v>-</v>
          </cell>
          <cell r="CS483" t="str">
            <v>-</v>
          </cell>
          <cell r="CT483" t="str">
            <v>-</v>
          </cell>
          <cell r="CU483" t="str">
            <v>SANTA MARÍA QUIEGOLANI</v>
          </cell>
          <cell r="CV483" t="str">
            <v>-</v>
          </cell>
          <cell r="CW483" t="str">
            <v>-</v>
          </cell>
          <cell r="CX483" t="str">
            <v>-</v>
          </cell>
          <cell r="CY483" t="str">
            <v>-</v>
          </cell>
          <cell r="CZ483" t="str">
            <v>-</v>
          </cell>
          <cell r="DB483" t="str">
            <v>-</v>
          </cell>
          <cell r="DC483" t="str">
            <v>-</v>
          </cell>
          <cell r="DD483" t="str">
            <v>-</v>
          </cell>
          <cell r="DE483" t="str">
            <v>-</v>
          </cell>
          <cell r="DF483" t="str">
            <v>-</v>
          </cell>
          <cell r="DG483" t="str">
            <v>-</v>
          </cell>
        </row>
        <row r="484">
          <cell r="AT484" t="str">
            <v>-</v>
          </cell>
          <cell r="AU484" t="str">
            <v>-</v>
          </cell>
          <cell r="AV484" t="str">
            <v>-</v>
          </cell>
          <cell r="AW484" t="str">
            <v>-</v>
          </cell>
          <cell r="AX484" t="str">
            <v>-</v>
          </cell>
          <cell r="AY484" t="str">
            <v>-</v>
          </cell>
          <cell r="AZ484" t="str">
            <v>-</v>
          </cell>
          <cell r="BA484" t="str">
            <v>-</v>
          </cell>
          <cell r="BB484" t="str">
            <v>-</v>
          </cell>
          <cell r="BC484" t="str">
            <v>-</v>
          </cell>
          <cell r="BD484" t="str">
            <v>-</v>
          </cell>
          <cell r="BE484" t="str">
            <v>-</v>
          </cell>
          <cell r="BF484" t="str">
            <v>-</v>
          </cell>
          <cell r="BG484" t="str">
            <v>-</v>
          </cell>
          <cell r="BH484" t="str">
            <v>-</v>
          </cell>
          <cell r="BI484" t="str">
            <v>-</v>
          </cell>
          <cell r="BJ484" t="str">
            <v>-</v>
          </cell>
          <cell r="BK484" t="str">
            <v>-</v>
          </cell>
          <cell r="BL484" t="str">
            <v>-</v>
          </cell>
          <cell r="BM484" t="str">
            <v>20429</v>
          </cell>
          <cell r="BN484" t="str">
            <v>-</v>
          </cell>
          <cell r="BO484" t="str">
            <v>-</v>
          </cell>
          <cell r="BP484" t="str">
            <v>-</v>
          </cell>
          <cell r="BQ484" t="str">
            <v>-</v>
          </cell>
          <cell r="BR484" t="str">
            <v>-</v>
          </cell>
          <cell r="BS484" t="str">
            <v>-</v>
          </cell>
          <cell r="BT484" t="str">
            <v>-</v>
          </cell>
          <cell r="BU484" t="str">
            <v>-</v>
          </cell>
          <cell r="BV484" t="str">
            <v>-</v>
          </cell>
          <cell r="BW484" t="str">
            <v>-</v>
          </cell>
          <cell r="BX484" t="str">
            <v>-</v>
          </cell>
          <cell r="BY484" t="str">
            <v>-</v>
          </cell>
          <cell r="CB484" t="str">
            <v>-</v>
          </cell>
          <cell r="CC484" t="str">
            <v>-</v>
          </cell>
          <cell r="CD484" t="str">
            <v>-</v>
          </cell>
          <cell r="CE484" t="str">
            <v>-</v>
          </cell>
          <cell r="CF484" t="str">
            <v>-</v>
          </cell>
          <cell r="CG484" t="str">
            <v>-</v>
          </cell>
          <cell r="CH484" t="str">
            <v>-</v>
          </cell>
          <cell r="CI484" t="str">
            <v>-</v>
          </cell>
          <cell r="CJ484" t="str">
            <v>-</v>
          </cell>
          <cell r="CK484" t="str">
            <v>-</v>
          </cell>
          <cell r="CL484" t="str">
            <v>-</v>
          </cell>
          <cell r="CM484" t="str">
            <v>-</v>
          </cell>
          <cell r="CN484" t="str">
            <v>-</v>
          </cell>
          <cell r="CO484" t="str">
            <v>-</v>
          </cell>
          <cell r="CP484" t="str">
            <v>-</v>
          </cell>
          <cell r="CQ484" t="str">
            <v>-</v>
          </cell>
          <cell r="CR484" t="str">
            <v>-</v>
          </cell>
          <cell r="CS484" t="str">
            <v>-</v>
          </cell>
          <cell r="CT484" t="str">
            <v>-</v>
          </cell>
          <cell r="CU484" t="str">
            <v>SANTA MARÍA SOLA</v>
          </cell>
          <cell r="CV484" t="str">
            <v>-</v>
          </cell>
          <cell r="CW484" t="str">
            <v>-</v>
          </cell>
          <cell r="CX484" t="str">
            <v>-</v>
          </cell>
          <cell r="CY484" t="str">
            <v>-</v>
          </cell>
          <cell r="CZ484" t="str">
            <v>-</v>
          </cell>
          <cell r="DB484" t="str">
            <v>-</v>
          </cell>
          <cell r="DC484" t="str">
            <v>-</v>
          </cell>
          <cell r="DD484" t="str">
            <v>-</v>
          </cell>
          <cell r="DE484" t="str">
            <v>-</v>
          </cell>
          <cell r="DF484" t="str">
            <v>-</v>
          </cell>
          <cell r="DG484" t="str">
            <v>-</v>
          </cell>
        </row>
        <row r="485">
          <cell r="AT485" t="str">
            <v>-</v>
          </cell>
          <cell r="AU485" t="str">
            <v>-</v>
          </cell>
          <cell r="AV485" t="str">
            <v>-</v>
          </cell>
          <cell r="AW485" t="str">
            <v>-</v>
          </cell>
          <cell r="AX485" t="str">
            <v>-</v>
          </cell>
          <cell r="AY485" t="str">
            <v>-</v>
          </cell>
          <cell r="AZ485" t="str">
            <v>-</v>
          </cell>
          <cell r="BA485" t="str">
            <v>-</v>
          </cell>
          <cell r="BB485" t="str">
            <v>-</v>
          </cell>
          <cell r="BC485" t="str">
            <v>-</v>
          </cell>
          <cell r="BD485" t="str">
            <v>-</v>
          </cell>
          <cell r="BE485" t="str">
            <v>-</v>
          </cell>
          <cell r="BF485" t="str">
            <v>-</v>
          </cell>
          <cell r="BG485" t="str">
            <v>-</v>
          </cell>
          <cell r="BH485" t="str">
            <v>-</v>
          </cell>
          <cell r="BI485" t="str">
            <v>-</v>
          </cell>
          <cell r="BJ485" t="str">
            <v>-</v>
          </cell>
          <cell r="BK485" t="str">
            <v>-</v>
          </cell>
          <cell r="BL485" t="str">
            <v>-</v>
          </cell>
          <cell r="BM485" t="str">
            <v>20430</v>
          </cell>
          <cell r="BN485" t="str">
            <v>-</v>
          </cell>
          <cell r="BO485" t="str">
            <v>-</v>
          </cell>
          <cell r="BP485" t="str">
            <v>-</v>
          </cell>
          <cell r="BQ485" t="str">
            <v>-</v>
          </cell>
          <cell r="BR485" t="str">
            <v>-</v>
          </cell>
          <cell r="BS485" t="str">
            <v>-</v>
          </cell>
          <cell r="BT485" t="str">
            <v>-</v>
          </cell>
          <cell r="BU485" t="str">
            <v>-</v>
          </cell>
          <cell r="BV485" t="str">
            <v>-</v>
          </cell>
          <cell r="BW485" t="str">
            <v>-</v>
          </cell>
          <cell r="BX485" t="str">
            <v>-</v>
          </cell>
          <cell r="BY485" t="str">
            <v>-</v>
          </cell>
          <cell r="CB485" t="str">
            <v>-</v>
          </cell>
          <cell r="CC485" t="str">
            <v>-</v>
          </cell>
          <cell r="CD485" t="str">
            <v>-</v>
          </cell>
          <cell r="CE485" t="str">
            <v>-</v>
          </cell>
          <cell r="CF485" t="str">
            <v>-</v>
          </cell>
          <cell r="CG485" t="str">
            <v>-</v>
          </cell>
          <cell r="CH485" t="str">
            <v>-</v>
          </cell>
          <cell r="CI485" t="str">
            <v>-</v>
          </cell>
          <cell r="CJ485" t="str">
            <v>-</v>
          </cell>
          <cell r="CK485" t="str">
            <v>-</v>
          </cell>
          <cell r="CL485" t="str">
            <v>-</v>
          </cell>
          <cell r="CM485" t="str">
            <v>-</v>
          </cell>
          <cell r="CN485" t="str">
            <v>-</v>
          </cell>
          <cell r="CO485" t="str">
            <v>-</v>
          </cell>
          <cell r="CP485" t="str">
            <v>-</v>
          </cell>
          <cell r="CQ485" t="str">
            <v>-</v>
          </cell>
          <cell r="CR485" t="str">
            <v>-</v>
          </cell>
          <cell r="CS485" t="str">
            <v>-</v>
          </cell>
          <cell r="CT485" t="str">
            <v>-</v>
          </cell>
          <cell r="CU485" t="str">
            <v>SANTA MARÍA TATALTEPEC</v>
          </cell>
          <cell r="CV485" t="str">
            <v>-</v>
          </cell>
          <cell r="CW485" t="str">
            <v>-</v>
          </cell>
          <cell r="CX485" t="str">
            <v>-</v>
          </cell>
          <cell r="CY485" t="str">
            <v>-</v>
          </cell>
          <cell r="CZ485" t="str">
            <v>-</v>
          </cell>
          <cell r="DB485" t="str">
            <v>-</v>
          </cell>
          <cell r="DC485" t="str">
            <v>-</v>
          </cell>
          <cell r="DD485" t="str">
            <v>-</v>
          </cell>
          <cell r="DE485" t="str">
            <v>-</v>
          </cell>
          <cell r="DF485" t="str">
            <v>-</v>
          </cell>
          <cell r="DG485" t="str">
            <v>-</v>
          </cell>
        </row>
        <row r="486">
          <cell r="AT486" t="str">
            <v>-</v>
          </cell>
          <cell r="AU486" t="str">
            <v>-</v>
          </cell>
          <cell r="AV486" t="str">
            <v>-</v>
          </cell>
          <cell r="AW486" t="str">
            <v>-</v>
          </cell>
          <cell r="AX486" t="str">
            <v>-</v>
          </cell>
          <cell r="AY486" t="str">
            <v>-</v>
          </cell>
          <cell r="AZ486" t="str">
            <v>-</v>
          </cell>
          <cell r="BA486" t="str">
            <v>-</v>
          </cell>
          <cell r="BB486" t="str">
            <v>-</v>
          </cell>
          <cell r="BC486" t="str">
            <v>-</v>
          </cell>
          <cell r="BD486" t="str">
            <v>-</v>
          </cell>
          <cell r="BE486" t="str">
            <v>-</v>
          </cell>
          <cell r="BF486" t="str">
            <v>-</v>
          </cell>
          <cell r="BG486" t="str">
            <v>-</v>
          </cell>
          <cell r="BH486" t="str">
            <v>-</v>
          </cell>
          <cell r="BI486" t="str">
            <v>-</v>
          </cell>
          <cell r="BJ486" t="str">
            <v>-</v>
          </cell>
          <cell r="BK486" t="str">
            <v>-</v>
          </cell>
          <cell r="BL486" t="str">
            <v>-</v>
          </cell>
          <cell r="BM486" t="str">
            <v>20431</v>
          </cell>
          <cell r="BN486" t="str">
            <v>-</v>
          </cell>
          <cell r="BO486" t="str">
            <v>-</v>
          </cell>
          <cell r="BP486" t="str">
            <v>-</v>
          </cell>
          <cell r="BQ486" t="str">
            <v>-</v>
          </cell>
          <cell r="BR486" t="str">
            <v>-</v>
          </cell>
          <cell r="BS486" t="str">
            <v>-</v>
          </cell>
          <cell r="BT486" t="str">
            <v>-</v>
          </cell>
          <cell r="BU486" t="str">
            <v>-</v>
          </cell>
          <cell r="BV486" t="str">
            <v>-</v>
          </cell>
          <cell r="BW486" t="str">
            <v>-</v>
          </cell>
          <cell r="BX486" t="str">
            <v>-</v>
          </cell>
          <cell r="BY486" t="str">
            <v>-</v>
          </cell>
          <cell r="CB486" t="str">
            <v>-</v>
          </cell>
          <cell r="CC486" t="str">
            <v>-</v>
          </cell>
          <cell r="CD486" t="str">
            <v>-</v>
          </cell>
          <cell r="CE486" t="str">
            <v>-</v>
          </cell>
          <cell r="CF486" t="str">
            <v>-</v>
          </cell>
          <cell r="CG486" t="str">
            <v>-</v>
          </cell>
          <cell r="CH486" t="str">
            <v>-</v>
          </cell>
          <cell r="CI486" t="str">
            <v>-</v>
          </cell>
          <cell r="CJ486" t="str">
            <v>-</v>
          </cell>
          <cell r="CK486" t="str">
            <v>-</v>
          </cell>
          <cell r="CL486" t="str">
            <v>-</v>
          </cell>
          <cell r="CM486" t="str">
            <v>-</v>
          </cell>
          <cell r="CN486" t="str">
            <v>-</v>
          </cell>
          <cell r="CO486" t="str">
            <v>-</v>
          </cell>
          <cell r="CP486" t="str">
            <v>-</v>
          </cell>
          <cell r="CQ486" t="str">
            <v>-</v>
          </cell>
          <cell r="CR486" t="str">
            <v>-</v>
          </cell>
          <cell r="CS486" t="str">
            <v>-</v>
          </cell>
          <cell r="CT486" t="str">
            <v>-</v>
          </cell>
          <cell r="CU486" t="str">
            <v>SANTA MARÍA TECOMAVACA</v>
          </cell>
          <cell r="CV486" t="str">
            <v>-</v>
          </cell>
          <cell r="CW486" t="str">
            <v>-</v>
          </cell>
          <cell r="CX486" t="str">
            <v>-</v>
          </cell>
          <cell r="CY486" t="str">
            <v>-</v>
          </cell>
          <cell r="CZ486" t="str">
            <v>-</v>
          </cell>
          <cell r="DB486" t="str">
            <v>-</v>
          </cell>
          <cell r="DC486" t="str">
            <v>-</v>
          </cell>
          <cell r="DD486" t="str">
            <v>-</v>
          </cell>
          <cell r="DE486" t="str">
            <v>-</v>
          </cell>
          <cell r="DF486" t="str">
            <v>-</v>
          </cell>
          <cell r="DG486" t="str">
            <v>-</v>
          </cell>
        </row>
        <row r="487">
          <cell r="AT487" t="str">
            <v>-</v>
          </cell>
          <cell r="AU487" t="str">
            <v>-</v>
          </cell>
          <cell r="AV487" t="str">
            <v>-</v>
          </cell>
          <cell r="AW487" t="str">
            <v>-</v>
          </cell>
          <cell r="AX487" t="str">
            <v>-</v>
          </cell>
          <cell r="AY487" t="str">
            <v>-</v>
          </cell>
          <cell r="AZ487" t="str">
            <v>-</v>
          </cell>
          <cell r="BA487" t="str">
            <v>-</v>
          </cell>
          <cell r="BB487" t="str">
            <v>-</v>
          </cell>
          <cell r="BC487" t="str">
            <v>-</v>
          </cell>
          <cell r="BD487" t="str">
            <v>-</v>
          </cell>
          <cell r="BE487" t="str">
            <v>-</v>
          </cell>
          <cell r="BF487" t="str">
            <v>-</v>
          </cell>
          <cell r="BG487" t="str">
            <v>-</v>
          </cell>
          <cell r="BH487" t="str">
            <v>-</v>
          </cell>
          <cell r="BI487" t="str">
            <v>-</v>
          </cell>
          <cell r="BJ487" t="str">
            <v>-</v>
          </cell>
          <cell r="BK487" t="str">
            <v>-</v>
          </cell>
          <cell r="BL487" t="str">
            <v>-</v>
          </cell>
          <cell r="BM487" t="str">
            <v>20432</v>
          </cell>
          <cell r="BN487" t="str">
            <v>-</v>
          </cell>
          <cell r="BO487" t="str">
            <v>-</v>
          </cell>
          <cell r="BP487" t="str">
            <v>-</v>
          </cell>
          <cell r="BQ487" t="str">
            <v>-</v>
          </cell>
          <cell r="BR487" t="str">
            <v>-</v>
          </cell>
          <cell r="BS487" t="str">
            <v>-</v>
          </cell>
          <cell r="BT487" t="str">
            <v>-</v>
          </cell>
          <cell r="BU487" t="str">
            <v>-</v>
          </cell>
          <cell r="BV487" t="str">
            <v>-</v>
          </cell>
          <cell r="BW487" t="str">
            <v>-</v>
          </cell>
          <cell r="BX487" t="str">
            <v>-</v>
          </cell>
          <cell r="BY487" t="str">
            <v>-</v>
          </cell>
          <cell r="CB487" t="str">
            <v>-</v>
          </cell>
          <cell r="CC487" t="str">
            <v>-</v>
          </cell>
          <cell r="CD487" t="str">
            <v>-</v>
          </cell>
          <cell r="CE487" t="str">
            <v>-</v>
          </cell>
          <cell r="CF487" t="str">
            <v>-</v>
          </cell>
          <cell r="CG487" t="str">
            <v>-</v>
          </cell>
          <cell r="CH487" t="str">
            <v>-</v>
          </cell>
          <cell r="CI487" t="str">
            <v>-</v>
          </cell>
          <cell r="CJ487" t="str">
            <v>-</v>
          </cell>
          <cell r="CK487" t="str">
            <v>-</v>
          </cell>
          <cell r="CL487" t="str">
            <v>-</v>
          </cell>
          <cell r="CM487" t="str">
            <v>-</v>
          </cell>
          <cell r="CN487" t="str">
            <v>-</v>
          </cell>
          <cell r="CO487" t="str">
            <v>-</v>
          </cell>
          <cell r="CP487" t="str">
            <v>-</v>
          </cell>
          <cell r="CQ487" t="str">
            <v>-</v>
          </cell>
          <cell r="CR487" t="str">
            <v>-</v>
          </cell>
          <cell r="CS487" t="str">
            <v>-</v>
          </cell>
          <cell r="CT487" t="str">
            <v>-</v>
          </cell>
          <cell r="CU487" t="str">
            <v>SANTA MARÍA TEMAXCALAPA</v>
          </cell>
          <cell r="CV487" t="str">
            <v>-</v>
          </cell>
          <cell r="CW487" t="str">
            <v>-</v>
          </cell>
          <cell r="CX487" t="str">
            <v>-</v>
          </cell>
          <cell r="CY487" t="str">
            <v>-</v>
          </cell>
          <cell r="CZ487" t="str">
            <v>-</v>
          </cell>
          <cell r="DB487" t="str">
            <v>-</v>
          </cell>
          <cell r="DC487" t="str">
            <v>-</v>
          </cell>
          <cell r="DD487" t="str">
            <v>-</v>
          </cell>
          <cell r="DE487" t="str">
            <v>-</v>
          </cell>
          <cell r="DF487" t="str">
            <v>-</v>
          </cell>
          <cell r="DG487" t="str">
            <v>-</v>
          </cell>
        </row>
        <row r="488">
          <cell r="AT488" t="str">
            <v>-</v>
          </cell>
          <cell r="AU488" t="str">
            <v>-</v>
          </cell>
          <cell r="AV488" t="str">
            <v>-</v>
          </cell>
          <cell r="AW488" t="str">
            <v>-</v>
          </cell>
          <cell r="AX488" t="str">
            <v>-</v>
          </cell>
          <cell r="AY488" t="str">
            <v>-</v>
          </cell>
          <cell r="AZ488" t="str">
            <v>-</v>
          </cell>
          <cell r="BA488" t="str">
            <v>-</v>
          </cell>
          <cell r="BB488" t="str">
            <v>-</v>
          </cell>
          <cell r="BC488" t="str">
            <v>-</v>
          </cell>
          <cell r="BD488" t="str">
            <v>-</v>
          </cell>
          <cell r="BE488" t="str">
            <v>-</v>
          </cell>
          <cell r="BF488" t="str">
            <v>-</v>
          </cell>
          <cell r="BG488" t="str">
            <v>-</v>
          </cell>
          <cell r="BH488" t="str">
            <v>-</v>
          </cell>
          <cell r="BI488" t="str">
            <v>-</v>
          </cell>
          <cell r="BJ488" t="str">
            <v>-</v>
          </cell>
          <cell r="BK488" t="str">
            <v>-</v>
          </cell>
          <cell r="BL488" t="str">
            <v>-</v>
          </cell>
          <cell r="BM488" t="str">
            <v>20433</v>
          </cell>
          <cell r="BN488" t="str">
            <v>-</v>
          </cell>
          <cell r="BO488" t="str">
            <v>-</v>
          </cell>
          <cell r="BP488" t="str">
            <v>-</v>
          </cell>
          <cell r="BQ488" t="str">
            <v>-</v>
          </cell>
          <cell r="BR488" t="str">
            <v>-</v>
          </cell>
          <cell r="BS488" t="str">
            <v>-</v>
          </cell>
          <cell r="BT488" t="str">
            <v>-</v>
          </cell>
          <cell r="BU488" t="str">
            <v>-</v>
          </cell>
          <cell r="BV488" t="str">
            <v>-</v>
          </cell>
          <cell r="BW488" t="str">
            <v>-</v>
          </cell>
          <cell r="BX488" t="str">
            <v>-</v>
          </cell>
          <cell r="BY488" t="str">
            <v>-</v>
          </cell>
          <cell r="CB488" t="str">
            <v>-</v>
          </cell>
          <cell r="CC488" t="str">
            <v>-</v>
          </cell>
          <cell r="CD488" t="str">
            <v>-</v>
          </cell>
          <cell r="CE488" t="str">
            <v>-</v>
          </cell>
          <cell r="CF488" t="str">
            <v>-</v>
          </cell>
          <cell r="CG488" t="str">
            <v>-</v>
          </cell>
          <cell r="CH488" t="str">
            <v>-</v>
          </cell>
          <cell r="CI488" t="str">
            <v>-</v>
          </cell>
          <cell r="CJ488" t="str">
            <v>-</v>
          </cell>
          <cell r="CK488" t="str">
            <v>-</v>
          </cell>
          <cell r="CL488" t="str">
            <v>-</v>
          </cell>
          <cell r="CM488" t="str">
            <v>-</v>
          </cell>
          <cell r="CN488" t="str">
            <v>-</v>
          </cell>
          <cell r="CO488" t="str">
            <v>-</v>
          </cell>
          <cell r="CP488" t="str">
            <v>-</v>
          </cell>
          <cell r="CQ488" t="str">
            <v>-</v>
          </cell>
          <cell r="CR488" t="str">
            <v>-</v>
          </cell>
          <cell r="CS488" t="str">
            <v>-</v>
          </cell>
          <cell r="CT488" t="str">
            <v>-</v>
          </cell>
          <cell r="CU488" t="str">
            <v>SANTA MARÍA TEMAXCALTEPEC</v>
          </cell>
          <cell r="CV488" t="str">
            <v>-</v>
          </cell>
          <cell r="CW488" t="str">
            <v>-</v>
          </cell>
          <cell r="CX488" t="str">
            <v>-</v>
          </cell>
          <cell r="CY488" t="str">
            <v>-</v>
          </cell>
          <cell r="CZ488" t="str">
            <v>-</v>
          </cell>
          <cell r="DB488" t="str">
            <v>-</v>
          </cell>
          <cell r="DC488" t="str">
            <v>-</v>
          </cell>
          <cell r="DD488" t="str">
            <v>-</v>
          </cell>
          <cell r="DE488" t="str">
            <v>-</v>
          </cell>
          <cell r="DF488" t="str">
            <v>-</v>
          </cell>
          <cell r="DG488" t="str">
            <v>-</v>
          </cell>
        </row>
        <row r="489">
          <cell r="AT489" t="str">
            <v>-</v>
          </cell>
          <cell r="AU489" t="str">
            <v>-</v>
          </cell>
          <cell r="AV489" t="str">
            <v>-</v>
          </cell>
          <cell r="AW489" t="str">
            <v>-</v>
          </cell>
          <cell r="AX489" t="str">
            <v>-</v>
          </cell>
          <cell r="AY489" t="str">
            <v>-</v>
          </cell>
          <cell r="AZ489" t="str">
            <v>-</v>
          </cell>
          <cell r="BA489" t="str">
            <v>-</v>
          </cell>
          <cell r="BB489" t="str">
            <v>-</v>
          </cell>
          <cell r="BC489" t="str">
            <v>-</v>
          </cell>
          <cell r="BD489" t="str">
            <v>-</v>
          </cell>
          <cell r="BE489" t="str">
            <v>-</v>
          </cell>
          <cell r="BF489" t="str">
            <v>-</v>
          </cell>
          <cell r="BG489" t="str">
            <v>-</v>
          </cell>
          <cell r="BH489" t="str">
            <v>-</v>
          </cell>
          <cell r="BI489" t="str">
            <v>-</v>
          </cell>
          <cell r="BJ489" t="str">
            <v>-</v>
          </cell>
          <cell r="BK489" t="str">
            <v>-</v>
          </cell>
          <cell r="BL489" t="str">
            <v>-</v>
          </cell>
          <cell r="BM489" t="str">
            <v>20434</v>
          </cell>
          <cell r="BN489" t="str">
            <v>-</v>
          </cell>
          <cell r="BO489" t="str">
            <v>-</v>
          </cell>
          <cell r="BP489" t="str">
            <v>-</v>
          </cell>
          <cell r="BQ489" t="str">
            <v>-</v>
          </cell>
          <cell r="BR489" t="str">
            <v>-</v>
          </cell>
          <cell r="BS489" t="str">
            <v>-</v>
          </cell>
          <cell r="BT489" t="str">
            <v>-</v>
          </cell>
          <cell r="BU489" t="str">
            <v>-</v>
          </cell>
          <cell r="BV489" t="str">
            <v>-</v>
          </cell>
          <cell r="BW489" t="str">
            <v>-</v>
          </cell>
          <cell r="BX489" t="str">
            <v>-</v>
          </cell>
          <cell r="BY489" t="str">
            <v>-</v>
          </cell>
          <cell r="CB489" t="str">
            <v>-</v>
          </cell>
          <cell r="CC489" t="str">
            <v>-</v>
          </cell>
          <cell r="CD489" t="str">
            <v>-</v>
          </cell>
          <cell r="CE489" t="str">
            <v>-</v>
          </cell>
          <cell r="CF489" t="str">
            <v>-</v>
          </cell>
          <cell r="CG489" t="str">
            <v>-</v>
          </cell>
          <cell r="CH489" t="str">
            <v>-</v>
          </cell>
          <cell r="CI489" t="str">
            <v>-</v>
          </cell>
          <cell r="CJ489" t="str">
            <v>-</v>
          </cell>
          <cell r="CK489" t="str">
            <v>-</v>
          </cell>
          <cell r="CL489" t="str">
            <v>-</v>
          </cell>
          <cell r="CM489" t="str">
            <v>-</v>
          </cell>
          <cell r="CN489" t="str">
            <v>-</v>
          </cell>
          <cell r="CO489" t="str">
            <v>-</v>
          </cell>
          <cell r="CP489" t="str">
            <v>-</v>
          </cell>
          <cell r="CQ489" t="str">
            <v>-</v>
          </cell>
          <cell r="CR489" t="str">
            <v>-</v>
          </cell>
          <cell r="CS489" t="str">
            <v>-</v>
          </cell>
          <cell r="CT489" t="str">
            <v>-</v>
          </cell>
          <cell r="CU489" t="str">
            <v>SANTA MARÍA TEOPOXCO</v>
          </cell>
          <cell r="CV489" t="str">
            <v>-</v>
          </cell>
          <cell r="CW489" t="str">
            <v>-</v>
          </cell>
          <cell r="CX489" t="str">
            <v>-</v>
          </cell>
          <cell r="CY489" t="str">
            <v>-</v>
          </cell>
          <cell r="CZ489" t="str">
            <v>-</v>
          </cell>
          <cell r="DB489" t="str">
            <v>-</v>
          </cell>
          <cell r="DC489" t="str">
            <v>-</v>
          </cell>
          <cell r="DD489" t="str">
            <v>-</v>
          </cell>
          <cell r="DE489" t="str">
            <v>-</v>
          </cell>
          <cell r="DF489" t="str">
            <v>-</v>
          </cell>
          <cell r="DG489" t="str">
            <v>-</v>
          </cell>
        </row>
        <row r="490">
          <cell r="AT490" t="str">
            <v>-</v>
          </cell>
          <cell r="AU490" t="str">
            <v>-</v>
          </cell>
          <cell r="AV490" t="str">
            <v>-</v>
          </cell>
          <cell r="AW490" t="str">
            <v>-</v>
          </cell>
          <cell r="AX490" t="str">
            <v>-</v>
          </cell>
          <cell r="AY490" t="str">
            <v>-</v>
          </cell>
          <cell r="AZ490" t="str">
            <v>-</v>
          </cell>
          <cell r="BA490" t="str">
            <v>-</v>
          </cell>
          <cell r="BB490" t="str">
            <v>-</v>
          </cell>
          <cell r="BC490" t="str">
            <v>-</v>
          </cell>
          <cell r="BD490" t="str">
            <v>-</v>
          </cell>
          <cell r="BE490" t="str">
            <v>-</v>
          </cell>
          <cell r="BF490" t="str">
            <v>-</v>
          </cell>
          <cell r="BG490" t="str">
            <v>-</v>
          </cell>
          <cell r="BH490" t="str">
            <v>-</v>
          </cell>
          <cell r="BI490" t="str">
            <v>-</v>
          </cell>
          <cell r="BJ490" t="str">
            <v>-</v>
          </cell>
          <cell r="BK490" t="str">
            <v>-</v>
          </cell>
          <cell r="BL490" t="str">
            <v>-</v>
          </cell>
          <cell r="BM490" t="str">
            <v>20435</v>
          </cell>
          <cell r="BN490" t="str">
            <v>-</v>
          </cell>
          <cell r="BO490" t="str">
            <v>-</v>
          </cell>
          <cell r="BP490" t="str">
            <v>-</v>
          </cell>
          <cell r="BQ490" t="str">
            <v>-</v>
          </cell>
          <cell r="BR490" t="str">
            <v>-</v>
          </cell>
          <cell r="BS490" t="str">
            <v>-</v>
          </cell>
          <cell r="BT490" t="str">
            <v>-</v>
          </cell>
          <cell r="BU490" t="str">
            <v>-</v>
          </cell>
          <cell r="BV490" t="str">
            <v>-</v>
          </cell>
          <cell r="BW490" t="str">
            <v>-</v>
          </cell>
          <cell r="BX490" t="str">
            <v>-</v>
          </cell>
          <cell r="BY490" t="str">
            <v>-</v>
          </cell>
          <cell r="CB490" t="str">
            <v>-</v>
          </cell>
          <cell r="CC490" t="str">
            <v>-</v>
          </cell>
          <cell r="CD490" t="str">
            <v>-</v>
          </cell>
          <cell r="CE490" t="str">
            <v>-</v>
          </cell>
          <cell r="CF490" t="str">
            <v>-</v>
          </cell>
          <cell r="CG490" t="str">
            <v>-</v>
          </cell>
          <cell r="CH490" t="str">
            <v>-</v>
          </cell>
          <cell r="CI490" t="str">
            <v>-</v>
          </cell>
          <cell r="CJ490" t="str">
            <v>-</v>
          </cell>
          <cell r="CK490" t="str">
            <v>-</v>
          </cell>
          <cell r="CL490" t="str">
            <v>-</v>
          </cell>
          <cell r="CM490" t="str">
            <v>-</v>
          </cell>
          <cell r="CN490" t="str">
            <v>-</v>
          </cell>
          <cell r="CO490" t="str">
            <v>-</v>
          </cell>
          <cell r="CP490" t="str">
            <v>-</v>
          </cell>
          <cell r="CQ490" t="str">
            <v>-</v>
          </cell>
          <cell r="CR490" t="str">
            <v>-</v>
          </cell>
          <cell r="CS490" t="str">
            <v>-</v>
          </cell>
          <cell r="CT490" t="str">
            <v>-</v>
          </cell>
          <cell r="CU490" t="str">
            <v>SANTA MARÍA TEPANTLALI</v>
          </cell>
          <cell r="CV490" t="str">
            <v>-</v>
          </cell>
          <cell r="CW490" t="str">
            <v>-</v>
          </cell>
          <cell r="CX490" t="str">
            <v>-</v>
          </cell>
          <cell r="CY490" t="str">
            <v>-</v>
          </cell>
          <cell r="CZ490" t="str">
            <v>-</v>
          </cell>
          <cell r="DB490" t="str">
            <v>-</v>
          </cell>
          <cell r="DC490" t="str">
            <v>-</v>
          </cell>
          <cell r="DD490" t="str">
            <v>-</v>
          </cell>
          <cell r="DE490" t="str">
            <v>-</v>
          </cell>
          <cell r="DF490" t="str">
            <v>-</v>
          </cell>
          <cell r="DG490" t="str">
            <v>-</v>
          </cell>
        </row>
        <row r="491">
          <cell r="AT491" t="str">
            <v>-</v>
          </cell>
          <cell r="AU491" t="str">
            <v>-</v>
          </cell>
          <cell r="AV491" t="str">
            <v>-</v>
          </cell>
          <cell r="AW491" t="str">
            <v>-</v>
          </cell>
          <cell r="AX491" t="str">
            <v>-</v>
          </cell>
          <cell r="AY491" t="str">
            <v>-</v>
          </cell>
          <cell r="AZ491" t="str">
            <v>-</v>
          </cell>
          <cell r="BA491" t="str">
            <v>-</v>
          </cell>
          <cell r="BB491" t="str">
            <v>-</v>
          </cell>
          <cell r="BC491" t="str">
            <v>-</v>
          </cell>
          <cell r="BD491" t="str">
            <v>-</v>
          </cell>
          <cell r="BE491" t="str">
            <v>-</v>
          </cell>
          <cell r="BF491" t="str">
            <v>-</v>
          </cell>
          <cell r="BG491" t="str">
            <v>-</v>
          </cell>
          <cell r="BH491" t="str">
            <v>-</v>
          </cell>
          <cell r="BI491" t="str">
            <v>-</v>
          </cell>
          <cell r="BJ491" t="str">
            <v>-</v>
          </cell>
          <cell r="BK491" t="str">
            <v>-</v>
          </cell>
          <cell r="BL491" t="str">
            <v>-</v>
          </cell>
          <cell r="BM491" t="str">
            <v>20436</v>
          </cell>
          <cell r="BN491" t="str">
            <v>-</v>
          </cell>
          <cell r="BO491" t="str">
            <v>-</v>
          </cell>
          <cell r="BP491" t="str">
            <v>-</v>
          </cell>
          <cell r="BQ491" t="str">
            <v>-</v>
          </cell>
          <cell r="BR491" t="str">
            <v>-</v>
          </cell>
          <cell r="BS491" t="str">
            <v>-</v>
          </cell>
          <cell r="BT491" t="str">
            <v>-</v>
          </cell>
          <cell r="BU491" t="str">
            <v>-</v>
          </cell>
          <cell r="BV491" t="str">
            <v>-</v>
          </cell>
          <cell r="BW491" t="str">
            <v>-</v>
          </cell>
          <cell r="BX491" t="str">
            <v>-</v>
          </cell>
          <cell r="BY491" t="str">
            <v>-</v>
          </cell>
          <cell r="CB491" t="str">
            <v>-</v>
          </cell>
          <cell r="CC491" t="str">
            <v>-</v>
          </cell>
          <cell r="CD491" t="str">
            <v>-</v>
          </cell>
          <cell r="CE491" t="str">
            <v>-</v>
          </cell>
          <cell r="CF491" t="str">
            <v>-</v>
          </cell>
          <cell r="CG491" t="str">
            <v>-</v>
          </cell>
          <cell r="CH491" t="str">
            <v>-</v>
          </cell>
          <cell r="CI491" t="str">
            <v>-</v>
          </cell>
          <cell r="CJ491" t="str">
            <v>-</v>
          </cell>
          <cell r="CK491" t="str">
            <v>-</v>
          </cell>
          <cell r="CL491" t="str">
            <v>-</v>
          </cell>
          <cell r="CM491" t="str">
            <v>-</v>
          </cell>
          <cell r="CN491" t="str">
            <v>-</v>
          </cell>
          <cell r="CO491" t="str">
            <v>-</v>
          </cell>
          <cell r="CP491" t="str">
            <v>-</v>
          </cell>
          <cell r="CQ491" t="str">
            <v>-</v>
          </cell>
          <cell r="CR491" t="str">
            <v>-</v>
          </cell>
          <cell r="CS491" t="str">
            <v>-</v>
          </cell>
          <cell r="CT491" t="str">
            <v>-</v>
          </cell>
          <cell r="CU491" t="str">
            <v>SANTA MARÍA TEXCATITLÁN</v>
          </cell>
          <cell r="CV491" t="str">
            <v>-</v>
          </cell>
          <cell r="CW491" t="str">
            <v>-</v>
          </cell>
          <cell r="CX491" t="str">
            <v>-</v>
          </cell>
          <cell r="CY491" t="str">
            <v>-</v>
          </cell>
          <cell r="CZ491" t="str">
            <v>-</v>
          </cell>
          <cell r="DB491" t="str">
            <v>-</v>
          </cell>
          <cell r="DC491" t="str">
            <v>-</v>
          </cell>
          <cell r="DD491" t="str">
            <v>-</v>
          </cell>
          <cell r="DE491" t="str">
            <v>-</v>
          </cell>
          <cell r="DF491" t="str">
            <v>-</v>
          </cell>
          <cell r="DG491" t="str">
            <v>-</v>
          </cell>
        </row>
        <row r="492">
          <cell r="AT492" t="str">
            <v>-</v>
          </cell>
          <cell r="AU492" t="str">
            <v>-</v>
          </cell>
          <cell r="AV492" t="str">
            <v>-</v>
          </cell>
          <cell r="AW492" t="str">
            <v>-</v>
          </cell>
          <cell r="AX492" t="str">
            <v>-</v>
          </cell>
          <cell r="AY492" t="str">
            <v>-</v>
          </cell>
          <cell r="AZ492" t="str">
            <v>-</v>
          </cell>
          <cell r="BA492" t="str">
            <v>-</v>
          </cell>
          <cell r="BB492" t="str">
            <v>-</v>
          </cell>
          <cell r="BC492" t="str">
            <v>-</v>
          </cell>
          <cell r="BD492" t="str">
            <v>-</v>
          </cell>
          <cell r="BE492" t="str">
            <v>-</v>
          </cell>
          <cell r="BF492" t="str">
            <v>-</v>
          </cell>
          <cell r="BG492" t="str">
            <v>-</v>
          </cell>
          <cell r="BH492" t="str">
            <v>-</v>
          </cell>
          <cell r="BI492" t="str">
            <v>-</v>
          </cell>
          <cell r="BJ492" t="str">
            <v>-</v>
          </cell>
          <cell r="BK492" t="str">
            <v>-</v>
          </cell>
          <cell r="BL492" t="str">
            <v>-</v>
          </cell>
          <cell r="BM492" t="str">
            <v>20437</v>
          </cell>
          <cell r="BN492" t="str">
            <v>-</v>
          </cell>
          <cell r="BO492" t="str">
            <v>-</v>
          </cell>
          <cell r="BP492" t="str">
            <v>-</v>
          </cell>
          <cell r="BQ492" t="str">
            <v>-</v>
          </cell>
          <cell r="BR492" t="str">
            <v>-</v>
          </cell>
          <cell r="BS492" t="str">
            <v>-</v>
          </cell>
          <cell r="BT492" t="str">
            <v>-</v>
          </cell>
          <cell r="BU492" t="str">
            <v>-</v>
          </cell>
          <cell r="BV492" t="str">
            <v>-</v>
          </cell>
          <cell r="BW492" t="str">
            <v>-</v>
          </cell>
          <cell r="BX492" t="str">
            <v>-</v>
          </cell>
          <cell r="BY492" t="str">
            <v>-</v>
          </cell>
          <cell r="CB492" t="str">
            <v>-</v>
          </cell>
          <cell r="CC492" t="str">
            <v>-</v>
          </cell>
          <cell r="CD492" t="str">
            <v>-</v>
          </cell>
          <cell r="CE492" t="str">
            <v>-</v>
          </cell>
          <cell r="CF492" t="str">
            <v>-</v>
          </cell>
          <cell r="CG492" t="str">
            <v>-</v>
          </cell>
          <cell r="CH492" t="str">
            <v>-</v>
          </cell>
          <cell r="CI492" t="str">
            <v>-</v>
          </cell>
          <cell r="CJ492" t="str">
            <v>-</v>
          </cell>
          <cell r="CK492" t="str">
            <v>-</v>
          </cell>
          <cell r="CL492" t="str">
            <v>-</v>
          </cell>
          <cell r="CM492" t="str">
            <v>-</v>
          </cell>
          <cell r="CN492" t="str">
            <v>-</v>
          </cell>
          <cell r="CO492" t="str">
            <v>-</v>
          </cell>
          <cell r="CP492" t="str">
            <v>-</v>
          </cell>
          <cell r="CQ492" t="str">
            <v>-</v>
          </cell>
          <cell r="CR492" t="str">
            <v>-</v>
          </cell>
          <cell r="CS492" t="str">
            <v>-</v>
          </cell>
          <cell r="CT492" t="str">
            <v>-</v>
          </cell>
          <cell r="CU492" t="str">
            <v>SANTA MARÍA TLAHUITOLTEPEC</v>
          </cell>
          <cell r="CV492" t="str">
            <v>-</v>
          </cell>
          <cell r="CW492" t="str">
            <v>-</v>
          </cell>
          <cell r="CX492" t="str">
            <v>-</v>
          </cell>
          <cell r="CY492" t="str">
            <v>-</v>
          </cell>
          <cell r="CZ492" t="str">
            <v>-</v>
          </cell>
          <cell r="DB492" t="str">
            <v>-</v>
          </cell>
          <cell r="DC492" t="str">
            <v>-</v>
          </cell>
          <cell r="DD492" t="str">
            <v>-</v>
          </cell>
          <cell r="DE492" t="str">
            <v>-</v>
          </cell>
          <cell r="DF492" t="str">
            <v>-</v>
          </cell>
          <cell r="DG492" t="str">
            <v>-</v>
          </cell>
        </row>
        <row r="493">
          <cell r="AT493" t="str">
            <v>-</v>
          </cell>
          <cell r="AU493" t="str">
            <v>-</v>
          </cell>
          <cell r="AV493" t="str">
            <v>-</v>
          </cell>
          <cell r="AW493" t="str">
            <v>-</v>
          </cell>
          <cell r="AX493" t="str">
            <v>-</v>
          </cell>
          <cell r="AY493" t="str">
            <v>-</v>
          </cell>
          <cell r="AZ493" t="str">
            <v>-</v>
          </cell>
          <cell r="BA493" t="str">
            <v>-</v>
          </cell>
          <cell r="BB493" t="str">
            <v>-</v>
          </cell>
          <cell r="BC493" t="str">
            <v>-</v>
          </cell>
          <cell r="BD493" t="str">
            <v>-</v>
          </cell>
          <cell r="BE493" t="str">
            <v>-</v>
          </cell>
          <cell r="BF493" t="str">
            <v>-</v>
          </cell>
          <cell r="BG493" t="str">
            <v>-</v>
          </cell>
          <cell r="BH493" t="str">
            <v>-</v>
          </cell>
          <cell r="BI493" t="str">
            <v>-</v>
          </cell>
          <cell r="BJ493" t="str">
            <v>-</v>
          </cell>
          <cell r="BK493" t="str">
            <v>-</v>
          </cell>
          <cell r="BL493" t="str">
            <v>-</v>
          </cell>
          <cell r="BM493" t="str">
            <v>20438</v>
          </cell>
          <cell r="BN493" t="str">
            <v>-</v>
          </cell>
          <cell r="BO493" t="str">
            <v>-</v>
          </cell>
          <cell r="BP493" t="str">
            <v>-</v>
          </cell>
          <cell r="BQ493" t="str">
            <v>-</v>
          </cell>
          <cell r="BR493" t="str">
            <v>-</v>
          </cell>
          <cell r="BS493" t="str">
            <v>-</v>
          </cell>
          <cell r="BT493" t="str">
            <v>-</v>
          </cell>
          <cell r="BU493" t="str">
            <v>-</v>
          </cell>
          <cell r="BV493" t="str">
            <v>-</v>
          </cell>
          <cell r="BW493" t="str">
            <v>-</v>
          </cell>
          <cell r="BX493" t="str">
            <v>-</v>
          </cell>
          <cell r="BY493" t="str">
            <v>-</v>
          </cell>
          <cell r="CB493" t="str">
            <v>-</v>
          </cell>
          <cell r="CC493" t="str">
            <v>-</v>
          </cell>
          <cell r="CD493" t="str">
            <v>-</v>
          </cell>
          <cell r="CE493" t="str">
            <v>-</v>
          </cell>
          <cell r="CF493" t="str">
            <v>-</v>
          </cell>
          <cell r="CG493" t="str">
            <v>-</v>
          </cell>
          <cell r="CH493" t="str">
            <v>-</v>
          </cell>
          <cell r="CI493" t="str">
            <v>-</v>
          </cell>
          <cell r="CJ493" t="str">
            <v>-</v>
          </cell>
          <cell r="CK493" t="str">
            <v>-</v>
          </cell>
          <cell r="CL493" t="str">
            <v>-</v>
          </cell>
          <cell r="CM493" t="str">
            <v>-</v>
          </cell>
          <cell r="CN493" t="str">
            <v>-</v>
          </cell>
          <cell r="CO493" t="str">
            <v>-</v>
          </cell>
          <cell r="CP493" t="str">
            <v>-</v>
          </cell>
          <cell r="CQ493" t="str">
            <v>-</v>
          </cell>
          <cell r="CR493" t="str">
            <v>-</v>
          </cell>
          <cell r="CS493" t="str">
            <v>-</v>
          </cell>
          <cell r="CT493" t="str">
            <v>-</v>
          </cell>
          <cell r="CU493" t="str">
            <v>SANTA MARÍA TLALIXTAC</v>
          </cell>
          <cell r="CV493" t="str">
            <v>-</v>
          </cell>
          <cell r="CW493" t="str">
            <v>-</v>
          </cell>
          <cell r="CX493" t="str">
            <v>-</v>
          </cell>
          <cell r="CY493" t="str">
            <v>-</v>
          </cell>
          <cell r="CZ493" t="str">
            <v>-</v>
          </cell>
          <cell r="DB493" t="str">
            <v>-</v>
          </cell>
          <cell r="DC493" t="str">
            <v>-</v>
          </cell>
          <cell r="DD493" t="str">
            <v>-</v>
          </cell>
          <cell r="DE493" t="str">
            <v>-</v>
          </cell>
          <cell r="DF493" t="str">
            <v>-</v>
          </cell>
          <cell r="DG493" t="str">
            <v>-</v>
          </cell>
        </row>
        <row r="494">
          <cell r="AT494" t="str">
            <v>-</v>
          </cell>
          <cell r="AU494" t="str">
            <v>-</v>
          </cell>
          <cell r="AV494" t="str">
            <v>-</v>
          </cell>
          <cell r="AW494" t="str">
            <v>-</v>
          </cell>
          <cell r="AX494" t="str">
            <v>-</v>
          </cell>
          <cell r="AY494" t="str">
            <v>-</v>
          </cell>
          <cell r="AZ494" t="str">
            <v>-</v>
          </cell>
          <cell r="BA494" t="str">
            <v>-</v>
          </cell>
          <cell r="BB494" t="str">
            <v>-</v>
          </cell>
          <cell r="BC494" t="str">
            <v>-</v>
          </cell>
          <cell r="BD494" t="str">
            <v>-</v>
          </cell>
          <cell r="BE494" t="str">
            <v>-</v>
          </cell>
          <cell r="BF494" t="str">
            <v>-</v>
          </cell>
          <cell r="BG494" t="str">
            <v>-</v>
          </cell>
          <cell r="BH494" t="str">
            <v>-</v>
          </cell>
          <cell r="BI494" t="str">
            <v>-</v>
          </cell>
          <cell r="BJ494" t="str">
            <v>-</v>
          </cell>
          <cell r="BK494" t="str">
            <v>-</v>
          </cell>
          <cell r="BL494" t="str">
            <v>-</v>
          </cell>
          <cell r="BM494" t="str">
            <v>20439</v>
          </cell>
          <cell r="BN494" t="str">
            <v>-</v>
          </cell>
          <cell r="BO494" t="str">
            <v>-</v>
          </cell>
          <cell r="BP494" t="str">
            <v>-</v>
          </cell>
          <cell r="BQ494" t="str">
            <v>-</v>
          </cell>
          <cell r="BR494" t="str">
            <v>-</v>
          </cell>
          <cell r="BS494" t="str">
            <v>-</v>
          </cell>
          <cell r="BT494" t="str">
            <v>-</v>
          </cell>
          <cell r="BU494" t="str">
            <v>-</v>
          </cell>
          <cell r="BV494" t="str">
            <v>-</v>
          </cell>
          <cell r="BW494" t="str">
            <v>-</v>
          </cell>
          <cell r="BX494" t="str">
            <v>-</v>
          </cell>
          <cell r="BY494" t="str">
            <v>-</v>
          </cell>
          <cell r="CB494" t="str">
            <v>-</v>
          </cell>
          <cell r="CC494" t="str">
            <v>-</v>
          </cell>
          <cell r="CD494" t="str">
            <v>-</v>
          </cell>
          <cell r="CE494" t="str">
            <v>-</v>
          </cell>
          <cell r="CF494" t="str">
            <v>-</v>
          </cell>
          <cell r="CG494" t="str">
            <v>-</v>
          </cell>
          <cell r="CH494" t="str">
            <v>-</v>
          </cell>
          <cell r="CI494" t="str">
            <v>-</v>
          </cell>
          <cell r="CJ494" t="str">
            <v>-</v>
          </cell>
          <cell r="CK494" t="str">
            <v>-</v>
          </cell>
          <cell r="CL494" t="str">
            <v>-</v>
          </cell>
          <cell r="CM494" t="str">
            <v>-</v>
          </cell>
          <cell r="CN494" t="str">
            <v>-</v>
          </cell>
          <cell r="CO494" t="str">
            <v>-</v>
          </cell>
          <cell r="CP494" t="str">
            <v>-</v>
          </cell>
          <cell r="CQ494" t="str">
            <v>-</v>
          </cell>
          <cell r="CR494" t="str">
            <v>-</v>
          </cell>
          <cell r="CS494" t="str">
            <v>-</v>
          </cell>
          <cell r="CT494" t="str">
            <v>-</v>
          </cell>
          <cell r="CU494" t="str">
            <v>SANTA MARÍA TONAMECA</v>
          </cell>
          <cell r="CV494" t="str">
            <v>-</v>
          </cell>
          <cell r="CW494" t="str">
            <v>-</v>
          </cell>
          <cell r="CX494" t="str">
            <v>-</v>
          </cell>
          <cell r="CY494" t="str">
            <v>-</v>
          </cell>
          <cell r="CZ494" t="str">
            <v>-</v>
          </cell>
          <cell r="DB494" t="str">
            <v>-</v>
          </cell>
          <cell r="DC494" t="str">
            <v>-</v>
          </cell>
          <cell r="DD494" t="str">
            <v>-</v>
          </cell>
          <cell r="DE494" t="str">
            <v>-</v>
          </cell>
          <cell r="DF494" t="str">
            <v>-</v>
          </cell>
          <cell r="DG494" t="str">
            <v>-</v>
          </cell>
        </row>
        <row r="495">
          <cell r="AT495" t="str">
            <v>-</v>
          </cell>
          <cell r="AU495" t="str">
            <v>-</v>
          </cell>
          <cell r="AV495" t="str">
            <v>-</v>
          </cell>
          <cell r="AW495" t="str">
            <v>-</v>
          </cell>
          <cell r="AX495" t="str">
            <v>-</v>
          </cell>
          <cell r="AY495" t="str">
            <v>-</v>
          </cell>
          <cell r="AZ495" t="str">
            <v>-</v>
          </cell>
          <cell r="BA495" t="str">
            <v>-</v>
          </cell>
          <cell r="BB495" t="str">
            <v>-</v>
          </cell>
          <cell r="BC495" t="str">
            <v>-</v>
          </cell>
          <cell r="BD495" t="str">
            <v>-</v>
          </cell>
          <cell r="BE495" t="str">
            <v>-</v>
          </cell>
          <cell r="BF495" t="str">
            <v>-</v>
          </cell>
          <cell r="BG495" t="str">
            <v>-</v>
          </cell>
          <cell r="BH495" t="str">
            <v>-</v>
          </cell>
          <cell r="BI495" t="str">
            <v>-</v>
          </cell>
          <cell r="BJ495" t="str">
            <v>-</v>
          </cell>
          <cell r="BK495" t="str">
            <v>-</v>
          </cell>
          <cell r="BL495" t="str">
            <v>-</v>
          </cell>
          <cell r="BM495" t="str">
            <v>20440</v>
          </cell>
          <cell r="BN495" t="str">
            <v>-</v>
          </cell>
          <cell r="BO495" t="str">
            <v>-</v>
          </cell>
          <cell r="BP495" t="str">
            <v>-</v>
          </cell>
          <cell r="BQ495" t="str">
            <v>-</v>
          </cell>
          <cell r="BR495" t="str">
            <v>-</v>
          </cell>
          <cell r="BS495" t="str">
            <v>-</v>
          </cell>
          <cell r="BT495" t="str">
            <v>-</v>
          </cell>
          <cell r="BU495" t="str">
            <v>-</v>
          </cell>
          <cell r="BV495" t="str">
            <v>-</v>
          </cell>
          <cell r="BW495" t="str">
            <v>-</v>
          </cell>
          <cell r="BX495" t="str">
            <v>-</v>
          </cell>
          <cell r="BY495" t="str">
            <v>-</v>
          </cell>
          <cell r="CB495" t="str">
            <v>-</v>
          </cell>
          <cell r="CC495" t="str">
            <v>-</v>
          </cell>
          <cell r="CD495" t="str">
            <v>-</v>
          </cell>
          <cell r="CE495" t="str">
            <v>-</v>
          </cell>
          <cell r="CF495" t="str">
            <v>-</v>
          </cell>
          <cell r="CG495" t="str">
            <v>-</v>
          </cell>
          <cell r="CH495" t="str">
            <v>-</v>
          </cell>
          <cell r="CI495" t="str">
            <v>-</v>
          </cell>
          <cell r="CJ495" t="str">
            <v>-</v>
          </cell>
          <cell r="CK495" t="str">
            <v>-</v>
          </cell>
          <cell r="CL495" t="str">
            <v>-</v>
          </cell>
          <cell r="CM495" t="str">
            <v>-</v>
          </cell>
          <cell r="CN495" t="str">
            <v>-</v>
          </cell>
          <cell r="CO495" t="str">
            <v>-</v>
          </cell>
          <cell r="CP495" t="str">
            <v>-</v>
          </cell>
          <cell r="CQ495" t="str">
            <v>-</v>
          </cell>
          <cell r="CR495" t="str">
            <v>-</v>
          </cell>
          <cell r="CS495" t="str">
            <v>-</v>
          </cell>
          <cell r="CT495" t="str">
            <v>-</v>
          </cell>
          <cell r="CU495" t="str">
            <v>SANTA MARÍA TOTOLAPILLA</v>
          </cell>
          <cell r="CV495" t="str">
            <v>-</v>
          </cell>
          <cell r="CW495" t="str">
            <v>-</v>
          </cell>
          <cell r="CX495" t="str">
            <v>-</v>
          </cell>
          <cell r="CY495" t="str">
            <v>-</v>
          </cell>
          <cell r="CZ495" t="str">
            <v>-</v>
          </cell>
          <cell r="DB495" t="str">
            <v>-</v>
          </cell>
          <cell r="DC495" t="str">
            <v>-</v>
          </cell>
          <cell r="DD495" t="str">
            <v>-</v>
          </cell>
          <cell r="DE495" t="str">
            <v>-</v>
          </cell>
          <cell r="DF495" t="str">
            <v>-</v>
          </cell>
          <cell r="DG495" t="str">
            <v>-</v>
          </cell>
        </row>
        <row r="496">
          <cell r="AT496" t="str">
            <v>-</v>
          </cell>
          <cell r="AU496" t="str">
            <v>-</v>
          </cell>
          <cell r="AV496" t="str">
            <v>-</v>
          </cell>
          <cell r="AW496" t="str">
            <v>-</v>
          </cell>
          <cell r="AX496" t="str">
            <v>-</v>
          </cell>
          <cell r="AY496" t="str">
            <v>-</v>
          </cell>
          <cell r="AZ496" t="str">
            <v>-</v>
          </cell>
          <cell r="BA496" t="str">
            <v>-</v>
          </cell>
          <cell r="BB496" t="str">
            <v>-</v>
          </cell>
          <cell r="BC496" t="str">
            <v>-</v>
          </cell>
          <cell r="BD496" t="str">
            <v>-</v>
          </cell>
          <cell r="BE496" t="str">
            <v>-</v>
          </cell>
          <cell r="BF496" t="str">
            <v>-</v>
          </cell>
          <cell r="BG496" t="str">
            <v>-</v>
          </cell>
          <cell r="BH496" t="str">
            <v>-</v>
          </cell>
          <cell r="BI496" t="str">
            <v>-</v>
          </cell>
          <cell r="BJ496" t="str">
            <v>-</v>
          </cell>
          <cell r="BK496" t="str">
            <v>-</v>
          </cell>
          <cell r="BL496" t="str">
            <v>-</v>
          </cell>
          <cell r="BM496" t="str">
            <v>20441</v>
          </cell>
          <cell r="BN496" t="str">
            <v>-</v>
          </cell>
          <cell r="BO496" t="str">
            <v>-</v>
          </cell>
          <cell r="BP496" t="str">
            <v>-</v>
          </cell>
          <cell r="BQ496" t="str">
            <v>-</v>
          </cell>
          <cell r="BR496" t="str">
            <v>-</v>
          </cell>
          <cell r="BS496" t="str">
            <v>-</v>
          </cell>
          <cell r="BT496" t="str">
            <v>-</v>
          </cell>
          <cell r="BU496" t="str">
            <v>-</v>
          </cell>
          <cell r="BV496" t="str">
            <v>-</v>
          </cell>
          <cell r="BW496" t="str">
            <v>-</v>
          </cell>
          <cell r="BX496" t="str">
            <v>-</v>
          </cell>
          <cell r="BY496" t="str">
            <v>-</v>
          </cell>
          <cell r="CB496" t="str">
            <v>-</v>
          </cell>
          <cell r="CC496" t="str">
            <v>-</v>
          </cell>
          <cell r="CD496" t="str">
            <v>-</v>
          </cell>
          <cell r="CE496" t="str">
            <v>-</v>
          </cell>
          <cell r="CF496" t="str">
            <v>-</v>
          </cell>
          <cell r="CG496" t="str">
            <v>-</v>
          </cell>
          <cell r="CH496" t="str">
            <v>-</v>
          </cell>
          <cell r="CI496" t="str">
            <v>-</v>
          </cell>
          <cell r="CJ496" t="str">
            <v>-</v>
          </cell>
          <cell r="CK496" t="str">
            <v>-</v>
          </cell>
          <cell r="CL496" t="str">
            <v>-</v>
          </cell>
          <cell r="CM496" t="str">
            <v>-</v>
          </cell>
          <cell r="CN496" t="str">
            <v>-</v>
          </cell>
          <cell r="CO496" t="str">
            <v>-</v>
          </cell>
          <cell r="CP496" t="str">
            <v>-</v>
          </cell>
          <cell r="CQ496" t="str">
            <v>-</v>
          </cell>
          <cell r="CR496" t="str">
            <v>-</v>
          </cell>
          <cell r="CS496" t="str">
            <v>-</v>
          </cell>
          <cell r="CT496" t="str">
            <v>-</v>
          </cell>
          <cell r="CU496" t="str">
            <v>SANTA MARÍA XADANI</v>
          </cell>
          <cell r="CV496" t="str">
            <v>-</v>
          </cell>
          <cell r="CW496" t="str">
            <v>-</v>
          </cell>
          <cell r="CX496" t="str">
            <v>-</v>
          </cell>
          <cell r="CY496" t="str">
            <v>-</v>
          </cell>
          <cell r="CZ496" t="str">
            <v>-</v>
          </cell>
          <cell r="DB496" t="str">
            <v>-</v>
          </cell>
          <cell r="DC496" t="str">
            <v>-</v>
          </cell>
          <cell r="DD496" t="str">
            <v>-</v>
          </cell>
          <cell r="DE496" t="str">
            <v>-</v>
          </cell>
          <cell r="DF496" t="str">
            <v>-</v>
          </cell>
          <cell r="DG496" t="str">
            <v>-</v>
          </cell>
        </row>
        <row r="497">
          <cell r="AT497" t="str">
            <v>-</v>
          </cell>
          <cell r="AU497" t="str">
            <v>-</v>
          </cell>
          <cell r="AV497" t="str">
            <v>-</v>
          </cell>
          <cell r="AW497" t="str">
            <v>-</v>
          </cell>
          <cell r="AX497" t="str">
            <v>-</v>
          </cell>
          <cell r="AY497" t="str">
            <v>-</v>
          </cell>
          <cell r="AZ497" t="str">
            <v>-</v>
          </cell>
          <cell r="BA497" t="str">
            <v>-</v>
          </cell>
          <cell r="BB497" t="str">
            <v>-</v>
          </cell>
          <cell r="BC497" t="str">
            <v>-</v>
          </cell>
          <cell r="BD497" t="str">
            <v>-</v>
          </cell>
          <cell r="BE497" t="str">
            <v>-</v>
          </cell>
          <cell r="BF497" t="str">
            <v>-</v>
          </cell>
          <cell r="BG497" t="str">
            <v>-</v>
          </cell>
          <cell r="BH497" t="str">
            <v>-</v>
          </cell>
          <cell r="BI497" t="str">
            <v>-</v>
          </cell>
          <cell r="BJ497" t="str">
            <v>-</v>
          </cell>
          <cell r="BK497" t="str">
            <v>-</v>
          </cell>
          <cell r="BL497" t="str">
            <v>-</v>
          </cell>
          <cell r="BM497" t="str">
            <v>20442</v>
          </cell>
          <cell r="BN497" t="str">
            <v>-</v>
          </cell>
          <cell r="BO497" t="str">
            <v>-</v>
          </cell>
          <cell r="BP497" t="str">
            <v>-</v>
          </cell>
          <cell r="BQ497" t="str">
            <v>-</v>
          </cell>
          <cell r="BR497" t="str">
            <v>-</v>
          </cell>
          <cell r="BS497" t="str">
            <v>-</v>
          </cell>
          <cell r="BT497" t="str">
            <v>-</v>
          </cell>
          <cell r="BU497" t="str">
            <v>-</v>
          </cell>
          <cell r="BV497" t="str">
            <v>-</v>
          </cell>
          <cell r="BW497" t="str">
            <v>-</v>
          </cell>
          <cell r="BX497" t="str">
            <v>-</v>
          </cell>
          <cell r="BY497" t="str">
            <v>-</v>
          </cell>
          <cell r="CB497" t="str">
            <v>-</v>
          </cell>
          <cell r="CC497" t="str">
            <v>-</v>
          </cell>
          <cell r="CD497" t="str">
            <v>-</v>
          </cell>
          <cell r="CE497" t="str">
            <v>-</v>
          </cell>
          <cell r="CF497" t="str">
            <v>-</v>
          </cell>
          <cell r="CG497" t="str">
            <v>-</v>
          </cell>
          <cell r="CH497" t="str">
            <v>-</v>
          </cell>
          <cell r="CI497" t="str">
            <v>-</v>
          </cell>
          <cell r="CJ497" t="str">
            <v>-</v>
          </cell>
          <cell r="CK497" t="str">
            <v>-</v>
          </cell>
          <cell r="CL497" t="str">
            <v>-</v>
          </cell>
          <cell r="CM497" t="str">
            <v>-</v>
          </cell>
          <cell r="CN497" t="str">
            <v>-</v>
          </cell>
          <cell r="CO497" t="str">
            <v>-</v>
          </cell>
          <cell r="CP497" t="str">
            <v>-</v>
          </cell>
          <cell r="CQ497" t="str">
            <v>-</v>
          </cell>
          <cell r="CR497" t="str">
            <v>-</v>
          </cell>
          <cell r="CS497" t="str">
            <v>-</v>
          </cell>
          <cell r="CT497" t="str">
            <v>-</v>
          </cell>
          <cell r="CU497" t="str">
            <v>SANTA MARÍA YALINA</v>
          </cell>
          <cell r="CV497" t="str">
            <v>-</v>
          </cell>
          <cell r="CW497" t="str">
            <v>-</v>
          </cell>
          <cell r="CX497" t="str">
            <v>-</v>
          </cell>
          <cell r="CY497" t="str">
            <v>-</v>
          </cell>
          <cell r="CZ497" t="str">
            <v>-</v>
          </cell>
          <cell r="DB497" t="str">
            <v>-</v>
          </cell>
          <cell r="DC497" t="str">
            <v>-</v>
          </cell>
          <cell r="DD497" t="str">
            <v>-</v>
          </cell>
          <cell r="DE497" t="str">
            <v>-</v>
          </cell>
          <cell r="DF497" t="str">
            <v>-</v>
          </cell>
          <cell r="DG497" t="str">
            <v>-</v>
          </cell>
        </row>
        <row r="498">
          <cell r="AT498" t="str">
            <v>-</v>
          </cell>
          <cell r="AU498" t="str">
            <v>-</v>
          </cell>
          <cell r="AV498" t="str">
            <v>-</v>
          </cell>
          <cell r="AW498" t="str">
            <v>-</v>
          </cell>
          <cell r="AX498" t="str">
            <v>-</v>
          </cell>
          <cell r="AY498" t="str">
            <v>-</v>
          </cell>
          <cell r="AZ498" t="str">
            <v>-</v>
          </cell>
          <cell r="BA498" t="str">
            <v>-</v>
          </cell>
          <cell r="BB498" t="str">
            <v>-</v>
          </cell>
          <cell r="BC498" t="str">
            <v>-</v>
          </cell>
          <cell r="BD498" t="str">
            <v>-</v>
          </cell>
          <cell r="BE498" t="str">
            <v>-</v>
          </cell>
          <cell r="BF498" t="str">
            <v>-</v>
          </cell>
          <cell r="BG498" t="str">
            <v>-</v>
          </cell>
          <cell r="BH498" t="str">
            <v>-</v>
          </cell>
          <cell r="BI498" t="str">
            <v>-</v>
          </cell>
          <cell r="BJ498" t="str">
            <v>-</v>
          </cell>
          <cell r="BK498" t="str">
            <v>-</v>
          </cell>
          <cell r="BL498" t="str">
            <v>-</v>
          </cell>
          <cell r="BM498" t="str">
            <v>20443</v>
          </cell>
          <cell r="BN498" t="str">
            <v>-</v>
          </cell>
          <cell r="BO498" t="str">
            <v>-</v>
          </cell>
          <cell r="BP498" t="str">
            <v>-</v>
          </cell>
          <cell r="BQ498" t="str">
            <v>-</v>
          </cell>
          <cell r="BR498" t="str">
            <v>-</v>
          </cell>
          <cell r="BS498" t="str">
            <v>-</v>
          </cell>
          <cell r="BT498" t="str">
            <v>-</v>
          </cell>
          <cell r="BU498" t="str">
            <v>-</v>
          </cell>
          <cell r="BV498" t="str">
            <v>-</v>
          </cell>
          <cell r="BW498" t="str">
            <v>-</v>
          </cell>
          <cell r="BX498" t="str">
            <v>-</v>
          </cell>
          <cell r="BY498" t="str">
            <v>-</v>
          </cell>
          <cell r="CB498" t="str">
            <v>-</v>
          </cell>
          <cell r="CC498" t="str">
            <v>-</v>
          </cell>
          <cell r="CD498" t="str">
            <v>-</v>
          </cell>
          <cell r="CE498" t="str">
            <v>-</v>
          </cell>
          <cell r="CF498" t="str">
            <v>-</v>
          </cell>
          <cell r="CG498" t="str">
            <v>-</v>
          </cell>
          <cell r="CH498" t="str">
            <v>-</v>
          </cell>
          <cell r="CI498" t="str">
            <v>-</v>
          </cell>
          <cell r="CJ498" t="str">
            <v>-</v>
          </cell>
          <cell r="CK498" t="str">
            <v>-</v>
          </cell>
          <cell r="CL498" t="str">
            <v>-</v>
          </cell>
          <cell r="CM498" t="str">
            <v>-</v>
          </cell>
          <cell r="CN498" t="str">
            <v>-</v>
          </cell>
          <cell r="CO498" t="str">
            <v>-</v>
          </cell>
          <cell r="CP498" t="str">
            <v>-</v>
          </cell>
          <cell r="CQ498" t="str">
            <v>-</v>
          </cell>
          <cell r="CR498" t="str">
            <v>-</v>
          </cell>
          <cell r="CS498" t="str">
            <v>-</v>
          </cell>
          <cell r="CT498" t="str">
            <v>-</v>
          </cell>
          <cell r="CU498" t="str">
            <v>SANTA MARÍA YAVESÍA</v>
          </cell>
          <cell r="CV498" t="str">
            <v>-</v>
          </cell>
          <cell r="CW498" t="str">
            <v>-</v>
          </cell>
          <cell r="CX498" t="str">
            <v>-</v>
          </cell>
          <cell r="CY498" t="str">
            <v>-</v>
          </cell>
          <cell r="CZ498" t="str">
            <v>-</v>
          </cell>
          <cell r="DB498" t="str">
            <v>-</v>
          </cell>
          <cell r="DC498" t="str">
            <v>-</v>
          </cell>
          <cell r="DD498" t="str">
            <v>-</v>
          </cell>
          <cell r="DE498" t="str">
            <v>-</v>
          </cell>
          <cell r="DF498" t="str">
            <v>-</v>
          </cell>
          <cell r="DG498" t="str">
            <v>-</v>
          </cell>
        </row>
        <row r="499">
          <cell r="AT499" t="str">
            <v>-</v>
          </cell>
          <cell r="AU499" t="str">
            <v>-</v>
          </cell>
          <cell r="AV499" t="str">
            <v>-</v>
          </cell>
          <cell r="AW499" t="str">
            <v>-</v>
          </cell>
          <cell r="AX499" t="str">
            <v>-</v>
          </cell>
          <cell r="AY499" t="str">
            <v>-</v>
          </cell>
          <cell r="AZ499" t="str">
            <v>-</v>
          </cell>
          <cell r="BA499" t="str">
            <v>-</v>
          </cell>
          <cell r="BB499" t="str">
            <v>-</v>
          </cell>
          <cell r="BC499" t="str">
            <v>-</v>
          </cell>
          <cell r="BD499" t="str">
            <v>-</v>
          </cell>
          <cell r="BE499" t="str">
            <v>-</v>
          </cell>
          <cell r="BF499" t="str">
            <v>-</v>
          </cell>
          <cell r="BG499" t="str">
            <v>-</v>
          </cell>
          <cell r="BH499" t="str">
            <v>-</v>
          </cell>
          <cell r="BI499" t="str">
            <v>-</v>
          </cell>
          <cell r="BJ499" t="str">
            <v>-</v>
          </cell>
          <cell r="BK499" t="str">
            <v>-</v>
          </cell>
          <cell r="BL499" t="str">
            <v>-</v>
          </cell>
          <cell r="BM499" t="str">
            <v>20444</v>
          </cell>
          <cell r="BN499" t="str">
            <v>-</v>
          </cell>
          <cell r="BO499" t="str">
            <v>-</v>
          </cell>
          <cell r="BP499" t="str">
            <v>-</v>
          </cell>
          <cell r="BQ499" t="str">
            <v>-</v>
          </cell>
          <cell r="BR499" t="str">
            <v>-</v>
          </cell>
          <cell r="BS499" t="str">
            <v>-</v>
          </cell>
          <cell r="BT499" t="str">
            <v>-</v>
          </cell>
          <cell r="BU499" t="str">
            <v>-</v>
          </cell>
          <cell r="BV499" t="str">
            <v>-</v>
          </cell>
          <cell r="BW499" t="str">
            <v>-</v>
          </cell>
          <cell r="BX499" t="str">
            <v>-</v>
          </cell>
          <cell r="BY499" t="str">
            <v>-</v>
          </cell>
          <cell r="CB499" t="str">
            <v>-</v>
          </cell>
          <cell r="CC499" t="str">
            <v>-</v>
          </cell>
          <cell r="CD499" t="str">
            <v>-</v>
          </cell>
          <cell r="CE499" t="str">
            <v>-</v>
          </cell>
          <cell r="CF499" t="str">
            <v>-</v>
          </cell>
          <cell r="CG499" t="str">
            <v>-</v>
          </cell>
          <cell r="CH499" t="str">
            <v>-</v>
          </cell>
          <cell r="CI499" t="str">
            <v>-</v>
          </cell>
          <cell r="CJ499" t="str">
            <v>-</v>
          </cell>
          <cell r="CK499" t="str">
            <v>-</v>
          </cell>
          <cell r="CL499" t="str">
            <v>-</v>
          </cell>
          <cell r="CM499" t="str">
            <v>-</v>
          </cell>
          <cell r="CN499" t="str">
            <v>-</v>
          </cell>
          <cell r="CO499" t="str">
            <v>-</v>
          </cell>
          <cell r="CP499" t="str">
            <v>-</v>
          </cell>
          <cell r="CQ499" t="str">
            <v>-</v>
          </cell>
          <cell r="CR499" t="str">
            <v>-</v>
          </cell>
          <cell r="CS499" t="str">
            <v>-</v>
          </cell>
          <cell r="CT499" t="str">
            <v>-</v>
          </cell>
          <cell r="CU499" t="str">
            <v>SANTA MARÍA YOLOTEPEC</v>
          </cell>
          <cell r="CV499" t="str">
            <v>-</v>
          </cell>
          <cell r="CW499" t="str">
            <v>-</v>
          </cell>
          <cell r="CX499" t="str">
            <v>-</v>
          </cell>
          <cell r="CY499" t="str">
            <v>-</v>
          </cell>
          <cell r="CZ499" t="str">
            <v>-</v>
          </cell>
          <cell r="DB499" t="str">
            <v>-</v>
          </cell>
          <cell r="DC499" t="str">
            <v>-</v>
          </cell>
          <cell r="DD499" t="str">
            <v>-</v>
          </cell>
          <cell r="DE499" t="str">
            <v>-</v>
          </cell>
          <cell r="DF499" t="str">
            <v>-</v>
          </cell>
          <cell r="DG499" t="str">
            <v>-</v>
          </cell>
        </row>
        <row r="500">
          <cell r="AT500" t="str">
            <v>-</v>
          </cell>
          <cell r="AU500" t="str">
            <v>-</v>
          </cell>
          <cell r="AV500" t="str">
            <v>-</v>
          </cell>
          <cell r="AW500" t="str">
            <v>-</v>
          </cell>
          <cell r="AX500" t="str">
            <v>-</v>
          </cell>
          <cell r="AY500" t="str">
            <v>-</v>
          </cell>
          <cell r="AZ500" t="str">
            <v>-</v>
          </cell>
          <cell r="BA500" t="str">
            <v>-</v>
          </cell>
          <cell r="BB500" t="str">
            <v>-</v>
          </cell>
          <cell r="BC500" t="str">
            <v>-</v>
          </cell>
          <cell r="BD500" t="str">
            <v>-</v>
          </cell>
          <cell r="BE500" t="str">
            <v>-</v>
          </cell>
          <cell r="BF500" t="str">
            <v>-</v>
          </cell>
          <cell r="BG500" t="str">
            <v>-</v>
          </cell>
          <cell r="BH500" t="str">
            <v>-</v>
          </cell>
          <cell r="BI500" t="str">
            <v>-</v>
          </cell>
          <cell r="BJ500" t="str">
            <v>-</v>
          </cell>
          <cell r="BK500" t="str">
            <v>-</v>
          </cell>
          <cell r="BL500" t="str">
            <v>-</v>
          </cell>
          <cell r="BM500" t="str">
            <v>20445</v>
          </cell>
          <cell r="BN500" t="str">
            <v>-</v>
          </cell>
          <cell r="BO500" t="str">
            <v>-</v>
          </cell>
          <cell r="BP500" t="str">
            <v>-</v>
          </cell>
          <cell r="BQ500" t="str">
            <v>-</v>
          </cell>
          <cell r="BR500" t="str">
            <v>-</v>
          </cell>
          <cell r="BS500" t="str">
            <v>-</v>
          </cell>
          <cell r="BT500" t="str">
            <v>-</v>
          </cell>
          <cell r="BU500" t="str">
            <v>-</v>
          </cell>
          <cell r="BV500" t="str">
            <v>-</v>
          </cell>
          <cell r="BW500" t="str">
            <v>-</v>
          </cell>
          <cell r="BX500" t="str">
            <v>-</v>
          </cell>
          <cell r="BY500" t="str">
            <v>-</v>
          </cell>
          <cell r="CB500" t="str">
            <v>-</v>
          </cell>
          <cell r="CC500" t="str">
            <v>-</v>
          </cell>
          <cell r="CD500" t="str">
            <v>-</v>
          </cell>
          <cell r="CE500" t="str">
            <v>-</v>
          </cell>
          <cell r="CF500" t="str">
            <v>-</v>
          </cell>
          <cell r="CG500" t="str">
            <v>-</v>
          </cell>
          <cell r="CH500" t="str">
            <v>-</v>
          </cell>
          <cell r="CI500" t="str">
            <v>-</v>
          </cell>
          <cell r="CJ500" t="str">
            <v>-</v>
          </cell>
          <cell r="CK500" t="str">
            <v>-</v>
          </cell>
          <cell r="CL500" t="str">
            <v>-</v>
          </cell>
          <cell r="CM500" t="str">
            <v>-</v>
          </cell>
          <cell r="CN500" t="str">
            <v>-</v>
          </cell>
          <cell r="CO500" t="str">
            <v>-</v>
          </cell>
          <cell r="CP500" t="str">
            <v>-</v>
          </cell>
          <cell r="CQ500" t="str">
            <v>-</v>
          </cell>
          <cell r="CR500" t="str">
            <v>-</v>
          </cell>
          <cell r="CS500" t="str">
            <v>-</v>
          </cell>
          <cell r="CT500" t="str">
            <v>-</v>
          </cell>
          <cell r="CU500" t="str">
            <v>SANTA MARÍA YOSOYÚA</v>
          </cell>
          <cell r="CV500" t="str">
            <v>-</v>
          </cell>
          <cell r="CW500" t="str">
            <v>-</v>
          </cell>
          <cell r="CX500" t="str">
            <v>-</v>
          </cell>
          <cell r="CY500" t="str">
            <v>-</v>
          </cell>
          <cell r="CZ500" t="str">
            <v>-</v>
          </cell>
          <cell r="DB500" t="str">
            <v>-</v>
          </cell>
          <cell r="DC500" t="str">
            <v>-</v>
          </cell>
          <cell r="DD500" t="str">
            <v>-</v>
          </cell>
          <cell r="DE500" t="str">
            <v>-</v>
          </cell>
          <cell r="DF500" t="str">
            <v>-</v>
          </cell>
          <cell r="DG500" t="str">
            <v>-</v>
          </cell>
        </row>
        <row r="501">
          <cell r="AT501" t="str">
            <v>-</v>
          </cell>
          <cell r="AU501" t="str">
            <v>-</v>
          </cell>
          <cell r="AV501" t="str">
            <v>-</v>
          </cell>
          <cell r="AW501" t="str">
            <v>-</v>
          </cell>
          <cell r="AX501" t="str">
            <v>-</v>
          </cell>
          <cell r="AY501" t="str">
            <v>-</v>
          </cell>
          <cell r="AZ501" t="str">
            <v>-</v>
          </cell>
          <cell r="BA501" t="str">
            <v>-</v>
          </cell>
          <cell r="BB501" t="str">
            <v>-</v>
          </cell>
          <cell r="BC501" t="str">
            <v>-</v>
          </cell>
          <cell r="BD501" t="str">
            <v>-</v>
          </cell>
          <cell r="BE501" t="str">
            <v>-</v>
          </cell>
          <cell r="BF501" t="str">
            <v>-</v>
          </cell>
          <cell r="BG501" t="str">
            <v>-</v>
          </cell>
          <cell r="BH501" t="str">
            <v>-</v>
          </cell>
          <cell r="BI501" t="str">
            <v>-</v>
          </cell>
          <cell r="BJ501" t="str">
            <v>-</v>
          </cell>
          <cell r="BK501" t="str">
            <v>-</v>
          </cell>
          <cell r="BL501" t="str">
            <v>-</v>
          </cell>
          <cell r="BM501" t="str">
            <v>20446</v>
          </cell>
          <cell r="BN501" t="str">
            <v>-</v>
          </cell>
          <cell r="BO501" t="str">
            <v>-</v>
          </cell>
          <cell r="BP501" t="str">
            <v>-</v>
          </cell>
          <cell r="BQ501" t="str">
            <v>-</v>
          </cell>
          <cell r="BR501" t="str">
            <v>-</v>
          </cell>
          <cell r="BS501" t="str">
            <v>-</v>
          </cell>
          <cell r="BT501" t="str">
            <v>-</v>
          </cell>
          <cell r="BU501" t="str">
            <v>-</v>
          </cell>
          <cell r="BV501" t="str">
            <v>-</v>
          </cell>
          <cell r="BW501" t="str">
            <v>-</v>
          </cell>
          <cell r="BX501" t="str">
            <v>-</v>
          </cell>
          <cell r="BY501" t="str">
            <v>-</v>
          </cell>
          <cell r="CB501" t="str">
            <v>-</v>
          </cell>
          <cell r="CC501" t="str">
            <v>-</v>
          </cell>
          <cell r="CD501" t="str">
            <v>-</v>
          </cell>
          <cell r="CE501" t="str">
            <v>-</v>
          </cell>
          <cell r="CF501" t="str">
            <v>-</v>
          </cell>
          <cell r="CG501" t="str">
            <v>-</v>
          </cell>
          <cell r="CH501" t="str">
            <v>-</v>
          </cell>
          <cell r="CI501" t="str">
            <v>-</v>
          </cell>
          <cell r="CJ501" t="str">
            <v>-</v>
          </cell>
          <cell r="CK501" t="str">
            <v>-</v>
          </cell>
          <cell r="CL501" t="str">
            <v>-</v>
          </cell>
          <cell r="CM501" t="str">
            <v>-</v>
          </cell>
          <cell r="CN501" t="str">
            <v>-</v>
          </cell>
          <cell r="CO501" t="str">
            <v>-</v>
          </cell>
          <cell r="CP501" t="str">
            <v>-</v>
          </cell>
          <cell r="CQ501" t="str">
            <v>-</v>
          </cell>
          <cell r="CR501" t="str">
            <v>-</v>
          </cell>
          <cell r="CS501" t="str">
            <v>-</v>
          </cell>
          <cell r="CT501" t="str">
            <v>-</v>
          </cell>
          <cell r="CU501" t="str">
            <v>SANTA MARÍA YUCUHITI</v>
          </cell>
          <cell r="CV501" t="str">
            <v>-</v>
          </cell>
          <cell r="CW501" t="str">
            <v>-</v>
          </cell>
          <cell r="CX501" t="str">
            <v>-</v>
          </cell>
          <cell r="CY501" t="str">
            <v>-</v>
          </cell>
          <cell r="CZ501" t="str">
            <v>-</v>
          </cell>
          <cell r="DB501" t="str">
            <v>-</v>
          </cell>
          <cell r="DC501" t="str">
            <v>-</v>
          </cell>
          <cell r="DD501" t="str">
            <v>-</v>
          </cell>
          <cell r="DE501" t="str">
            <v>-</v>
          </cell>
          <cell r="DF501" t="str">
            <v>-</v>
          </cell>
          <cell r="DG501" t="str">
            <v>-</v>
          </cell>
        </row>
        <row r="502">
          <cell r="AT502" t="str">
            <v>-</v>
          </cell>
          <cell r="AU502" t="str">
            <v>-</v>
          </cell>
          <cell r="AV502" t="str">
            <v>-</v>
          </cell>
          <cell r="AW502" t="str">
            <v>-</v>
          </cell>
          <cell r="AX502" t="str">
            <v>-</v>
          </cell>
          <cell r="AY502" t="str">
            <v>-</v>
          </cell>
          <cell r="AZ502" t="str">
            <v>-</v>
          </cell>
          <cell r="BA502" t="str">
            <v>-</v>
          </cell>
          <cell r="BB502" t="str">
            <v>-</v>
          </cell>
          <cell r="BC502" t="str">
            <v>-</v>
          </cell>
          <cell r="BD502" t="str">
            <v>-</v>
          </cell>
          <cell r="BE502" t="str">
            <v>-</v>
          </cell>
          <cell r="BF502" t="str">
            <v>-</v>
          </cell>
          <cell r="BG502" t="str">
            <v>-</v>
          </cell>
          <cell r="BH502" t="str">
            <v>-</v>
          </cell>
          <cell r="BI502" t="str">
            <v>-</v>
          </cell>
          <cell r="BJ502" t="str">
            <v>-</v>
          </cell>
          <cell r="BK502" t="str">
            <v>-</v>
          </cell>
          <cell r="BL502" t="str">
            <v>-</v>
          </cell>
          <cell r="BM502" t="str">
            <v>20447</v>
          </cell>
          <cell r="BN502" t="str">
            <v>-</v>
          </cell>
          <cell r="BO502" t="str">
            <v>-</v>
          </cell>
          <cell r="BP502" t="str">
            <v>-</v>
          </cell>
          <cell r="BQ502" t="str">
            <v>-</v>
          </cell>
          <cell r="BR502" t="str">
            <v>-</v>
          </cell>
          <cell r="BS502" t="str">
            <v>-</v>
          </cell>
          <cell r="BT502" t="str">
            <v>-</v>
          </cell>
          <cell r="BU502" t="str">
            <v>-</v>
          </cell>
          <cell r="BV502" t="str">
            <v>-</v>
          </cell>
          <cell r="BW502" t="str">
            <v>-</v>
          </cell>
          <cell r="BX502" t="str">
            <v>-</v>
          </cell>
          <cell r="BY502" t="str">
            <v>-</v>
          </cell>
          <cell r="CB502" t="str">
            <v>-</v>
          </cell>
          <cell r="CC502" t="str">
            <v>-</v>
          </cell>
          <cell r="CD502" t="str">
            <v>-</v>
          </cell>
          <cell r="CE502" t="str">
            <v>-</v>
          </cell>
          <cell r="CF502" t="str">
            <v>-</v>
          </cell>
          <cell r="CG502" t="str">
            <v>-</v>
          </cell>
          <cell r="CH502" t="str">
            <v>-</v>
          </cell>
          <cell r="CI502" t="str">
            <v>-</v>
          </cell>
          <cell r="CJ502" t="str">
            <v>-</v>
          </cell>
          <cell r="CK502" t="str">
            <v>-</v>
          </cell>
          <cell r="CL502" t="str">
            <v>-</v>
          </cell>
          <cell r="CM502" t="str">
            <v>-</v>
          </cell>
          <cell r="CN502" t="str">
            <v>-</v>
          </cell>
          <cell r="CO502" t="str">
            <v>-</v>
          </cell>
          <cell r="CP502" t="str">
            <v>-</v>
          </cell>
          <cell r="CQ502" t="str">
            <v>-</v>
          </cell>
          <cell r="CR502" t="str">
            <v>-</v>
          </cell>
          <cell r="CS502" t="str">
            <v>-</v>
          </cell>
          <cell r="CT502" t="str">
            <v>-</v>
          </cell>
          <cell r="CU502" t="str">
            <v>SANTA MARÍA ZACATEPEC</v>
          </cell>
          <cell r="CV502" t="str">
            <v>-</v>
          </cell>
          <cell r="CW502" t="str">
            <v>-</v>
          </cell>
          <cell r="CX502" t="str">
            <v>-</v>
          </cell>
          <cell r="CY502" t="str">
            <v>-</v>
          </cell>
          <cell r="CZ502" t="str">
            <v>-</v>
          </cell>
          <cell r="DB502" t="str">
            <v>-</v>
          </cell>
          <cell r="DC502" t="str">
            <v>-</v>
          </cell>
          <cell r="DD502" t="str">
            <v>-</v>
          </cell>
          <cell r="DE502" t="str">
            <v>-</v>
          </cell>
          <cell r="DF502" t="str">
            <v>-</v>
          </cell>
          <cell r="DG502" t="str">
            <v>-</v>
          </cell>
        </row>
        <row r="503">
          <cell r="AT503" t="str">
            <v>-</v>
          </cell>
          <cell r="AU503" t="str">
            <v>-</v>
          </cell>
          <cell r="AV503" t="str">
            <v>-</v>
          </cell>
          <cell r="AW503" t="str">
            <v>-</v>
          </cell>
          <cell r="AX503" t="str">
            <v>-</v>
          </cell>
          <cell r="AY503" t="str">
            <v>-</v>
          </cell>
          <cell r="AZ503" t="str">
            <v>-</v>
          </cell>
          <cell r="BA503" t="str">
            <v>-</v>
          </cell>
          <cell r="BB503" t="str">
            <v>-</v>
          </cell>
          <cell r="BC503" t="str">
            <v>-</v>
          </cell>
          <cell r="BD503" t="str">
            <v>-</v>
          </cell>
          <cell r="BE503" t="str">
            <v>-</v>
          </cell>
          <cell r="BF503" t="str">
            <v>-</v>
          </cell>
          <cell r="BG503" t="str">
            <v>-</v>
          </cell>
          <cell r="BH503" t="str">
            <v>-</v>
          </cell>
          <cell r="BI503" t="str">
            <v>-</v>
          </cell>
          <cell r="BJ503" t="str">
            <v>-</v>
          </cell>
          <cell r="BK503" t="str">
            <v>-</v>
          </cell>
          <cell r="BL503" t="str">
            <v>-</v>
          </cell>
          <cell r="BM503" t="str">
            <v>20448</v>
          </cell>
          <cell r="BN503" t="str">
            <v>-</v>
          </cell>
          <cell r="BO503" t="str">
            <v>-</v>
          </cell>
          <cell r="BP503" t="str">
            <v>-</v>
          </cell>
          <cell r="BQ503" t="str">
            <v>-</v>
          </cell>
          <cell r="BR503" t="str">
            <v>-</v>
          </cell>
          <cell r="BS503" t="str">
            <v>-</v>
          </cell>
          <cell r="BT503" t="str">
            <v>-</v>
          </cell>
          <cell r="BU503" t="str">
            <v>-</v>
          </cell>
          <cell r="BV503" t="str">
            <v>-</v>
          </cell>
          <cell r="BW503" t="str">
            <v>-</v>
          </cell>
          <cell r="BX503" t="str">
            <v>-</v>
          </cell>
          <cell r="BY503" t="str">
            <v>-</v>
          </cell>
          <cell r="CB503" t="str">
            <v>-</v>
          </cell>
          <cell r="CC503" t="str">
            <v>-</v>
          </cell>
          <cell r="CD503" t="str">
            <v>-</v>
          </cell>
          <cell r="CE503" t="str">
            <v>-</v>
          </cell>
          <cell r="CF503" t="str">
            <v>-</v>
          </cell>
          <cell r="CG503" t="str">
            <v>-</v>
          </cell>
          <cell r="CH503" t="str">
            <v>-</v>
          </cell>
          <cell r="CI503" t="str">
            <v>-</v>
          </cell>
          <cell r="CJ503" t="str">
            <v>-</v>
          </cell>
          <cell r="CK503" t="str">
            <v>-</v>
          </cell>
          <cell r="CL503" t="str">
            <v>-</v>
          </cell>
          <cell r="CM503" t="str">
            <v>-</v>
          </cell>
          <cell r="CN503" t="str">
            <v>-</v>
          </cell>
          <cell r="CO503" t="str">
            <v>-</v>
          </cell>
          <cell r="CP503" t="str">
            <v>-</v>
          </cell>
          <cell r="CQ503" t="str">
            <v>-</v>
          </cell>
          <cell r="CR503" t="str">
            <v>-</v>
          </cell>
          <cell r="CS503" t="str">
            <v>-</v>
          </cell>
          <cell r="CT503" t="str">
            <v>-</v>
          </cell>
          <cell r="CU503" t="str">
            <v>SANTA MARÍA ZANIZA</v>
          </cell>
          <cell r="CV503" t="str">
            <v>-</v>
          </cell>
          <cell r="CW503" t="str">
            <v>-</v>
          </cell>
          <cell r="CX503" t="str">
            <v>-</v>
          </cell>
          <cell r="CY503" t="str">
            <v>-</v>
          </cell>
          <cell r="CZ503" t="str">
            <v>-</v>
          </cell>
          <cell r="DB503" t="str">
            <v>-</v>
          </cell>
          <cell r="DC503" t="str">
            <v>-</v>
          </cell>
          <cell r="DD503" t="str">
            <v>-</v>
          </cell>
          <cell r="DE503" t="str">
            <v>-</v>
          </cell>
          <cell r="DF503" t="str">
            <v>-</v>
          </cell>
          <cell r="DG503" t="str">
            <v>-</v>
          </cell>
        </row>
        <row r="504">
          <cell r="AT504" t="str">
            <v>-</v>
          </cell>
          <cell r="AU504" t="str">
            <v>-</v>
          </cell>
          <cell r="AV504" t="str">
            <v>-</v>
          </cell>
          <cell r="AW504" t="str">
            <v>-</v>
          </cell>
          <cell r="AX504" t="str">
            <v>-</v>
          </cell>
          <cell r="AY504" t="str">
            <v>-</v>
          </cell>
          <cell r="AZ504" t="str">
            <v>-</v>
          </cell>
          <cell r="BA504" t="str">
            <v>-</v>
          </cell>
          <cell r="BB504" t="str">
            <v>-</v>
          </cell>
          <cell r="BC504" t="str">
            <v>-</v>
          </cell>
          <cell r="BD504" t="str">
            <v>-</v>
          </cell>
          <cell r="BE504" t="str">
            <v>-</v>
          </cell>
          <cell r="BF504" t="str">
            <v>-</v>
          </cell>
          <cell r="BG504" t="str">
            <v>-</v>
          </cell>
          <cell r="BH504" t="str">
            <v>-</v>
          </cell>
          <cell r="BI504" t="str">
            <v>-</v>
          </cell>
          <cell r="BJ504" t="str">
            <v>-</v>
          </cell>
          <cell r="BK504" t="str">
            <v>-</v>
          </cell>
          <cell r="BL504" t="str">
            <v>-</v>
          </cell>
          <cell r="BM504" t="str">
            <v>20449</v>
          </cell>
          <cell r="BN504" t="str">
            <v>-</v>
          </cell>
          <cell r="BO504" t="str">
            <v>-</v>
          </cell>
          <cell r="BP504" t="str">
            <v>-</v>
          </cell>
          <cell r="BQ504" t="str">
            <v>-</v>
          </cell>
          <cell r="BR504" t="str">
            <v>-</v>
          </cell>
          <cell r="BS504" t="str">
            <v>-</v>
          </cell>
          <cell r="BT504" t="str">
            <v>-</v>
          </cell>
          <cell r="BU504" t="str">
            <v>-</v>
          </cell>
          <cell r="BV504" t="str">
            <v>-</v>
          </cell>
          <cell r="BW504" t="str">
            <v>-</v>
          </cell>
          <cell r="BX504" t="str">
            <v>-</v>
          </cell>
          <cell r="BY504" t="str">
            <v>-</v>
          </cell>
          <cell r="CB504" t="str">
            <v>-</v>
          </cell>
          <cell r="CC504" t="str">
            <v>-</v>
          </cell>
          <cell r="CD504" t="str">
            <v>-</v>
          </cell>
          <cell r="CE504" t="str">
            <v>-</v>
          </cell>
          <cell r="CF504" t="str">
            <v>-</v>
          </cell>
          <cell r="CG504" t="str">
            <v>-</v>
          </cell>
          <cell r="CH504" t="str">
            <v>-</v>
          </cell>
          <cell r="CI504" t="str">
            <v>-</v>
          </cell>
          <cell r="CJ504" t="str">
            <v>-</v>
          </cell>
          <cell r="CK504" t="str">
            <v>-</v>
          </cell>
          <cell r="CL504" t="str">
            <v>-</v>
          </cell>
          <cell r="CM504" t="str">
            <v>-</v>
          </cell>
          <cell r="CN504" t="str">
            <v>-</v>
          </cell>
          <cell r="CO504" t="str">
            <v>-</v>
          </cell>
          <cell r="CP504" t="str">
            <v>-</v>
          </cell>
          <cell r="CQ504" t="str">
            <v>-</v>
          </cell>
          <cell r="CR504" t="str">
            <v>-</v>
          </cell>
          <cell r="CS504" t="str">
            <v>-</v>
          </cell>
          <cell r="CT504" t="str">
            <v>-</v>
          </cell>
          <cell r="CU504" t="str">
            <v>SANTA MARÍA ZOQUITLÁN</v>
          </cell>
          <cell r="CV504" t="str">
            <v>-</v>
          </cell>
          <cell r="CW504" t="str">
            <v>-</v>
          </cell>
          <cell r="CX504" t="str">
            <v>-</v>
          </cell>
          <cell r="CY504" t="str">
            <v>-</v>
          </cell>
          <cell r="CZ504" t="str">
            <v>-</v>
          </cell>
          <cell r="DB504" t="str">
            <v>-</v>
          </cell>
          <cell r="DC504" t="str">
            <v>-</v>
          </cell>
          <cell r="DD504" t="str">
            <v>-</v>
          </cell>
          <cell r="DE504" t="str">
            <v>-</v>
          </cell>
          <cell r="DF504" t="str">
            <v>-</v>
          </cell>
          <cell r="DG504" t="str">
            <v>-</v>
          </cell>
        </row>
        <row r="505">
          <cell r="AT505" t="str">
            <v>-</v>
          </cell>
          <cell r="AU505" t="str">
            <v>-</v>
          </cell>
          <cell r="AV505" t="str">
            <v>-</v>
          </cell>
          <cell r="AW505" t="str">
            <v>-</v>
          </cell>
          <cell r="AX505" t="str">
            <v>-</v>
          </cell>
          <cell r="AY505" t="str">
            <v>-</v>
          </cell>
          <cell r="AZ505" t="str">
            <v>-</v>
          </cell>
          <cell r="BA505" t="str">
            <v>-</v>
          </cell>
          <cell r="BB505" t="str">
            <v>-</v>
          </cell>
          <cell r="BC505" t="str">
            <v>-</v>
          </cell>
          <cell r="BD505" t="str">
            <v>-</v>
          </cell>
          <cell r="BE505" t="str">
            <v>-</v>
          </cell>
          <cell r="BF505" t="str">
            <v>-</v>
          </cell>
          <cell r="BG505" t="str">
            <v>-</v>
          </cell>
          <cell r="BH505" t="str">
            <v>-</v>
          </cell>
          <cell r="BI505" t="str">
            <v>-</v>
          </cell>
          <cell r="BJ505" t="str">
            <v>-</v>
          </cell>
          <cell r="BK505" t="str">
            <v>-</v>
          </cell>
          <cell r="BL505" t="str">
            <v>-</v>
          </cell>
          <cell r="BM505" t="str">
            <v>20450</v>
          </cell>
          <cell r="BN505" t="str">
            <v>-</v>
          </cell>
          <cell r="BO505" t="str">
            <v>-</v>
          </cell>
          <cell r="BP505" t="str">
            <v>-</v>
          </cell>
          <cell r="BQ505" t="str">
            <v>-</v>
          </cell>
          <cell r="BR505" t="str">
            <v>-</v>
          </cell>
          <cell r="BS505" t="str">
            <v>-</v>
          </cell>
          <cell r="BT505" t="str">
            <v>-</v>
          </cell>
          <cell r="BU505" t="str">
            <v>-</v>
          </cell>
          <cell r="BV505" t="str">
            <v>-</v>
          </cell>
          <cell r="BW505" t="str">
            <v>-</v>
          </cell>
          <cell r="BX505" t="str">
            <v>-</v>
          </cell>
          <cell r="BY505" t="str">
            <v>-</v>
          </cell>
          <cell r="CB505" t="str">
            <v>-</v>
          </cell>
          <cell r="CC505" t="str">
            <v>-</v>
          </cell>
          <cell r="CD505" t="str">
            <v>-</v>
          </cell>
          <cell r="CE505" t="str">
            <v>-</v>
          </cell>
          <cell r="CF505" t="str">
            <v>-</v>
          </cell>
          <cell r="CG505" t="str">
            <v>-</v>
          </cell>
          <cell r="CH505" t="str">
            <v>-</v>
          </cell>
          <cell r="CI505" t="str">
            <v>-</v>
          </cell>
          <cell r="CJ505" t="str">
            <v>-</v>
          </cell>
          <cell r="CK505" t="str">
            <v>-</v>
          </cell>
          <cell r="CL505" t="str">
            <v>-</v>
          </cell>
          <cell r="CM505" t="str">
            <v>-</v>
          </cell>
          <cell r="CN505" t="str">
            <v>-</v>
          </cell>
          <cell r="CO505" t="str">
            <v>-</v>
          </cell>
          <cell r="CP505" t="str">
            <v>-</v>
          </cell>
          <cell r="CQ505" t="str">
            <v>-</v>
          </cell>
          <cell r="CR505" t="str">
            <v>-</v>
          </cell>
          <cell r="CS505" t="str">
            <v>-</v>
          </cell>
          <cell r="CT505" t="str">
            <v>-</v>
          </cell>
          <cell r="CU505" t="str">
            <v>SANTIAGO AMOLTEPEC</v>
          </cell>
          <cell r="CV505" t="str">
            <v>-</v>
          </cell>
          <cell r="CW505" t="str">
            <v>-</v>
          </cell>
          <cell r="CX505" t="str">
            <v>-</v>
          </cell>
          <cell r="CY505" t="str">
            <v>-</v>
          </cell>
          <cell r="CZ505" t="str">
            <v>-</v>
          </cell>
          <cell r="DB505" t="str">
            <v>-</v>
          </cell>
          <cell r="DC505" t="str">
            <v>-</v>
          </cell>
          <cell r="DD505" t="str">
            <v>-</v>
          </cell>
          <cell r="DE505" t="str">
            <v>-</v>
          </cell>
          <cell r="DF505" t="str">
            <v>-</v>
          </cell>
          <cell r="DG505" t="str">
            <v>-</v>
          </cell>
        </row>
        <row r="506">
          <cell r="AT506" t="str">
            <v>-</v>
          </cell>
          <cell r="AU506" t="str">
            <v>-</v>
          </cell>
          <cell r="AV506" t="str">
            <v>-</v>
          </cell>
          <cell r="AW506" t="str">
            <v>-</v>
          </cell>
          <cell r="AX506" t="str">
            <v>-</v>
          </cell>
          <cell r="AY506" t="str">
            <v>-</v>
          </cell>
          <cell r="AZ506" t="str">
            <v>-</v>
          </cell>
          <cell r="BA506" t="str">
            <v>-</v>
          </cell>
          <cell r="BB506" t="str">
            <v>-</v>
          </cell>
          <cell r="BC506" t="str">
            <v>-</v>
          </cell>
          <cell r="BD506" t="str">
            <v>-</v>
          </cell>
          <cell r="BE506" t="str">
            <v>-</v>
          </cell>
          <cell r="BF506" t="str">
            <v>-</v>
          </cell>
          <cell r="BG506" t="str">
            <v>-</v>
          </cell>
          <cell r="BH506" t="str">
            <v>-</v>
          </cell>
          <cell r="BI506" t="str">
            <v>-</v>
          </cell>
          <cell r="BJ506" t="str">
            <v>-</v>
          </cell>
          <cell r="BK506" t="str">
            <v>-</v>
          </cell>
          <cell r="BL506" t="str">
            <v>-</v>
          </cell>
          <cell r="BM506" t="str">
            <v>20451</v>
          </cell>
          <cell r="BN506" t="str">
            <v>-</v>
          </cell>
          <cell r="BO506" t="str">
            <v>-</v>
          </cell>
          <cell r="BP506" t="str">
            <v>-</v>
          </cell>
          <cell r="BQ506" t="str">
            <v>-</v>
          </cell>
          <cell r="BR506" t="str">
            <v>-</v>
          </cell>
          <cell r="BS506" t="str">
            <v>-</v>
          </cell>
          <cell r="BT506" t="str">
            <v>-</v>
          </cell>
          <cell r="BU506" t="str">
            <v>-</v>
          </cell>
          <cell r="BV506" t="str">
            <v>-</v>
          </cell>
          <cell r="BW506" t="str">
            <v>-</v>
          </cell>
          <cell r="BX506" t="str">
            <v>-</v>
          </cell>
          <cell r="BY506" t="str">
            <v>-</v>
          </cell>
          <cell r="CB506" t="str">
            <v>-</v>
          </cell>
          <cell r="CC506" t="str">
            <v>-</v>
          </cell>
          <cell r="CD506" t="str">
            <v>-</v>
          </cell>
          <cell r="CE506" t="str">
            <v>-</v>
          </cell>
          <cell r="CF506" t="str">
            <v>-</v>
          </cell>
          <cell r="CG506" t="str">
            <v>-</v>
          </cell>
          <cell r="CH506" t="str">
            <v>-</v>
          </cell>
          <cell r="CI506" t="str">
            <v>-</v>
          </cell>
          <cell r="CJ506" t="str">
            <v>-</v>
          </cell>
          <cell r="CK506" t="str">
            <v>-</v>
          </cell>
          <cell r="CL506" t="str">
            <v>-</v>
          </cell>
          <cell r="CM506" t="str">
            <v>-</v>
          </cell>
          <cell r="CN506" t="str">
            <v>-</v>
          </cell>
          <cell r="CO506" t="str">
            <v>-</v>
          </cell>
          <cell r="CP506" t="str">
            <v>-</v>
          </cell>
          <cell r="CQ506" t="str">
            <v>-</v>
          </cell>
          <cell r="CR506" t="str">
            <v>-</v>
          </cell>
          <cell r="CS506" t="str">
            <v>-</v>
          </cell>
          <cell r="CT506" t="str">
            <v>-</v>
          </cell>
          <cell r="CU506" t="str">
            <v>SANTIAGO APOALA</v>
          </cell>
          <cell r="CV506" t="str">
            <v>-</v>
          </cell>
          <cell r="CW506" t="str">
            <v>-</v>
          </cell>
          <cell r="CX506" t="str">
            <v>-</v>
          </cell>
          <cell r="CY506" t="str">
            <v>-</v>
          </cell>
          <cell r="CZ506" t="str">
            <v>-</v>
          </cell>
          <cell r="DB506" t="str">
            <v>-</v>
          </cell>
          <cell r="DC506" t="str">
            <v>-</v>
          </cell>
          <cell r="DD506" t="str">
            <v>-</v>
          </cell>
          <cell r="DE506" t="str">
            <v>-</v>
          </cell>
          <cell r="DF506" t="str">
            <v>-</v>
          </cell>
          <cell r="DG506" t="str">
            <v>-</v>
          </cell>
        </row>
        <row r="507">
          <cell r="AT507" t="str">
            <v>-</v>
          </cell>
          <cell r="AU507" t="str">
            <v>-</v>
          </cell>
          <cell r="AV507" t="str">
            <v>-</v>
          </cell>
          <cell r="AW507" t="str">
            <v>-</v>
          </cell>
          <cell r="AX507" t="str">
            <v>-</v>
          </cell>
          <cell r="AY507" t="str">
            <v>-</v>
          </cell>
          <cell r="AZ507" t="str">
            <v>-</v>
          </cell>
          <cell r="BA507" t="str">
            <v>-</v>
          </cell>
          <cell r="BB507" t="str">
            <v>-</v>
          </cell>
          <cell r="BC507" t="str">
            <v>-</v>
          </cell>
          <cell r="BD507" t="str">
            <v>-</v>
          </cell>
          <cell r="BE507" t="str">
            <v>-</v>
          </cell>
          <cell r="BF507" t="str">
            <v>-</v>
          </cell>
          <cell r="BG507" t="str">
            <v>-</v>
          </cell>
          <cell r="BH507" t="str">
            <v>-</v>
          </cell>
          <cell r="BI507" t="str">
            <v>-</v>
          </cell>
          <cell r="BJ507" t="str">
            <v>-</v>
          </cell>
          <cell r="BK507" t="str">
            <v>-</v>
          </cell>
          <cell r="BL507" t="str">
            <v>-</v>
          </cell>
          <cell r="BM507" t="str">
            <v>20452</v>
          </cell>
          <cell r="BN507" t="str">
            <v>-</v>
          </cell>
          <cell r="BO507" t="str">
            <v>-</v>
          </cell>
          <cell r="BP507" t="str">
            <v>-</v>
          </cell>
          <cell r="BQ507" t="str">
            <v>-</v>
          </cell>
          <cell r="BR507" t="str">
            <v>-</v>
          </cell>
          <cell r="BS507" t="str">
            <v>-</v>
          </cell>
          <cell r="BT507" t="str">
            <v>-</v>
          </cell>
          <cell r="BU507" t="str">
            <v>-</v>
          </cell>
          <cell r="BV507" t="str">
            <v>-</v>
          </cell>
          <cell r="BW507" t="str">
            <v>-</v>
          </cell>
          <cell r="BX507" t="str">
            <v>-</v>
          </cell>
          <cell r="BY507" t="str">
            <v>-</v>
          </cell>
          <cell r="CB507" t="str">
            <v>-</v>
          </cell>
          <cell r="CC507" t="str">
            <v>-</v>
          </cell>
          <cell r="CD507" t="str">
            <v>-</v>
          </cell>
          <cell r="CE507" t="str">
            <v>-</v>
          </cell>
          <cell r="CF507" t="str">
            <v>-</v>
          </cell>
          <cell r="CG507" t="str">
            <v>-</v>
          </cell>
          <cell r="CH507" t="str">
            <v>-</v>
          </cell>
          <cell r="CI507" t="str">
            <v>-</v>
          </cell>
          <cell r="CJ507" t="str">
            <v>-</v>
          </cell>
          <cell r="CK507" t="str">
            <v>-</v>
          </cell>
          <cell r="CL507" t="str">
            <v>-</v>
          </cell>
          <cell r="CM507" t="str">
            <v>-</v>
          </cell>
          <cell r="CN507" t="str">
            <v>-</v>
          </cell>
          <cell r="CO507" t="str">
            <v>-</v>
          </cell>
          <cell r="CP507" t="str">
            <v>-</v>
          </cell>
          <cell r="CQ507" t="str">
            <v>-</v>
          </cell>
          <cell r="CR507" t="str">
            <v>-</v>
          </cell>
          <cell r="CS507" t="str">
            <v>-</v>
          </cell>
          <cell r="CT507" t="str">
            <v>-</v>
          </cell>
          <cell r="CU507" t="str">
            <v>SANTIAGO APÓSTOL</v>
          </cell>
          <cell r="CV507" t="str">
            <v>-</v>
          </cell>
          <cell r="CW507" t="str">
            <v>-</v>
          </cell>
          <cell r="CX507" t="str">
            <v>-</v>
          </cell>
          <cell r="CY507" t="str">
            <v>-</v>
          </cell>
          <cell r="CZ507" t="str">
            <v>-</v>
          </cell>
          <cell r="DB507" t="str">
            <v>-</v>
          </cell>
          <cell r="DC507" t="str">
            <v>-</v>
          </cell>
          <cell r="DD507" t="str">
            <v>-</v>
          </cell>
          <cell r="DE507" t="str">
            <v>-</v>
          </cell>
          <cell r="DF507" t="str">
            <v>-</v>
          </cell>
          <cell r="DG507" t="str">
            <v>-</v>
          </cell>
        </row>
        <row r="508">
          <cell r="AT508" t="str">
            <v>-</v>
          </cell>
          <cell r="AU508" t="str">
            <v>-</v>
          </cell>
          <cell r="AV508" t="str">
            <v>-</v>
          </cell>
          <cell r="AW508" t="str">
            <v>-</v>
          </cell>
          <cell r="AX508" t="str">
            <v>-</v>
          </cell>
          <cell r="AY508" t="str">
            <v>-</v>
          </cell>
          <cell r="AZ508" t="str">
            <v>-</v>
          </cell>
          <cell r="BA508" t="str">
            <v>-</v>
          </cell>
          <cell r="BB508" t="str">
            <v>-</v>
          </cell>
          <cell r="BC508" t="str">
            <v>-</v>
          </cell>
          <cell r="BD508" t="str">
            <v>-</v>
          </cell>
          <cell r="BE508" t="str">
            <v>-</v>
          </cell>
          <cell r="BF508" t="str">
            <v>-</v>
          </cell>
          <cell r="BG508" t="str">
            <v>-</v>
          </cell>
          <cell r="BH508" t="str">
            <v>-</v>
          </cell>
          <cell r="BI508" t="str">
            <v>-</v>
          </cell>
          <cell r="BJ508" t="str">
            <v>-</v>
          </cell>
          <cell r="BK508" t="str">
            <v>-</v>
          </cell>
          <cell r="BL508" t="str">
            <v>-</v>
          </cell>
          <cell r="BM508" t="str">
            <v>20453</v>
          </cell>
          <cell r="BN508" t="str">
            <v>-</v>
          </cell>
          <cell r="BO508" t="str">
            <v>-</v>
          </cell>
          <cell r="BP508" t="str">
            <v>-</v>
          </cell>
          <cell r="BQ508" t="str">
            <v>-</v>
          </cell>
          <cell r="BR508" t="str">
            <v>-</v>
          </cell>
          <cell r="BS508" t="str">
            <v>-</v>
          </cell>
          <cell r="BT508" t="str">
            <v>-</v>
          </cell>
          <cell r="BU508" t="str">
            <v>-</v>
          </cell>
          <cell r="BV508" t="str">
            <v>-</v>
          </cell>
          <cell r="BW508" t="str">
            <v>-</v>
          </cell>
          <cell r="BX508" t="str">
            <v>-</v>
          </cell>
          <cell r="BY508" t="str">
            <v>-</v>
          </cell>
          <cell r="CB508" t="str">
            <v>-</v>
          </cell>
          <cell r="CC508" t="str">
            <v>-</v>
          </cell>
          <cell r="CD508" t="str">
            <v>-</v>
          </cell>
          <cell r="CE508" t="str">
            <v>-</v>
          </cell>
          <cell r="CF508" t="str">
            <v>-</v>
          </cell>
          <cell r="CG508" t="str">
            <v>-</v>
          </cell>
          <cell r="CH508" t="str">
            <v>-</v>
          </cell>
          <cell r="CI508" t="str">
            <v>-</v>
          </cell>
          <cell r="CJ508" t="str">
            <v>-</v>
          </cell>
          <cell r="CK508" t="str">
            <v>-</v>
          </cell>
          <cell r="CL508" t="str">
            <v>-</v>
          </cell>
          <cell r="CM508" t="str">
            <v>-</v>
          </cell>
          <cell r="CN508" t="str">
            <v>-</v>
          </cell>
          <cell r="CO508" t="str">
            <v>-</v>
          </cell>
          <cell r="CP508" t="str">
            <v>-</v>
          </cell>
          <cell r="CQ508" t="str">
            <v>-</v>
          </cell>
          <cell r="CR508" t="str">
            <v>-</v>
          </cell>
          <cell r="CS508" t="str">
            <v>-</v>
          </cell>
          <cell r="CT508" t="str">
            <v>-</v>
          </cell>
          <cell r="CU508" t="str">
            <v>SANTIAGO ASTATA</v>
          </cell>
          <cell r="CV508" t="str">
            <v>-</v>
          </cell>
          <cell r="CW508" t="str">
            <v>-</v>
          </cell>
          <cell r="CX508" t="str">
            <v>-</v>
          </cell>
          <cell r="CY508" t="str">
            <v>-</v>
          </cell>
          <cell r="CZ508" t="str">
            <v>-</v>
          </cell>
          <cell r="DB508" t="str">
            <v>-</v>
          </cell>
          <cell r="DC508" t="str">
            <v>-</v>
          </cell>
          <cell r="DD508" t="str">
            <v>-</v>
          </cell>
          <cell r="DE508" t="str">
            <v>-</v>
          </cell>
          <cell r="DF508" t="str">
            <v>-</v>
          </cell>
          <cell r="DG508" t="str">
            <v>-</v>
          </cell>
        </row>
        <row r="509">
          <cell r="AT509" t="str">
            <v>-</v>
          </cell>
          <cell r="AU509" t="str">
            <v>-</v>
          </cell>
          <cell r="AV509" t="str">
            <v>-</v>
          </cell>
          <cell r="AW509" t="str">
            <v>-</v>
          </cell>
          <cell r="AX509" t="str">
            <v>-</v>
          </cell>
          <cell r="AY509" t="str">
            <v>-</v>
          </cell>
          <cell r="AZ509" t="str">
            <v>-</v>
          </cell>
          <cell r="BA509" t="str">
            <v>-</v>
          </cell>
          <cell r="BB509" t="str">
            <v>-</v>
          </cell>
          <cell r="BC509" t="str">
            <v>-</v>
          </cell>
          <cell r="BD509" t="str">
            <v>-</v>
          </cell>
          <cell r="BE509" t="str">
            <v>-</v>
          </cell>
          <cell r="BF509" t="str">
            <v>-</v>
          </cell>
          <cell r="BG509" t="str">
            <v>-</v>
          </cell>
          <cell r="BH509" t="str">
            <v>-</v>
          </cell>
          <cell r="BI509" t="str">
            <v>-</v>
          </cell>
          <cell r="BJ509" t="str">
            <v>-</v>
          </cell>
          <cell r="BK509" t="str">
            <v>-</v>
          </cell>
          <cell r="BL509" t="str">
            <v>-</v>
          </cell>
          <cell r="BM509" t="str">
            <v>20454</v>
          </cell>
          <cell r="BN509" t="str">
            <v>-</v>
          </cell>
          <cell r="BO509" t="str">
            <v>-</v>
          </cell>
          <cell r="BP509" t="str">
            <v>-</v>
          </cell>
          <cell r="BQ509" t="str">
            <v>-</v>
          </cell>
          <cell r="BR509" t="str">
            <v>-</v>
          </cell>
          <cell r="BS509" t="str">
            <v>-</v>
          </cell>
          <cell r="BT509" t="str">
            <v>-</v>
          </cell>
          <cell r="BU509" t="str">
            <v>-</v>
          </cell>
          <cell r="BV509" t="str">
            <v>-</v>
          </cell>
          <cell r="BW509" t="str">
            <v>-</v>
          </cell>
          <cell r="BX509" t="str">
            <v>-</v>
          </cell>
          <cell r="BY509" t="str">
            <v>-</v>
          </cell>
          <cell r="CB509" t="str">
            <v>-</v>
          </cell>
          <cell r="CC509" t="str">
            <v>-</v>
          </cell>
          <cell r="CD509" t="str">
            <v>-</v>
          </cell>
          <cell r="CE509" t="str">
            <v>-</v>
          </cell>
          <cell r="CF509" t="str">
            <v>-</v>
          </cell>
          <cell r="CG509" t="str">
            <v>-</v>
          </cell>
          <cell r="CH509" t="str">
            <v>-</v>
          </cell>
          <cell r="CI509" t="str">
            <v>-</v>
          </cell>
          <cell r="CJ509" t="str">
            <v>-</v>
          </cell>
          <cell r="CK509" t="str">
            <v>-</v>
          </cell>
          <cell r="CL509" t="str">
            <v>-</v>
          </cell>
          <cell r="CM509" t="str">
            <v>-</v>
          </cell>
          <cell r="CN509" t="str">
            <v>-</v>
          </cell>
          <cell r="CO509" t="str">
            <v>-</v>
          </cell>
          <cell r="CP509" t="str">
            <v>-</v>
          </cell>
          <cell r="CQ509" t="str">
            <v>-</v>
          </cell>
          <cell r="CR509" t="str">
            <v>-</v>
          </cell>
          <cell r="CS509" t="str">
            <v>-</v>
          </cell>
          <cell r="CT509" t="str">
            <v>-</v>
          </cell>
          <cell r="CU509" t="str">
            <v>SANTIAGO ATITLÁN</v>
          </cell>
          <cell r="CV509" t="str">
            <v>-</v>
          </cell>
          <cell r="CW509" t="str">
            <v>-</v>
          </cell>
          <cell r="CX509" t="str">
            <v>-</v>
          </cell>
          <cell r="CY509" t="str">
            <v>-</v>
          </cell>
          <cell r="CZ509" t="str">
            <v>-</v>
          </cell>
          <cell r="DB509" t="str">
            <v>-</v>
          </cell>
          <cell r="DC509" t="str">
            <v>-</v>
          </cell>
          <cell r="DD509" t="str">
            <v>-</v>
          </cell>
          <cell r="DE509" t="str">
            <v>-</v>
          </cell>
          <cell r="DF509" t="str">
            <v>-</v>
          </cell>
          <cell r="DG509" t="str">
            <v>-</v>
          </cell>
        </row>
        <row r="510">
          <cell r="AT510" t="str">
            <v>-</v>
          </cell>
          <cell r="AU510" t="str">
            <v>-</v>
          </cell>
          <cell r="AV510" t="str">
            <v>-</v>
          </cell>
          <cell r="AW510" t="str">
            <v>-</v>
          </cell>
          <cell r="AX510" t="str">
            <v>-</v>
          </cell>
          <cell r="AY510" t="str">
            <v>-</v>
          </cell>
          <cell r="AZ510" t="str">
            <v>-</v>
          </cell>
          <cell r="BA510" t="str">
            <v>-</v>
          </cell>
          <cell r="BB510" t="str">
            <v>-</v>
          </cell>
          <cell r="BC510" t="str">
            <v>-</v>
          </cell>
          <cell r="BD510" t="str">
            <v>-</v>
          </cell>
          <cell r="BE510" t="str">
            <v>-</v>
          </cell>
          <cell r="BF510" t="str">
            <v>-</v>
          </cell>
          <cell r="BG510" t="str">
            <v>-</v>
          </cell>
          <cell r="BH510" t="str">
            <v>-</v>
          </cell>
          <cell r="BI510" t="str">
            <v>-</v>
          </cell>
          <cell r="BJ510" t="str">
            <v>-</v>
          </cell>
          <cell r="BK510" t="str">
            <v>-</v>
          </cell>
          <cell r="BL510" t="str">
            <v>-</v>
          </cell>
          <cell r="BM510" t="str">
            <v>20455</v>
          </cell>
          <cell r="BN510" t="str">
            <v>-</v>
          </cell>
          <cell r="BO510" t="str">
            <v>-</v>
          </cell>
          <cell r="BP510" t="str">
            <v>-</v>
          </cell>
          <cell r="BQ510" t="str">
            <v>-</v>
          </cell>
          <cell r="BR510" t="str">
            <v>-</v>
          </cell>
          <cell r="BS510" t="str">
            <v>-</v>
          </cell>
          <cell r="BT510" t="str">
            <v>-</v>
          </cell>
          <cell r="BU510" t="str">
            <v>-</v>
          </cell>
          <cell r="BV510" t="str">
            <v>-</v>
          </cell>
          <cell r="BW510" t="str">
            <v>-</v>
          </cell>
          <cell r="BX510" t="str">
            <v>-</v>
          </cell>
          <cell r="BY510" t="str">
            <v>-</v>
          </cell>
          <cell r="CB510" t="str">
            <v>-</v>
          </cell>
          <cell r="CC510" t="str">
            <v>-</v>
          </cell>
          <cell r="CD510" t="str">
            <v>-</v>
          </cell>
          <cell r="CE510" t="str">
            <v>-</v>
          </cell>
          <cell r="CF510" t="str">
            <v>-</v>
          </cell>
          <cell r="CG510" t="str">
            <v>-</v>
          </cell>
          <cell r="CH510" t="str">
            <v>-</v>
          </cell>
          <cell r="CI510" t="str">
            <v>-</v>
          </cell>
          <cell r="CJ510" t="str">
            <v>-</v>
          </cell>
          <cell r="CK510" t="str">
            <v>-</v>
          </cell>
          <cell r="CL510" t="str">
            <v>-</v>
          </cell>
          <cell r="CM510" t="str">
            <v>-</v>
          </cell>
          <cell r="CN510" t="str">
            <v>-</v>
          </cell>
          <cell r="CO510" t="str">
            <v>-</v>
          </cell>
          <cell r="CP510" t="str">
            <v>-</v>
          </cell>
          <cell r="CQ510" t="str">
            <v>-</v>
          </cell>
          <cell r="CR510" t="str">
            <v>-</v>
          </cell>
          <cell r="CS510" t="str">
            <v>-</v>
          </cell>
          <cell r="CT510" t="str">
            <v>-</v>
          </cell>
          <cell r="CU510" t="str">
            <v>SANTIAGO AYUQUILILLA</v>
          </cell>
          <cell r="CV510" t="str">
            <v>-</v>
          </cell>
          <cell r="CW510" t="str">
            <v>-</v>
          </cell>
          <cell r="CX510" t="str">
            <v>-</v>
          </cell>
          <cell r="CY510" t="str">
            <v>-</v>
          </cell>
          <cell r="CZ510" t="str">
            <v>-</v>
          </cell>
          <cell r="DB510" t="str">
            <v>-</v>
          </cell>
          <cell r="DC510" t="str">
            <v>-</v>
          </cell>
          <cell r="DD510" t="str">
            <v>-</v>
          </cell>
          <cell r="DE510" t="str">
            <v>-</v>
          </cell>
          <cell r="DF510" t="str">
            <v>-</v>
          </cell>
          <cell r="DG510" t="str">
            <v>-</v>
          </cell>
        </row>
        <row r="511">
          <cell r="AT511" t="str">
            <v>-</v>
          </cell>
          <cell r="AU511" t="str">
            <v>-</v>
          </cell>
          <cell r="AV511" t="str">
            <v>-</v>
          </cell>
          <cell r="AW511" t="str">
            <v>-</v>
          </cell>
          <cell r="AX511" t="str">
            <v>-</v>
          </cell>
          <cell r="AY511" t="str">
            <v>-</v>
          </cell>
          <cell r="AZ511" t="str">
            <v>-</v>
          </cell>
          <cell r="BA511" t="str">
            <v>-</v>
          </cell>
          <cell r="BB511" t="str">
            <v>-</v>
          </cell>
          <cell r="BC511" t="str">
            <v>-</v>
          </cell>
          <cell r="BD511" t="str">
            <v>-</v>
          </cell>
          <cell r="BE511" t="str">
            <v>-</v>
          </cell>
          <cell r="BF511" t="str">
            <v>-</v>
          </cell>
          <cell r="BG511" t="str">
            <v>-</v>
          </cell>
          <cell r="BH511" t="str">
            <v>-</v>
          </cell>
          <cell r="BI511" t="str">
            <v>-</v>
          </cell>
          <cell r="BJ511" t="str">
            <v>-</v>
          </cell>
          <cell r="BK511" t="str">
            <v>-</v>
          </cell>
          <cell r="BL511" t="str">
            <v>-</v>
          </cell>
          <cell r="BM511" t="str">
            <v>20456</v>
          </cell>
          <cell r="BN511" t="str">
            <v>-</v>
          </cell>
          <cell r="BO511" t="str">
            <v>-</v>
          </cell>
          <cell r="BP511" t="str">
            <v>-</v>
          </cell>
          <cell r="BQ511" t="str">
            <v>-</v>
          </cell>
          <cell r="BR511" t="str">
            <v>-</v>
          </cell>
          <cell r="BS511" t="str">
            <v>-</v>
          </cell>
          <cell r="BT511" t="str">
            <v>-</v>
          </cell>
          <cell r="BU511" t="str">
            <v>-</v>
          </cell>
          <cell r="BV511" t="str">
            <v>-</v>
          </cell>
          <cell r="BW511" t="str">
            <v>-</v>
          </cell>
          <cell r="BX511" t="str">
            <v>-</v>
          </cell>
          <cell r="BY511" t="str">
            <v>-</v>
          </cell>
          <cell r="CB511" t="str">
            <v>-</v>
          </cell>
          <cell r="CC511" t="str">
            <v>-</v>
          </cell>
          <cell r="CD511" t="str">
            <v>-</v>
          </cell>
          <cell r="CE511" t="str">
            <v>-</v>
          </cell>
          <cell r="CF511" t="str">
            <v>-</v>
          </cell>
          <cell r="CG511" t="str">
            <v>-</v>
          </cell>
          <cell r="CH511" t="str">
            <v>-</v>
          </cell>
          <cell r="CI511" t="str">
            <v>-</v>
          </cell>
          <cell r="CJ511" t="str">
            <v>-</v>
          </cell>
          <cell r="CK511" t="str">
            <v>-</v>
          </cell>
          <cell r="CL511" t="str">
            <v>-</v>
          </cell>
          <cell r="CM511" t="str">
            <v>-</v>
          </cell>
          <cell r="CN511" t="str">
            <v>-</v>
          </cell>
          <cell r="CO511" t="str">
            <v>-</v>
          </cell>
          <cell r="CP511" t="str">
            <v>-</v>
          </cell>
          <cell r="CQ511" t="str">
            <v>-</v>
          </cell>
          <cell r="CR511" t="str">
            <v>-</v>
          </cell>
          <cell r="CS511" t="str">
            <v>-</v>
          </cell>
          <cell r="CT511" t="str">
            <v>-</v>
          </cell>
          <cell r="CU511" t="str">
            <v>SANTIAGO CACALOXTEPEC</v>
          </cell>
          <cell r="CV511" t="str">
            <v>-</v>
          </cell>
          <cell r="CW511" t="str">
            <v>-</v>
          </cell>
          <cell r="CX511" t="str">
            <v>-</v>
          </cell>
          <cell r="CY511" t="str">
            <v>-</v>
          </cell>
          <cell r="CZ511" t="str">
            <v>-</v>
          </cell>
          <cell r="DB511" t="str">
            <v>-</v>
          </cell>
          <cell r="DC511" t="str">
            <v>-</v>
          </cell>
          <cell r="DD511" t="str">
            <v>-</v>
          </cell>
          <cell r="DE511" t="str">
            <v>-</v>
          </cell>
          <cell r="DF511" t="str">
            <v>-</v>
          </cell>
          <cell r="DG511" t="str">
            <v>-</v>
          </cell>
        </row>
        <row r="512">
          <cell r="AT512" t="str">
            <v>-</v>
          </cell>
          <cell r="AU512" t="str">
            <v>-</v>
          </cell>
          <cell r="AV512" t="str">
            <v>-</v>
          </cell>
          <cell r="AW512" t="str">
            <v>-</v>
          </cell>
          <cell r="AX512" t="str">
            <v>-</v>
          </cell>
          <cell r="AY512" t="str">
            <v>-</v>
          </cell>
          <cell r="AZ512" t="str">
            <v>-</v>
          </cell>
          <cell r="BA512" t="str">
            <v>-</v>
          </cell>
          <cell r="BB512" t="str">
            <v>-</v>
          </cell>
          <cell r="BC512" t="str">
            <v>-</v>
          </cell>
          <cell r="BD512" t="str">
            <v>-</v>
          </cell>
          <cell r="BE512" t="str">
            <v>-</v>
          </cell>
          <cell r="BF512" t="str">
            <v>-</v>
          </cell>
          <cell r="BG512" t="str">
            <v>-</v>
          </cell>
          <cell r="BH512" t="str">
            <v>-</v>
          </cell>
          <cell r="BI512" t="str">
            <v>-</v>
          </cell>
          <cell r="BJ512" t="str">
            <v>-</v>
          </cell>
          <cell r="BK512" t="str">
            <v>-</v>
          </cell>
          <cell r="BL512" t="str">
            <v>-</v>
          </cell>
          <cell r="BM512" t="str">
            <v>20457</v>
          </cell>
          <cell r="BN512" t="str">
            <v>-</v>
          </cell>
          <cell r="BO512" t="str">
            <v>-</v>
          </cell>
          <cell r="BP512" t="str">
            <v>-</v>
          </cell>
          <cell r="BQ512" t="str">
            <v>-</v>
          </cell>
          <cell r="BR512" t="str">
            <v>-</v>
          </cell>
          <cell r="BS512" t="str">
            <v>-</v>
          </cell>
          <cell r="BT512" t="str">
            <v>-</v>
          </cell>
          <cell r="BU512" t="str">
            <v>-</v>
          </cell>
          <cell r="BV512" t="str">
            <v>-</v>
          </cell>
          <cell r="BW512" t="str">
            <v>-</v>
          </cell>
          <cell r="BX512" t="str">
            <v>-</v>
          </cell>
          <cell r="BY512" t="str">
            <v>-</v>
          </cell>
          <cell r="CB512" t="str">
            <v>-</v>
          </cell>
          <cell r="CC512" t="str">
            <v>-</v>
          </cell>
          <cell r="CD512" t="str">
            <v>-</v>
          </cell>
          <cell r="CE512" t="str">
            <v>-</v>
          </cell>
          <cell r="CF512" t="str">
            <v>-</v>
          </cell>
          <cell r="CG512" t="str">
            <v>-</v>
          </cell>
          <cell r="CH512" t="str">
            <v>-</v>
          </cell>
          <cell r="CI512" t="str">
            <v>-</v>
          </cell>
          <cell r="CJ512" t="str">
            <v>-</v>
          </cell>
          <cell r="CK512" t="str">
            <v>-</v>
          </cell>
          <cell r="CL512" t="str">
            <v>-</v>
          </cell>
          <cell r="CM512" t="str">
            <v>-</v>
          </cell>
          <cell r="CN512" t="str">
            <v>-</v>
          </cell>
          <cell r="CO512" t="str">
            <v>-</v>
          </cell>
          <cell r="CP512" t="str">
            <v>-</v>
          </cell>
          <cell r="CQ512" t="str">
            <v>-</v>
          </cell>
          <cell r="CR512" t="str">
            <v>-</v>
          </cell>
          <cell r="CS512" t="str">
            <v>-</v>
          </cell>
          <cell r="CT512" t="str">
            <v>-</v>
          </cell>
          <cell r="CU512" t="str">
            <v>SANTIAGO CAMOTLÁN</v>
          </cell>
          <cell r="CV512" t="str">
            <v>-</v>
          </cell>
          <cell r="CW512" t="str">
            <v>-</v>
          </cell>
          <cell r="CX512" t="str">
            <v>-</v>
          </cell>
          <cell r="CY512" t="str">
            <v>-</v>
          </cell>
          <cell r="CZ512" t="str">
            <v>-</v>
          </cell>
          <cell r="DB512" t="str">
            <v>-</v>
          </cell>
          <cell r="DC512" t="str">
            <v>-</v>
          </cell>
          <cell r="DD512" t="str">
            <v>-</v>
          </cell>
          <cell r="DE512" t="str">
            <v>-</v>
          </cell>
          <cell r="DF512" t="str">
            <v>-</v>
          </cell>
          <cell r="DG512" t="str">
            <v>-</v>
          </cell>
        </row>
        <row r="513">
          <cell r="AT513" t="str">
            <v>-</v>
          </cell>
          <cell r="AU513" t="str">
            <v>-</v>
          </cell>
          <cell r="AV513" t="str">
            <v>-</v>
          </cell>
          <cell r="AW513" t="str">
            <v>-</v>
          </cell>
          <cell r="AX513" t="str">
            <v>-</v>
          </cell>
          <cell r="AY513" t="str">
            <v>-</v>
          </cell>
          <cell r="AZ513" t="str">
            <v>-</v>
          </cell>
          <cell r="BA513" t="str">
            <v>-</v>
          </cell>
          <cell r="BB513" t="str">
            <v>-</v>
          </cell>
          <cell r="BC513" t="str">
            <v>-</v>
          </cell>
          <cell r="BD513" t="str">
            <v>-</v>
          </cell>
          <cell r="BE513" t="str">
            <v>-</v>
          </cell>
          <cell r="BF513" t="str">
            <v>-</v>
          </cell>
          <cell r="BG513" t="str">
            <v>-</v>
          </cell>
          <cell r="BH513" t="str">
            <v>-</v>
          </cell>
          <cell r="BI513" t="str">
            <v>-</v>
          </cell>
          <cell r="BJ513" t="str">
            <v>-</v>
          </cell>
          <cell r="BK513" t="str">
            <v>-</v>
          </cell>
          <cell r="BL513" t="str">
            <v>-</v>
          </cell>
          <cell r="BM513" t="str">
            <v>20458</v>
          </cell>
          <cell r="BN513" t="str">
            <v>-</v>
          </cell>
          <cell r="BO513" t="str">
            <v>-</v>
          </cell>
          <cell r="BP513" t="str">
            <v>-</v>
          </cell>
          <cell r="BQ513" t="str">
            <v>-</v>
          </cell>
          <cell r="BR513" t="str">
            <v>-</v>
          </cell>
          <cell r="BS513" t="str">
            <v>-</v>
          </cell>
          <cell r="BT513" t="str">
            <v>-</v>
          </cell>
          <cell r="BU513" t="str">
            <v>-</v>
          </cell>
          <cell r="BV513" t="str">
            <v>-</v>
          </cell>
          <cell r="BW513" t="str">
            <v>-</v>
          </cell>
          <cell r="BX513" t="str">
            <v>-</v>
          </cell>
          <cell r="BY513" t="str">
            <v>-</v>
          </cell>
          <cell r="CB513" t="str">
            <v>-</v>
          </cell>
          <cell r="CC513" t="str">
            <v>-</v>
          </cell>
          <cell r="CD513" t="str">
            <v>-</v>
          </cell>
          <cell r="CE513" t="str">
            <v>-</v>
          </cell>
          <cell r="CF513" t="str">
            <v>-</v>
          </cell>
          <cell r="CG513" t="str">
            <v>-</v>
          </cell>
          <cell r="CH513" t="str">
            <v>-</v>
          </cell>
          <cell r="CI513" t="str">
            <v>-</v>
          </cell>
          <cell r="CJ513" t="str">
            <v>-</v>
          </cell>
          <cell r="CK513" t="str">
            <v>-</v>
          </cell>
          <cell r="CL513" t="str">
            <v>-</v>
          </cell>
          <cell r="CM513" t="str">
            <v>-</v>
          </cell>
          <cell r="CN513" t="str">
            <v>-</v>
          </cell>
          <cell r="CO513" t="str">
            <v>-</v>
          </cell>
          <cell r="CP513" t="str">
            <v>-</v>
          </cell>
          <cell r="CQ513" t="str">
            <v>-</v>
          </cell>
          <cell r="CR513" t="str">
            <v>-</v>
          </cell>
          <cell r="CS513" t="str">
            <v>-</v>
          </cell>
          <cell r="CT513" t="str">
            <v>-</v>
          </cell>
          <cell r="CU513" t="str">
            <v>SANTIAGO COMALTEPEC</v>
          </cell>
          <cell r="CV513" t="str">
            <v>-</v>
          </cell>
          <cell r="CW513" t="str">
            <v>-</v>
          </cell>
          <cell r="CX513" t="str">
            <v>-</v>
          </cell>
          <cell r="CY513" t="str">
            <v>-</v>
          </cell>
          <cell r="CZ513" t="str">
            <v>-</v>
          </cell>
          <cell r="DB513" t="str">
            <v>-</v>
          </cell>
          <cell r="DC513" t="str">
            <v>-</v>
          </cell>
          <cell r="DD513" t="str">
            <v>-</v>
          </cell>
          <cell r="DE513" t="str">
            <v>-</v>
          </cell>
          <cell r="DF513" t="str">
            <v>-</v>
          </cell>
          <cell r="DG513" t="str">
            <v>-</v>
          </cell>
        </row>
        <row r="514">
          <cell r="AT514" t="str">
            <v>-</v>
          </cell>
          <cell r="AU514" t="str">
            <v>-</v>
          </cell>
          <cell r="AV514" t="str">
            <v>-</v>
          </cell>
          <cell r="AW514" t="str">
            <v>-</v>
          </cell>
          <cell r="AX514" t="str">
            <v>-</v>
          </cell>
          <cell r="AY514" t="str">
            <v>-</v>
          </cell>
          <cell r="AZ514" t="str">
            <v>-</v>
          </cell>
          <cell r="BA514" t="str">
            <v>-</v>
          </cell>
          <cell r="BB514" t="str">
            <v>-</v>
          </cell>
          <cell r="BC514" t="str">
            <v>-</v>
          </cell>
          <cell r="BD514" t="str">
            <v>-</v>
          </cell>
          <cell r="BE514" t="str">
            <v>-</v>
          </cell>
          <cell r="BF514" t="str">
            <v>-</v>
          </cell>
          <cell r="BG514" t="str">
            <v>-</v>
          </cell>
          <cell r="BH514" t="str">
            <v>-</v>
          </cell>
          <cell r="BI514" t="str">
            <v>-</v>
          </cell>
          <cell r="BJ514" t="str">
            <v>-</v>
          </cell>
          <cell r="BK514" t="str">
            <v>-</v>
          </cell>
          <cell r="BL514" t="str">
            <v>-</v>
          </cell>
          <cell r="BM514" t="str">
            <v>20459</v>
          </cell>
          <cell r="BN514" t="str">
            <v>-</v>
          </cell>
          <cell r="BO514" t="str">
            <v>-</v>
          </cell>
          <cell r="BP514" t="str">
            <v>-</v>
          </cell>
          <cell r="BQ514" t="str">
            <v>-</v>
          </cell>
          <cell r="BR514" t="str">
            <v>-</v>
          </cell>
          <cell r="BS514" t="str">
            <v>-</v>
          </cell>
          <cell r="BT514" t="str">
            <v>-</v>
          </cell>
          <cell r="BU514" t="str">
            <v>-</v>
          </cell>
          <cell r="BV514" t="str">
            <v>-</v>
          </cell>
          <cell r="BW514" t="str">
            <v>-</v>
          </cell>
          <cell r="BX514" t="str">
            <v>-</v>
          </cell>
          <cell r="BY514" t="str">
            <v>-</v>
          </cell>
          <cell r="CB514" t="str">
            <v>-</v>
          </cell>
          <cell r="CC514" t="str">
            <v>-</v>
          </cell>
          <cell r="CD514" t="str">
            <v>-</v>
          </cell>
          <cell r="CE514" t="str">
            <v>-</v>
          </cell>
          <cell r="CF514" t="str">
            <v>-</v>
          </cell>
          <cell r="CG514" t="str">
            <v>-</v>
          </cell>
          <cell r="CH514" t="str">
            <v>-</v>
          </cell>
          <cell r="CI514" t="str">
            <v>-</v>
          </cell>
          <cell r="CJ514" t="str">
            <v>-</v>
          </cell>
          <cell r="CK514" t="str">
            <v>-</v>
          </cell>
          <cell r="CL514" t="str">
            <v>-</v>
          </cell>
          <cell r="CM514" t="str">
            <v>-</v>
          </cell>
          <cell r="CN514" t="str">
            <v>-</v>
          </cell>
          <cell r="CO514" t="str">
            <v>-</v>
          </cell>
          <cell r="CP514" t="str">
            <v>-</v>
          </cell>
          <cell r="CQ514" t="str">
            <v>-</v>
          </cell>
          <cell r="CR514" t="str">
            <v>-</v>
          </cell>
          <cell r="CS514" t="str">
            <v>-</v>
          </cell>
          <cell r="CT514" t="str">
            <v>-</v>
          </cell>
          <cell r="CU514" t="str">
            <v>SANTIAGO CHAZUMBA</v>
          </cell>
          <cell r="CV514" t="str">
            <v>-</v>
          </cell>
          <cell r="CW514" t="str">
            <v>-</v>
          </cell>
          <cell r="CX514" t="str">
            <v>-</v>
          </cell>
          <cell r="CY514" t="str">
            <v>-</v>
          </cell>
          <cell r="CZ514" t="str">
            <v>-</v>
          </cell>
          <cell r="DB514" t="str">
            <v>-</v>
          </cell>
          <cell r="DC514" t="str">
            <v>-</v>
          </cell>
          <cell r="DD514" t="str">
            <v>-</v>
          </cell>
          <cell r="DE514" t="str">
            <v>-</v>
          </cell>
          <cell r="DF514" t="str">
            <v>-</v>
          </cell>
          <cell r="DG514" t="str">
            <v>-</v>
          </cell>
        </row>
        <row r="515">
          <cell r="AT515" t="str">
            <v>-</v>
          </cell>
          <cell r="AU515" t="str">
            <v>-</v>
          </cell>
          <cell r="AV515" t="str">
            <v>-</v>
          </cell>
          <cell r="AW515" t="str">
            <v>-</v>
          </cell>
          <cell r="AX515" t="str">
            <v>-</v>
          </cell>
          <cell r="AY515" t="str">
            <v>-</v>
          </cell>
          <cell r="AZ515" t="str">
            <v>-</v>
          </cell>
          <cell r="BA515" t="str">
            <v>-</v>
          </cell>
          <cell r="BB515" t="str">
            <v>-</v>
          </cell>
          <cell r="BC515" t="str">
            <v>-</v>
          </cell>
          <cell r="BD515" t="str">
            <v>-</v>
          </cell>
          <cell r="BE515" t="str">
            <v>-</v>
          </cell>
          <cell r="BF515" t="str">
            <v>-</v>
          </cell>
          <cell r="BG515" t="str">
            <v>-</v>
          </cell>
          <cell r="BH515" t="str">
            <v>-</v>
          </cell>
          <cell r="BI515" t="str">
            <v>-</v>
          </cell>
          <cell r="BJ515" t="str">
            <v>-</v>
          </cell>
          <cell r="BK515" t="str">
            <v>-</v>
          </cell>
          <cell r="BL515" t="str">
            <v>-</v>
          </cell>
          <cell r="BM515" t="str">
            <v>20460</v>
          </cell>
          <cell r="BN515" t="str">
            <v>-</v>
          </cell>
          <cell r="BO515" t="str">
            <v>-</v>
          </cell>
          <cell r="BP515" t="str">
            <v>-</v>
          </cell>
          <cell r="BQ515" t="str">
            <v>-</v>
          </cell>
          <cell r="BR515" t="str">
            <v>-</v>
          </cell>
          <cell r="BS515" t="str">
            <v>-</v>
          </cell>
          <cell r="BT515" t="str">
            <v>-</v>
          </cell>
          <cell r="BU515" t="str">
            <v>-</v>
          </cell>
          <cell r="BV515" t="str">
            <v>-</v>
          </cell>
          <cell r="BW515" t="str">
            <v>-</v>
          </cell>
          <cell r="BX515" t="str">
            <v>-</v>
          </cell>
          <cell r="BY515" t="str">
            <v>-</v>
          </cell>
          <cell r="CB515" t="str">
            <v>-</v>
          </cell>
          <cell r="CC515" t="str">
            <v>-</v>
          </cell>
          <cell r="CD515" t="str">
            <v>-</v>
          </cell>
          <cell r="CE515" t="str">
            <v>-</v>
          </cell>
          <cell r="CF515" t="str">
            <v>-</v>
          </cell>
          <cell r="CG515" t="str">
            <v>-</v>
          </cell>
          <cell r="CH515" t="str">
            <v>-</v>
          </cell>
          <cell r="CI515" t="str">
            <v>-</v>
          </cell>
          <cell r="CJ515" t="str">
            <v>-</v>
          </cell>
          <cell r="CK515" t="str">
            <v>-</v>
          </cell>
          <cell r="CL515" t="str">
            <v>-</v>
          </cell>
          <cell r="CM515" t="str">
            <v>-</v>
          </cell>
          <cell r="CN515" t="str">
            <v>-</v>
          </cell>
          <cell r="CO515" t="str">
            <v>-</v>
          </cell>
          <cell r="CP515" t="str">
            <v>-</v>
          </cell>
          <cell r="CQ515" t="str">
            <v>-</v>
          </cell>
          <cell r="CR515" t="str">
            <v>-</v>
          </cell>
          <cell r="CS515" t="str">
            <v>-</v>
          </cell>
          <cell r="CT515" t="str">
            <v>-</v>
          </cell>
          <cell r="CU515" t="str">
            <v>SANTIAGO CHOÁPAM</v>
          </cell>
          <cell r="CV515" t="str">
            <v>-</v>
          </cell>
          <cell r="CW515" t="str">
            <v>-</v>
          </cell>
          <cell r="CX515" t="str">
            <v>-</v>
          </cell>
          <cell r="CY515" t="str">
            <v>-</v>
          </cell>
          <cell r="CZ515" t="str">
            <v>-</v>
          </cell>
          <cell r="DB515" t="str">
            <v>-</v>
          </cell>
          <cell r="DC515" t="str">
            <v>-</v>
          </cell>
          <cell r="DD515" t="str">
            <v>-</v>
          </cell>
          <cell r="DE515" t="str">
            <v>-</v>
          </cell>
          <cell r="DF515" t="str">
            <v>-</v>
          </cell>
          <cell r="DG515" t="str">
            <v>-</v>
          </cell>
        </row>
        <row r="516">
          <cell r="AT516" t="str">
            <v>-</v>
          </cell>
          <cell r="AU516" t="str">
            <v>-</v>
          </cell>
          <cell r="AV516" t="str">
            <v>-</v>
          </cell>
          <cell r="AW516" t="str">
            <v>-</v>
          </cell>
          <cell r="AX516" t="str">
            <v>-</v>
          </cell>
          <cell r="AY516" t="str">
            <v>-</v>
          </cell>
          <cell r="AZ516" t="str">
            <v>-</v>
          </cell>
          <cell r="BA516" t="str">
            <v>-</v>
          </cell>
          <cell r="BB516" t="str">
            <v>-</v>
          </cell>
          <cell r="BC516" t="str">
            <v>-</v>
          </cell>
          <cell r="BD516" t="str">
            <v>-</v>
          </cell>
          <cell r="BE516" t="str">
            <v>-</v>
          </cell>
          <cell r="BF516" t="str">
            <v>-</v>
          </cell>
          <cell r="BG516" t="str">
            <v>-</v>
          </cell>
          <cell r="BH516" t="str">
            <v>-</v>
          </cell>
          <cell r="BI516" t="str">
            <v>-</v>
          </cell>
          <cell r="BJ516" t="str">
            <v>-</v>
          </cell>
          <cell r="BK516" t="str">
            <v>-</v>
          </cell>
          <cell r="BL516" t="str">
            <v>-</v>
          </cell>
          <cell r="BM516" t="str">
            <v>20461</v>
          </cell>
          <cell r="BN516" t="str">
            <v>-</v>
          </cell>
          <cell r="BO516" t="str">
            <v>-</v>
          </cell>
          <cell r="BP516" t="str">
            <v>-</v>
          </cell>
          <cell r="BQ516" t="str">
            <v>-</v>
          </cell>
          <cell r="BR516" t="str">
            <v>-</v>
          </cell>
          <cell r="BS516" t="str">
            <v>-</v>
          </cell>
          <cell r="BT516" t="str">
            <v>-</v>
          </cell>
          <cell r="BU516" t="str">
            <v>-</v>
          </cell>
          <cell r="BV516" t="str">
            <v>-</v>
          </cell>
          <cell r="BW516" t="str">
            <v>-</v>
          </cell>
          <cell r="BX516" t="str">
            <v>-</v>
          </cell>
          <cell r="BY516" t="str">
            <v>-</v>
          </cell>
          <cell r="CB516" t="str">
            <v>-</v>
          </cell>
          <cell r="CC516" t="str">
            <v>-</v>
          </cell>
          <cell r="CD516" t="str">
            <v>-</v>
          </cell>
          <cell r="CE516" t="str">
            <v>-</v>
          </cell>
          <cell r="CF516" t="str">
            <v>-</v>
          </cell>
          <cell r="CG516" t="str">
            <v>-</v>
          </cell>
          <cell r="CH516" t="str">
            <v>-</v>
          </cell>
          <cell r="CI516" t="str">
            <v>-</v>
          </cell>
          <cell r="CJ516" t="str">
            <v>-</v>
          </cell>
          <cell r="CK516" t="str">
            <v>-</v>
          </cell>
          <cell r="CL516" t="str">
            <v>-</v>
          </cell>
          <cell r="CM516" t="str">
            <v>-</v>
          </cell>
          <cell r="CN516" t="str">
            <v>-</v>
          </cell>
          <cell r="CO516" t="str">
            <v>-</v>
          </cell>
          <cell r="CP516" t="str">
            <v>-</v>
          </cell>
          <cell r="CQ516" t="str">
            <v>-</v>
          </cell>
          <cell r="CR516" t="str">
            <v>-</v>
          </cell>
          <cell r="CS516" t="str">
            <v>-</v>
          </cell>
          <cell r="CT516" t="str">
            <v>-</v>
          </cell>
          <cell r="CU516" t="str">
            <v>SANTIAGO DEL RÍO</v>
          </cell>
          <cell r="CV516" t="str">
            <v>-</v>
          </cell>
          <cell r="CW516" t="str">
            <v>-</v>
          </cell>
          <cell r="CX516" t="str">
            <v>-</v>
          </cell>
          <cell r="CY516" t="str">
            <v>-</v>
          </cell>
          <cell r="CZ516" t="str">
            <v>-</v>
          </cell>
          <cell r="DB516" t="str">
            <v>-</v>
          </cell>
          <cell r="DC516" t="str">
            <v>-</v>
          </cell>
          <cell r="DD516" t="str">
            <v>-</v>
          </cell>
          <cell r="DE516" t="str">
            <v>-</v>
          </cell>
          <cell r="DF516" t="str">
            <v>-</v>
          </cell>
          <cell r="DG516" t="str">
            <v>-</v>
          </cell>
        </row>
        <row r="517">
          <cell r="AT517" t="str">
            <v>-</v>
          </cell>
          <cell r="AU517" t="str">
            <v>-</v>
          </cell>
          <cell r="AV517" t="str">
            <v>-</v>
          </cell>
          <cell r="AW517" t="str">
            <v>-</v>
          </cell>
          <cell r="AX517" t="str">
            <v>-</v>
          </cell>
          <cell r="AY517" t="str">
            <v>-</v>
          </cell>
          <cell r="AZ517" t="str">
            <v>-</v>
          </cell>
          <cell r="BA517" t="str">
            <v>-</v>
          </cell>
          <cell r="BB517" t="str">
            <v>-</v>
          </cell>
          <cell r="BC517" t="str">
            <v>-</v>
          </cell>
          <cell r="BD517" t="str">
            <v>-</v>
          </cell>
          <cell r="BE517" t="str">
            <v>-</v>
          </cell>
          <cell r="BF517" t="str">
            <v>-</v>
          </cell>
          <cell r="BG517" t="str">
            <v>-</v>
          </cell>
          <cell r="BH517" t="str">
            <v>-</v>
          </cell>
          <cell r="BI517" t="str">
            <v>-</v>
          </cell>
          <cell r="BJ517" t="str">
            <v>-</v>
          </cell>
          <cell r="BK517" t="str">
            <v>-</v>
          </cell>
          <cell r="BL517" t="str">
            <v>-</v>
          </cell>
          <cell r="BM517" t="str">
            <v>20462</v>
          </cell>
          <cell r="BN517" t="str">
            <v>-</v>
          </cell>
          <cell r="BO517" t="str">
            <v>-</v>
          </cell>
          <cell r="BP517" t="str">
            <v>-</v>
          </cell>
          <cell r="BQ517" t="str">
            <v>-</v>
          </cell>
          <cell r="BR517" t="str">
            <v>-</v>
          </cell>
          <cell r="BS517" t="str">
            <v>-</v>
          </cell>
          <cell r="BT517" t="str">
            <v>-</v>
          </cell>
          <cell r="BU517" t="str">
            <v>-</v>
          </cell>
          <cell r="BV517" t="str">
            <v>-</v>
          </cell>
          <cell r="BW517" t="str">
            <v>-</v>
          </cell>
          <cell r="BX517" t="str">
            <v>-</v>
          </cell>
          <cell r="BY517" t="str">
            <v>-</v>
          </cell>
          <cell r="CB517" t="str">
            <v>-</v>
          </cell>
          <cell r="CC517" t="str">
            <v>-</v>
          </cell>
          <cell r="CD517" t="str">
            <v>-</v>
          </cell>
          <cell r="CE517" t="str">
            <v>-</v>
          </cell>
          <cell r="CF517" t="str">
            <v>-</v>
          </cell>
          <cell r="CG517" t="str">
            <v>-</v>
          </cell>
          <cell r="CH517" t="str">
            <v>-</v>
          </cell>
          <cell r="CI517" t="str">
            <v>-</v>
          </cell>
          <cell r="CJ517" t="str">
            <v>-</v>
          </cell>
          <cell r="CK517" t="str">
            <v>-</v>
          </cell>
          <cell r="CL517" t="str">
            <v>-</v>
          </cell>
          <cell r="CM517" t="str">
            <v>-</v>
          </cell>
          <cell r="CN517" t="str">
            <v>-</v>
          </cell>
          <cell r="CO517" t="str">
            <v>-</v>
          </cell>
          <cell r="CP517" t="str">
            <v>-</v>
          </cell>
          <cell r="CQ517" t="str">
            <v>-</v>
          </cell>
          <cell r="CR517" t="str">
            <v>-</v>
          </cell>
          <cell r="CS517" t="str">
            <v>-</v>
          </cell>
          <cell r="CT517" t="str">
            <v>-</v>
          </cell>
          <cell r="CU517" t="str">
            <v>SANTIAGO HUAJOLOTITLÁN</v>
          </cell>
          <cell r="CV517" t="str">
            <v>-</v>
          </cell>
          <cell r="CW517" t="str">
            <v>-</v>
          </cell>
          <cell r="CX517" t="str">
            <v>-</v>
          </cell>
          <cell r="CY517" t="str">
            <v>-</v>
          </cell>
          <cell r="CZ517" t="str">
            <v>-</v>
          </cell>
          <cell r="DB517" t="str">
            <v>-</v>
          </cell>
          <cell r="DC517" t="str">
            <v>-</v>
          </cell>
          <cell r="DD517" t="str">
            <v>-</v>
          </cell>
          <cell r="DE517" t="str">
            <v>-</v>
          </cell>
          <cell r="DF517" t="str">
            <v>-</v>
          </cell>
          <cell r="DG517" t="str">
            <v>-</v>
          </cell>
        </row>
        <row r="518">
          <cell r="AT518" t="str">
            <v>-</v>
          </cell>
          <cell r="AU518" t="str">
            <v>-</v>
          </cell>
          <cell r="AV518" t="str">
            <v>-</v>
          </cell>
          <cell r="AW518" t="str">
            <v>-</v>
          </cell>
          <cell r="AX518" t="str">
            <v>-</v>
          </cell>
          <cell r="AY518" t="str">
            <v>-</v>
          </cell>
          <cell r="AZ518" t="str">
            <v>-</v>
          </cell>
          <cell r="BA518" t="str">
            <v>-</v>
          </cell>
          <cell r="BB518" t="str">
            <v>-</v>
          </cell>
          <cell r="BC518" t="str">
            <v>-</v>
          </cell>
          <cell r="BD518" t="str">
            <v>-</v>
          </cell>
          <cell r="BE518" t="str">
            <v>-</v>
          </cell>
          <cell r="BF518" t="str">
            <v>-</v>
          </cell>
          <cell r="BG518" t="str">
            <v>-</v>
          </cell>
          <cell r="BH518" t="str">
            <v>-</v>
          </cell>
          <cell r="BI518" t="str">
            <v>-</v>
          </cell>
          <cell r="BJ518" t="str">
            <v>-</v>
          </cell>
          <cell r="BK518" t="str">
            <v>-</v>
          </cell>
          <cell r="BL518" t="str">
            <v>-</v>
          </cell>
          <cell r="BM518" t="str">
            <v>20463</v>
          </cell>
          <cell r="BN518" t="str">
            <v>-</v>
          </cell>
          <cell r="BO518" t="str">
            <v>-</v>
          </cell>
          <cell r="BP518" t="str">
            <v>-</v>
          </cell>
          <cell r="BQ518" t="str">
            <v>-</v>
          </cell>
          <cell r="BR518" t="str">
            <v>-</v>
          </cell>
          <cell r="BS518" t="str">
            <v>-</v>
          </cell>
          <cell r="BT518" t="str">
            <v>-</v>
          </cell>
          <cell r="BU518" t="str">
            <v>-</v>
          </cell>
          <cell r="BV518" t="str">
            <v>-</v>
          </cell>
          <cell r="BW518" t="str">
            <v>-</v>
          </cell>
          <cell r="BX518" t="str">
            <v>-</v>
          </cell>
          <cell r="BY518" t="str">
            <v>-</v>
          </cell>
          <cell r="CB518" t="str">
            <v>-</v>
          </cell>
          <cell r="CC518" t="str">
            <v>-</v>
          </cell>
          <cell r="CD518" t="str">
            <v>-</v>
          </cell>
          <cell r="CE518" t="str">
            <v>-</v>
          </cell>
          <cell r="CF518" t="str">
            <v>-</v>
          </cell>
          <cell r="CG518" t="str">
            <v>-</v>
          </cell>
          <cell r="CH518" t="str">
            <v>-</v>
          </cell>
          <cell r="CI518" t="str">
            <v>-</v>
          </cell>
          <cell r="CJ518" t="str">
            <v>-</v>
          </cell>
          <cell r="CK518" t="str">
            <v>-</v>
          </cell>
          <cell r="CL518" t="str">
            <v>-</v>
          </cell>
          <cell r="CM518" t="str">
            <v>-</v>
          </cell>
          <cell r="CN518" t="str">
            <v>-</v>
          </cell>
          <cell r="CO518" t="str">
            <v>-</v>
          </cell>
          <cell r="CP518" t="str">
            <v>-</v>
          </cell>
          <cell r="CQ518" t="str">
            <v>-</v>
          </cell>
          <cell r="CR518" t="str">
            <v>-</v>
          </cell>
          <cell r="CS518" t="str">
            <v>-</v>
          </cell>
          <cell r="CT518" t="str">
            <v>-</v>
          </cell>
          <cell r="CU518" t="str">
            <v>SANTIAGO HUAUCLILLA</v>
          </cell>
          <cell r="CV518" t="str">
            <v>-</v>
          </cell>
          <cell r="CW518" t="str">
            <v>-</v>
          </cell>
          <cell r="CX518" t="str">
            <v>-</v>
          </cell>
          <cell r="CY518" t="str">
            <v>-</v>
          </cell>
          <cell r="CZ518" t="str">
            <v>-</v>
          </cell>
          <cell r="DB518" t="str">
            <v>-</v>
          </cell>
          <cell r="DC518" t="str">
            <v>-</v>
          </cell>
          <cell r="DD518" t="str">
            <v>-</v>
          </cell>
          <cell r="DE518" t="str">
            <v>-</v>
          </cell>
          <cell r="DF518" t="str">
            <v>-</v>
          </cell>
          <cell r="DG518" t="str">
            <v>-</v>
          </cell>
        </row>
        <row r="519">
          <cell r="AT519" t="str">
            <v>-</v>
          </cell>
          <cell r="AU519" t="str">
            <v>-</v>
          </cell>
          <cell r="AV519" t="str">
            <v>-</v>
          </cell>
          <cell r="AW519" t="str">
            <v>-</v>
          </cell>
          <cell r="AX519" t="str">
            <v>-</v>
          </cell>
          <cell r="AY519" t="str">
            <v>-</v>
          </cell>
          <cell r="AZ519" t="str">
            <v>-</v>
          </cell>
          <cell r="BA519" t="str">
            <v>-</v>
          </cell>
          <cell r="BB519" t="str">
            <v>-</v>
          </cell>
          <cell r="BC519" t="str">
            <v>-</v>
          </cell>
          <cell r="BD519" t="str">
            <v>-</v>
          </cell>
          <cell r="BE519" t="str">
            <v>-</v>
          </cell>
          <cell r="BF519" t="str">
            <v>-</v>
          </cell>
          <cell r="BG519" t="str">
            <v>-</v>
          </cell>
          <cell r="BH519" t="str">
            <v>-</v>
          </cell>
          <cell r="BI519" t="str">
            <v>-</v>
          </cell>
          <cell r="BJ519" t="str">
            <v>-</v>
          </cell>
          <cell r="BK519" t="str">
            <v>-</v>
          </cell>
          <cell r="BL519" t="str">
            <v>-</v>
          </cell>
          <cell r="BM519" t="str">
            <v>20464</v>
          </cell>
          <cell r="BN519" t="str">
            <v>-</v>
          </cell>
          <cell r="BO519" t="str">
            <v>-</v>
          </cell>
          <cell r="BP519" t="str">
            <v>-</v>
          </cell>
          <cell r="BQ519" t="str">
            <v>-</v>
          </cell>
          <cell r="BR519" t="str">
            <v>-</v>
          </cell>
          <cell r="BS519" t="str">
            <v>-</v>
          </cell>
          <cell r="BT519" t="str">
            <v>-</v>
          </cell>
          <cell r="BU519" t="str">
            <v>-</v>
          </cell>
          <cell r="BV519" t="str">
            <v>-</v>
          </cell>
          <cell r="BW519" t="str">
            <v>-</v>
          </cell>
          <cell r="BX519" t="str">
            <v>-</v>
          </cell>
          <cell r="BY519" t="str">
            <v>-</v>
          </cell>
          <cell r="CB519" t="str">
            <v>-</v>
          </cell>
          <cell r="CC519" t="str">
            <v>-</v>
          </cell>
          <cell r="CD519" t="str">
            <v>-</v>
          </cell>
          <cell r="CE519" t="str">
            <v>-</v>
          </cell>
          <cell r="CF519" t="str">
            <v>-</v>
          </cell>
          <cell r="CG519" t="str">
            <v>-</v>
          </cell>
          <cell r="CH519" t="str">
            <v>-</v>
          </cell>
          <cell r="CI519" t="str">
            <v>-</v>
          </cell>
          <cell r="CJ519" t="str">
            <v>-</v>
          </cell>
          <cell r="CK519" t="str">
            <v>-</v>
          </cell>
          <cell r="CL519" t="str">
            <v>-</v>
          </cell>
          <cell r="CM519" t="str">
            <v>-</v>
          </cell>
          <cell r="CN519" t="str">
            <v>-</v>
          </cell>
          <cell r="CO519" t="str">
            <v>-</v>
          </cell>
          <cell r="CP519" t="str">
            <v>-</v>
          </cell>
          <cell r="CQ519" t="str">
            <v>-</v>
          </cell>
          <cell r="CR519" t="str">
            <v>-</v>
          </cell>
          <cell r="CS519" t="str">
            <v>-</v>
          </cell>
          <cell r="CT519" t="str">
            <v>-</v>
          </cell>
          <cell r="CU519" t="str">
            <v>SANTIAGO IHUITLÁN PLUMAS</v>
          </cell>
          <cell r="CV519" t="str">
            <v>-</v>
          </cell>
          <cell r="CW519" t="str">
            <v>-</v>
          </cell>
          <cell r="CX519" t="str">
            <v>-</v>
          </cell>
          <cell r="CY519" t="str">
            <v>-</v>
          </cell>
          <cell r="CZ519" t="str">
            <v>-</v>
          </cell>
          <cell r="DB519" t="str">
            <v>-</v>
          </cell>
          <cell r="DC519" t="str">
            <v>-</v>
          </cell>
          <cell r="DD519" t="str">
            <v>-</v>
          </cell>
          <cell r="DE519" t="str">
            <v>-</v>
          </cell>
          <cell r="DF519" t="str">
            <v>-</v>
          </cell>
          <cell r="DG519" t="str">
            <v>-</v>
          </cell>
        </row>
        <row r="520">
          <cell r="AT520" t="str">
            <v>-</v>
          </cell>
          <cell r="AU520" t="str">
            <v>-</v>
          </cell>
          <cell r="AV520" t="str">
            <v>-</v>
          </cell>
          <cell r="AW520" t="str">
            <v>-</v>
          </cell>
          <cell r="AX520" t="str">
            <v>-</v>
          </cell>
          <cell r="AY520" t="str">
            <v>-</v>
          </cell>
          <cell r="AZ520" t="str">
            <v>-</v>
          </cell>
          <cell r="BA520" t="str">
            <v>-</v>
          </cell>
          <cell r="BB520" t="str">
            <v>-</v>
          </cell>
          <cell r="BC520" t="str">
            <v>-</v>
          </cell>
          <cell r="BD520" t="str">
            <v>-</v>
          </cell>
          <cell r="BE520" t="str">
            <v>-</v>
          </cell>
          <cell r="BF520" t="str">
            <v>-</v>
          </cell>
          <cell r="BG520" t="str">
            <v>-</v>
          </cell>
          <cell r="BH520" t="str">
            <v>-</v>
          </cell>
          <cell r="BI520" t="str">
            <v>-</v>
          </cell>
          <cell r="BJ520" t="str">
            <v>-</v>
          </cell>
          <cell r="BK520" t="str">
            <v>-</v>
          </cell>
          <cell r="BL520" t="str">
            <v>-</v>
          </cell>
          <cell r="BM520" t="str">
            <v>20465</v>
          </cell>
          <cell r="BN520" t="str">
            <v>-</v>
          </cell>
          <cell r="BO520" t="str">
            <v>-</v>
          </cell>
          <cell r="BP520" t="str">
            <v>-</v>
          </cell>
          <cell r="BQ520" t="str">
            <v>-</v>
          </cell>
          <cell r="BR520" t="str">
            <v>-</v>
          </cell>
          <cell r="BS520" t="str">
            <v>-</v>
          </cell>
          <cell r="BT520" t="str">
            <v>-</v>
          </cell>
          <cell r="BU520" t="str">
            <v>-</v>
          </cell>
          <cell r="BV520" t="str">
            <v>-</v>
          </cell>
          <cell r="BW520" t="str">
            <v>-</v>
          </cell>
          <cell r="BX520" t="str">
            <v>-</v>
          </cell>
          <cell r="BY520" t="str">
            <v>-</v>
          </cell>
          <cell r="CB520" t="str">
            <v>-</v>
          </cell>
          <cell r="CC520" t="str">
            <v>-</v>
          </cell>
          <cell r="CD520" t="str">
            <v>-</v>
          </cell>
          <cell r="CE520" t="str">
            <v>-</v>
          </cell>
          <cell r="CF520" t="str">
            <v>-</v>
          </cell>
          <cell r="CG520" t="str">
            <v>-</v>
          </cell>
          <cell r="CH520" t="str">
            <v>-</v>
          </cell>
          <cell r="CI520" t="str">
            <v>-</v>
          </cell>
          <cell r="CJ520" t="str">
            <v>-</v>
          </cell>
          <cell r="CK520" t="str">
            <v>-</v>
          </cell>
          <cell r="CL520" t="str">
            <v>-</v>
          </cell>
          <cell r="CM520" t="str">
            <v>-</v>
          </cell>
          <cell r="CN520" t="str">
            <v>-</v>
          </cell>
          <cell r="CO520" t="str">
            <v>-</v>
          </cell>
          <cell r="CP520" t="str">
            <v>-</v>
          </cell>
          <cell r="CQ520" t="str">
            <v>-</v>
          </cell>
          <cell r="CR520" t="str">
            <v>-</v>
          </cell>
          <cell r="CS520" t="str">
            <v>-</v>
          </cell>
          <cell r="CT520" t="str">
            <v>-</v>
          </cell>
          <cell r="CU520" t="str">
            <v>SANTIAGO IXCUINTEPEC</v>
          </cell>
          <cell r="CV520" t="str">
            <v>-</v>
          </cell>
          <cell r="CW520" t="str">
            <v>-</v>
          </cell>
          <cell r="CX520" t="str">
            <v>-</v>
          </cell>
          <cell r="CY520" t="str">
            <v>-</v>
          </cell>
          <cell r="CZ520" t="str">
            <v>-</v>
          </cell>
          <cell r="DB520" t="str">
            <v>-</v>
          </cell>
          <cell r="DC520" t="str">
            <v>-</v>
          </cell>
          <cell r="DD520" t="str">
            <v>-</v>
          </cell>
          <cell r="DE520" t="str">
            <v>-</v>
          </cell>
          <cell r="DF520" t="str">
            <v>-</v>
          </cell>
          <cell r="DG520" t="str">
            <v>-</v>
          </cell>
        </row>
        <row r="521">
          <cell r="AT521" t="str">
            <v>-</v>
          </cell>
          <cell r="AU521" t="str">
            <v>-</v>
          </cell>
          <cell r="AV521" t="str">
            <v>-</v>
          </cell>
          <cell r="AW521" t="str">
            <v>-</v>
          </cell>
          <cell r="AX521" t="str">
            <v>-</v>
          </cell>
          <cell r="AY521" t="str">
            <v>-</v>
          </cell>
          <cell r="AZ521" t="str">
            <v>-</v>
          </cell>
          <cell r="BA521" t="str">
            <v>-</v>
          </cell>
          <cell r="BB521" t="str">
            <v>-</v>
          </cell>
          <cell r="BC521" t="str">
            <v>-</v>
          </cell>
          <cell r="BD521" t="str">
            <v>-</v>
          </cell>
          <cell r="BE521" t="str">
            <v>-</v>
          </cell>
          <cell r="BF521" t="str">
            <v>-</v>
          </cell>
          <cell r="BG521" t="str">
            <v>-</v>
          </cell>
          <cell r="BH521" t="str">
            <v>-</v>
          </cell>
          <cell r="BI521" t="str">
            <v>-</v>
          </cell>
          <cell r="BJ521" t="str">
            <v>-</v>
          </cell>
          <cell r="BK521" t="str">
            <v>-</v>
          </cell>
          <cell r="BL521" t="str">
            <v>-</v>
          </cell>
          <cell r="BM521" t="str">
            <v>20466</v>
          </cell>
          <cell r="BN521" t="str">
            <v>-</v>
          </cell>
          <cell r="BO521" t="str">
            <v>-</v>
          </cell>
          <cell r="BP521" t="str">
            <v>-</v>
          </cell>
          <cell r="BQ521" t="str">
            <v>-</v>
          </cell>
          <cell r="BR521" t="str">
            <v>-</v>
          </cell>
          <cell r="BS521" t="str">
            <v>-</v>
          </cell>
          <cell r="BT521" t="str">
            <v>-</v>
          </cell>
          <cell r="BU521" t="str">
            <v>-</v>
          </cell>
          <cell r="BV521" t="str">
            <v>-</v>
          </cell>
          <cell r="BW521" t="str">
            <v>-</v>
          </cell>
          <cell r="BX521" t="str">
            <v>-</v>
          </cell>
          <cell r="BY521" t="str">
            <v>-</v>
          </cell>
          <cell r="CB521" t="str">
            <v>-</v>
          </cell>
          <cell r="CC521" t="str">
            <v>-</v>
          </cell>
          <cell r="CD521" t="str">
            <v>-</v>
          </cell>
          <cell r="CE521" t="str">
            <v>-</v>
          </cell>
          <cell r="CF521" t="str">
            <v>-</v>
          </cell>
          <cell r="CG521" t="str">
            <v>-</v>
          </cell>
          <cell r="CH521" t="str">
            <v>-</v>
          </cell>
          <cell r="CI521" t="str">
            <v>-</v>
          </cell>
          <cell r="CJ521" t="str">
            <v>-</v>
          </cell>
          <cell r="CK521" t="str">
            <v>-</v>
          </cell>
          <cell r="CL521" t="str">
            <v>-</v>
          </cell>
          <cell r="CM521" t="str">
            <v>-</v>
          </cell>
          <cell r="CN521" t="str">
            <v>-</v>
          </cell>
          <cell r="CO521" t="str">
            <v>-</v>
          </cell>
          <cell r="CP521" t="str">
            <v>-</v>
          </cell>
          <cell r="CQ521" t="str">
            <v>-</v>
          </cell>
          <cell r="CR521" t="str">
            <v>-</v>
          </cell>
          <cell r="CS521" t="str">
            <v>-</v>
          </cell>
          <cell r="CT521" t="str">
            <v>-</v>
          </cell>
          <cell r="CU521" t="str">
            <v>SANTIAGO IXTAYUTLA</v>
          </cell>
          <cell r="CV521" t="str">
            <v>-</v>
          </cell>
          <cell r="CW521" t="str">
            <v>-</v>
          </cell>
          <cell r="CX521" t="str">
            <v>-</v>
          </cell>
          <cell r="CY521" t="str">
            <v>-</v>
          </cell>
          <cell r="CZ521" t="str">
            <v>-</v>
          </cell>
          <cell r="DB521" t="str">
            <v>-</v>
          </cell>
          <cell r="DC521" t="str">
            <v>-</v>
          </cell>
          <cell r="DD521" t="str">
            <v>-</v>
          </cell>
          <cell r="DE521" t="str">
            <v>-</v>
          </cell>
          <cell r="DF521" t="str">
            <v>-</v>
          </cell>
          <cell r="DG521" t="str">
            <v>-</v>
          </cell>
        </row>
        <row r="522">
          <cell r="AT522" t="str">
            <v>-</v>
          </cell>
          <cell r="AU522" t="str">
            <v>-</v>
          </cell>
          <cell r="AV522" t="str">
            <v>-</v>
          </cell>
          <cell r="AW522" t="str">
            <v>-</v>
          </cell>
          <cell r="AX522" t="str">
            <v>-</v>
          </cell>
          <cell r="AY522" t="str">
            <v>-</v>
          </cell>
          <cell r="AZ522" t="str">
            <v>-</v>
          </cell>
          <cell r="BA522" t="str">
            <v>-</v>
          </cell>
          <cell r="BB522" t="str">
            <v>-</v>
          </cell>
          <cell r="BC522" t="str">
            <v>-</v>
          </cell>
          <cell r="BD522" t="str">
            <v>-</v>
          </cell>
          <cell r="BE522" t="str">
            <v>-</v>
          </cell>
          <cell r="BF522" t="str">
            <v>-</v>
          </cell>
          <cell r="BG522" t="str">
            <v>-</v>
          </cell>
          <cell r="BH522" t="str">
            <v>-</v>
          </cell>
          <cell r="BI522" t="str">
            <v>-</v>
          </cell>
          <cell r="BJ522" t="str">
            <v>-</v>
          </cell>
          <cell r="BK522" t="str">
            <v>-</v>
          </cell>
          <cell r="BL522" t="str">
            <v>-</v>
          </cell>
          <cell r="BM522" t="str">
            <v>20467</v>
          </cell>
          <cell r="BN522" t="str">
            <v>-</v>
          </cell>
          <cell r="BO522" t="str">
            <v>-</v>
          </cell>
          <cell r="BP522" t="str">
            <v>-</v>
          </cell>
          <cell r="BQ522" t="str">
            <v>-</v>
          </cell>
          <cell r="BR522" t="str">
            <v>-</v>
          </cell>
          <cell r="BS522" t="str">
            <v>-</v>
          </cell>
          <cell r="BT522" t="str">
            <v>-</v>
          </cell>
          <cell r="BU522" t="str">
            <v>-</v>
          </cell>
          <cell r="BV522" t="str">
            <v>-</v>
          </cell>
          <cell r="BW522" t="str">
            <v>-</v>
          </cell>
          <cell r="BX522" t="str">
            <v>-</v>
          </cell>
          <cell r="BY522" t="str">
            <v>-</v>
          </cell>
          <cell r="CB522" t="str">
            <v>-</v>
          </cell>
          <cell r="CC522" t="str">
            <v>-</v>
          </cell>
          <cell r="CD522" t="str">
            <v>-</v>
          </cell>
          <cell r="CE522" t="str">
            <v>-</v>
          </cell>
          <cell r="CF522" t="str">
            <v>-</v>
          </cell>
          <cell r="CG522" t="str">
            <v>-</v>
          </cell>
          <cell r="CH522" t="str">
            <v>-</v>
          </cell>
          <cell r="CI522" t="str">
            <v>-</v>
          </cell>
          <cell r="CJ522" t="str">
            <v>-</v>
          </cell>
          <cell r="CK522" t="str">
            <v>-</v>
          </cell>
          <cell r="CL522" t="str">
            <v>-</v>
          </cell>
          <cell r="CM522" t="str">
            <v>-</v>
          </cell>
          <cell r="CN522" t="str">
            <v>-</v>
          </cell>
          <cell r="CO522" t="str">
            <v>-</v>
          </cell>
          <cell r="CP522" t="str">
            <v>-</v>
          </cell>
          <cell r="CQ522" t="str">
            <v>-</v>
          </cell>
          <cell r="CR522" t="str">
            <v>-</v>
          </cell>
          <cell r="CS522" t="str">
            <v>-</v>
          </cell>
          <cell r="CT522" t="str">
            <v>-</v>
          </cell>
          <cell r="CU522" t="str">
            <v>SANTIAGO JAMILTEPEC</v>
          </cell>
          <cell r="CV522" t="str">
            <v>-</v>
          </cell>
          <cell r="CW522" t="str">
            <v>-</v>
          </cell>
          <cell r="CX522" t="str">
            <v>-</v>
          </cell>
          <cell r="CY522" t="str">
            <v>-</v>
          </cell>
          <cell r="CZ522" t="str">
            <v>-</v>
          </cell>
          <cell r="DB522" t="str">
            <v>-</v>
          </cell>
          <cell r="DC522" t="str">
            <v>-</v>
          </cell>
          <cell r="DD522" t="str">
            <v>-</v>
          </cell>
          <cell r="DE522" t="str">
            <v>-</v>
          </cell>
          <cell r="DF522" t="str">
            <v>-</v>
          </cell>
          <cell r="DG522" t="str">
            <v>-</v>
          </cell>
        </row>
        <row r="523">
          <cell r="AT523" t="str">
            <v>-</v>
          </cell>
          <cell r="AU523" t="str">
            <v>-</v>
          </cell>
          <cell r="AV523" t="str">
            <v>-</v>
          </cell>
          <cell r="AW523" t="str">
            <v>-</v>
          </cell>
          <cell r="AX523" t="str">
            <v>-</v>
          </cell>
          <cell r="AY523" t="str">
            <v>-</v>
          </cell>
          <cell r="AZ523" t="str">
            <v>-</v>
          </cell>
          <cell r="BA523" t="str">
            <v>-</v>
          </cell>
          <cell r="BB523" t="str">
            <v>-</v>
          </cell>
          <cell r="BC523" t="str">
            <v>-</v>
          </cell>
          <cell r="BD523" t="str">
            <v>-</v>
          </cell>
          <cell r="BE523" t="str">
            <v>-</v>
          </cell>
          <cell r="BF523" t="str">
            <v>-</v>
          </cell>
          <cell r="BG523" t="str">
            <v>-</v>
          </cell>
          <cell r="BH523" t="str">
            <v>-</v>
          </cell>
          <cell r="BI523" t="str">
            <v>-</v>
          </cell>
          <cell r="BJ523" t="str">
            <v>-</v>
          </cell>
          <cell r="BK523" t="str">
            <v>-</v>
          </cell>
          <cell r="BL523" t="str">
            <v>-</v>
          </cell>
          <cell r="BM523" t="str">
            <v>20468</v>
          </cell>
          <cell r="BN523" t="str">
            <v>-</v>
          </cell>
          <cell r="BO523" t="str">
            <v>-</v>
          </cell>
          <cell r="BP523" t="str">
            <v>-</v>
          </cell>
          <cell r="BQ523" t="str">
            <v>-</v>
          </cell>
          <cell r="BR523" t="str">
            <v>-</v>
          </cell>
          <cell r="BS523" t="str">
            <v>-</v>
          </cell>
          <cell r="BT523" t="str">
            <v>-</v>
          </cell>
          <cell r="BU523" t="str">
            <v>-</v>
          </cell>
          <cell r="BV523" t="str">
            <v>-</v>
          </cell>
          <cell r="BW523" t="str">
            <v>-</v>
          </cell>
          <cell r="BX523" t="str">
            <v>-</v>
          </cell>
          <cell r="BY523" t="str">
            <v>-</v>
          </cell>
          <cell r="CB523" t="str">
            <v>-</v>
          </cell>
          <cell r="CC523" t="str">
            <v>-</v>
          </cell>
          <cell r="CD523" t="str">
            <v>-</v>
          </cell>
          <cell r="CE523" t="str">
            <v>-</v>
          </cell>
          <cell r="CF523" t="str">
            <v>-</v>
          </cell>
          <cell r="CG523" t="str">
            <v>-</v>
          </cell>
          <cell r="CH523" t="str">
            <v>-</v>
          </cell>
          <cell r="CI523" t="str">
            <v>-</v>
          </cell>
          <cell r="CJ523" t="str">
            <v>-</v>
          </cell>
          <cell r="CK523" t="str">
            <v>-</v>
          </cell>
          <cell r="CL523" t="str">
            <v>-</v>
          </cell>
          <cell r="CM523" t="str">
            <v>-</v>
          </cell>
          <cell r="CN523" t="str">
            <v>-</v>
          </cell>
          <cell r="CO523" t="str">
            <v>-</v>
          </cell>
          <cell r="CP523" t="str">
            <v>-</v>
          </cell>
          <cell r="CQ523" t="str">
            <v>-</v>
          </cell>
          <cell r="CR523" t="str">
            <v>-</v>
          </cell>
          <cell r="CS523" t="str">
            <v>-</v>
          </cell>
          <cell r="CT523" t="str">
            <v>-</v>
          </cell>
          <cell r="CU523" t="str">
            <v>SANTIAGO JOCOTEPEC</v>
          </cell>
          <cell r="CV523" t="str">
            <v>-</v>
          </cell>
          <cell r="CW523" t="str">
            <v>-</v>
          </cell>
          <cell r="CX523" t="str">
            <v>-</v>
          </cell>
          <cell r="CY523" t="str">
            <v>-</v>
          </cell>
          <cell r="CZ523" t="str">
            <v>-</v>
          </cell>
          <cell r="DB523" t="str">
            <v>-</v>
          </cell>
          <cell r="DC523" t="str">
            <v>-</v>
          </cell>
          <cell r="DD523" t="str">
            <v>-</v>
          </cell>
          <cell r="DE523" t="str">
            <v>-</v>
          </cell>
          <cell r="DF523" t="str">
            <v>-</v>
          </cell>
          <cell r="DG523" t="str">
            <v>-</v>
          </cell>
        </row>
        <row r="524">
          <cell r="AT524" t="str">
            <v>-</v>
          </cell>
          <cell r="AU524" t="str">
            <v>-</v>
          </cell>
          <cell r="AV524" t="str">
            <v>-</v>
          </cell>
          <cell r="AW524" t="str">
            <v>-</v>
          </cell>
          <cell r="AX524" t="str">
            <v>-</v>
          </cell>
          <cell r="AY524" t="str">
            <v>-</v>
          </cell>
          <cell r="AZ524" t="str">
            <v>-</v>
          </cell>
          <cell r="BA524" t="str">
            <v>-</v>
          </cell>
          <cell r="BB524" t="str">
            <v>-</v>
          </cell>
          <cell r="BC524" t="str">
            <v>-</v>
          </cell>
          <cell r="BD524" t="str">
            <v>-</v>
          </cell>
          <cell r="BE524" t="str">
            <v>-</v>
          </cell>
          <cell r="BF524" t="str">
            <v>-</v>
          </cell>
          <cell r="BG524" t="str">
            <v>-</v>
          </cell>
          <cell r="BH524" t="str">
            <v>-</v>
          </cell>
          <cell r="BI524" t="str">
            <v>-</v>
          </cell>
          <cell r="BJ524" t="str">
            <v>-</v>
          </cell>
          <cell r="BK524" t="str">
            <v>-</v>
          </cell>
          <cell r="BL524" t="str">
            <v>-</v>
          </cell>
          <cell r="BM524" t="str">
            <v>20470</v>
          </cell>
          <cell r="BN524" t="str">
            <v>-</v>
          </cell>
          <cell r="BO524" t="str">
            <v>-</v>
          </cell>
          <cell r="BP524" t="str">
            <v>-</v>
          </cell>
          <cell r="BQ524" t="str">
            <v>-</v>
          </cell>
          <cell r="BR524" t="str">
            <v>-</v>
          </cell>
          <cell r="BS524" t="str">
            <v>-</v>
          </cell>
          <cell r="BT524" t="str">
            <v>-</v>
          </cell>
          <cell r="BU524" t="str">
            <v>-</v>
          </cell>
          <cell r="BV524" t="str">
            <v>-</v>
          </cell>
          <cell r="BW524" t="str">
            <v>-</v>
          </cell>
          <cell r="BX524" t="str">
            <v>-</v>
          </cell>
          <cell r="BY524" t="str">
            <v>-</v>
          </cell>
          <cell r="CB524" t="str">
            <v>-</v>
          </cell>
          <cell r="CC524" t="str">
            <v>-</v>
          </cell>
          <cell r="CD524" t="str">
            <v>-</v>
          </cell>
          <cell r="CE524" t="str">
            <v>-</v>
          </cell>
          <cell r="CF524" t="str">
            <v>-</v>
          </cell>
          <cell r="CG524" t="str">
            <v>-</v>
          </cell>
          <cell r="CH524" t="str">
            <v>-</v>
          </cell>
          <cell r="CI524" t="str">
            <v>-</v>
          </cell>
          <cell r="CJ524" t="str">
            <v>-</v>
          </cell>
          <cell r="CK524" t="str">
            <v>-</v>
          </cell>
          <cell r="CL524" t="str">
            <v>-</v>
          </cell>
          <cell r="CM524" t="str">
            <v>-</v>
          </cell>
          <cell r="CN524" t="str">
            <v>-</v>
          </cell>
          <cell r="CO524" t="str">
            <v>-</v>
          </cell>
          <cell r="CP524" t="str">
            <v>-</v>
          </cell>
          <cell r="CQ524" t="str">
            <v>-</v>
          </cell>
          <cell r="CR524" t="str">
            <v>-</v>
          </cell>
          <cell r="CS524" t="str">
            <v>-</v>
          </cell>
          <cell r="CT524" t="str">
            <v>-</v>
          </cell>
          <cell r="CU524" t="str">
            <v>SANTIAGO LACHIGUIRI</v>
          </cell>
          <cell r="CV524" t="str">
            <v>-</v>
          </cell>
          <cell r="CW524" t="str">
            <v>-</v>
          </cell>
          <cell r="CX524" t="str">
            <v>-</v>
          </cell>
          <cell r="CY524" t="str">
            <v>-</v>
          </cell>
          <cell r="CZ524" t="str">
            <v>-</v>
          </cell>
          <cell r="DB524" t="str">
            <v>-</v>
          </cell>
          <cell r="DC524" t="str">
            <v>-</v>
          </cell>
          <cell r="DD524" t="str">
            <v>-</v>
          </cell>
          <cell r="DE524" t="str">
            <v>-</v>
          </cell>
          <cell r="DF524" t="str">
            <v>-</v>
          </cell>
          <cell r="DG524" t="str">
            <v>-</v>
          </cell>
        </row>
        <row r="525">
          <cell r="AT525" t="str">
            <v>-</v>
          </cell>
          <cell r="AU525" t="str">
            <v>-</v>
          </cell>
          <cell r="AV525" t="str">
            <v>-</v>
          </cell>
          <cell r="AW525" t="str">
            <v>-</v>
          </cell>
          <cell r="AX525" t="str">
            <v>-</v>
          </cell>
          <cell r="AY525" t="str">
            <v>-</v>
          </cell>
          <cell r="AZ525" t="str">
            <v>-</v>
          </cell>
          <cell r="BA525" t="str">
            <v>-</v>
          </cell>
          <cell r="BB525" t="str">
            <v>-</v>
          </cell>
          <cell r="BC525" t="str">
            <v>-</v>
          </cell>
          <cell r="BD525" t="str">
            <v>-</v>
          </cell>
          <cell r="BE525" t="str">
            <v>-</v>
          </cell>
          <cell r="BF525" t="str">
            <v>-</v>
          </cell>
          <cell r="BG525" t="str">
            <v>-</v>
          </cell>
          <cell r="BH525" t="str">
            <v>-</v>
          </cell>
          <cell r="BI525" t="str">
            <v>-</v>
          </cell>
          <cell r="BJ525" t="str">
            <v>-</v>
          </cell>
          <cell r="BK525" t="str">
            <v>-</v>
          </cell>
          <cell r="BL525" t="str">
            <v>-</v>
          </cell>
          <cell r="BM525" t="str">
            <v>20471</v>
          </cell>
          <cell r="BN525" t="str">
            <v>-</v>
          </cell>
          <cell r="BO525" t="str">
            <v>-</v>
          </cell>
          <cell r="BP525" t="str">
            <v>-</v>
          </cell>
          <cell r="BQ525" t="str">
            <v>-</v>
          </cell>
          <cell r="BR525" t="str">
            <v>-</v>
          </cell>
          <cell r="BS525" t="str">
            <v>-</v>
          </cell>
          <cell r="BT525" t="str">
            <v>-</v>
          </cell>
          <cell r="BU525" t="str">
            <v>-</v>
          </cell>
          <cell r="BV525" t="str">
            <v>-</v>
          </cell>
          <cell r="BW525" t="str">
            <v>-</v>
          </cell>
          <cell r="BX525" t="str">
            <v>-</v>
          </cell>
          <cell r="BY525" t="str">
            <v>-</v>
          </cell>
          <cell r="CB525" t="str">
            <v>-</v>
          </cell>
          <cell r="CC525" t="str">
            <v>-</v>
          </cell>
          <cell r="CD525" t="str">
            <v>-</v>
          </cell>
          <cell r="CE525" t="str">
            <v>-</v>
          </cell>
          <cell r="CF525" t="str">
            <v>-</v>
          </cell>
          <cell r="CG525" t="str">
            <v>-</v>
          </cell>
          <cell r="CH525" t="str">
            <v>-</v>
          </cell>
          <cell r="CI525" t="str">
            <v>-</v>
          </cell>
          <cell r="CJ525" t="str">
            <v>-</v>
          </cell>
          <cell r="CK525" t="str">
            <v>-</v>
          </cell>
          <cell r="CL525" t="str">
            <v>-</v>
          </cell>
          <cell r="CM525" t="str">
            <v>-</v>
          </cell>
          <cell r="CN525" t="str">
            <v>-</v>
          </cell>
          <cell r="CO525" t="str">
            <v>-</v>
          </cell>
          <cell r="CP525" t="str">
            <v>-</v>
          </cell>
          <cell r="CQ525" t="str">
            <v>-</v>
          </cell>
          <cell r="CR525" t="str">
            <v>-</v>
          </cell>
          <cell r="CS525" t="str">
            <v>-</v>
          </cell>
          <cell r="CT525" t="str">
            <v>-</v>
          </cell>
          <cell r="CU525" t="str">
            <v>SANTIAGO LALOPA</v>
          </cell>
          <cell r="CV525" t="str">
            <v>-</v>
          </cell>
          <cell r="CW525" t="str">
            <v>-</v>
          </cell>
          <cell r="CX525" t="str">
            <v>-</v>
          </cell>
          <cell r="CY525" t="str">
            <v>-</v>
          </cell>
          <cell r="CZ525" t="str">
            <v>-</v>
          </cell>
          <cell r="DB525" t="str">
            <v>-</v>
          </cell>
          <cell r="DC525" t="str">
            <v>-</v>
          </cell>
          <cell r="DD525" t="str">
            <v>-</v>
          </cell>
          <cell r="DE525" t="str">
            <v>-</v>
          </cell>
          <cell r="DF525" t="str">
            <v>-</v>
          </cell>
          <cell r="DG525" t="str">
            <v>-</v>
          </cell>
        </row>
        <row r="526">
          <cell r="AT526" t="str">
            <v>-</v>
          </cell>
          <cell r="AU526" t="str">
            <v>-</v>
          </cell>
          <cell r="AV526" t="str">
            <v>-</v>
          </cell>
          <cell r="AW526" t="str">
            <v>-</v>
          </cell>
          <cell r="AX526" t="str">
            <v>-</v>
          </cell>
          <cell r="AY526" t="str">
            <v>-</v>
          </cell>
          <cell r="AZ526" t="str">
            <v>-</v>
          </cell>
          <cell r="BA526" t="str">
            <v>-</v>
          </cell>
          <cell r="BB526" t="str">
            <v>-</v>
          </cell>
          <cell r="BC526" t="str">
            <v>-</v>
          </cell>
          <cell r="BD526" t="str">
            <v>-</v>
          </cell>
          <cell r="BE526" t="str">
            <v>-</v>
          </cell>
          <cell r="BF526" t="str">
            <v>-</v>
          </cell>
          <cell r="BG526" t="str">
            <v>-</v>
          </cell>
          <cell r="BH526" t="str">
            <v>-</v>
          </cell>
          <cell r="BI526" t="str">
            <v>-</v>
          </cell>
          <cell r="BJ526" t="str">
            <v>-</v>
          </cell>
          <cell r="BK526" t="str">
            <v>-</v>
          </cell>
          <cell r="BL526" t="str">
            <v>-</v>
          </cell>
          <cell r="BM526" t="str">
            <v>20472</v>
          </cell>
          <cell r="BN526" t="str">
            <v>-</v>
          </cell>
          <cell r="BO526" t="str">
            <v>-</v>
          </cell>
          <cell r="BP526" t="str">
            <v>-</v>
          </cell>
          <cell r="BQ526" t="str">
            <v>-</v>
          </cell>
          <cell r="BR526" t="str">
            <v>-</v>
          </cell>
          <cell r="BS526" t="str">
            <v>-</v>
          </cell>
          <cell r="BT526" t="str">
            <v>-</v>
          </cell>
          <cell r="BU526" t="str">
            <v>-</v>
          </cell>
          <cell r="BV526" t="str">
            <v>-</v>
          </cell>
          <cell r="BW526" t="str">
            <v>-</v>
          </cell>
          <cell r="BX526" t="str">
            <v>-</v>
          </cell>
          <cell r="BY526" t="str">
            <v>-</v>
          </cell>
          <cell r="CB526" t="str">
            <v>-</v>
          </cell>
          <cell r="CC526" t="str">
            <v>-</v>
          </cell>
          <cell r="CD526" t="str">
            <v>-</v>
          </cell>
          <cell r="CE526" t="str">
            <v>-</v>
          </cell>
          <cell r="CF526" t="str">
            <v>-</v>
          </cell>
          <cell r="CG526" t="str">
            <v>-</v>
          </cell>
          <cell r="CH526" t="str">
            <v>-</v>
          </cell>
          <cell r="CI526" t="str">
            <v>-</v>
          </cell>
          <cell r="CJ526" t="str">
            <v>-</v>
          </cell>
          <cell r="CK526" t="str">
            <v>-</v>
          </cell>
          <cell r="CL526" t="str">
            <v>-</v>
          </cell>
          <cell r="CM526" t="str">
            <v>-</v>
          </cell>
          <cell r="CN526" t="str">
            <v>-</v>
          </cell>
          <cell r="CO526" t="str">
            <v>-</v>
          </cell>
          <cell r="CP526" t="str">
            <v>-</v>
          </cell>
          <cell r="CQ526" t="str">
            <v>-</v>
          </cell>
          <cell r="CR526" t="str">
            <v>-</v>
          </cell>
          <cell r="CS526" t="str">
            <v>-</v>
          </cell>
          <cell r="CT526" t="str">
            <v>-</v>
          </cell>
          <cell r="CU526" t="str">
            <v>SANTIAGO LAOLLAGA</v>
          </cell>
          <cell r="CV526" t="str">
            <v>-</v>
          </cell>
          <cell r="CW526" t="str">
            <v>-</v>
          </cell>
          <cell r="CX526" t="str">
            <v>-</v>
          </cell>
          <cell r="CY526" t="str">
            <v>-</v>
          </cell>
          <cell r="CZ526" t="str">
            <v>-</v>
          </cell>
          <cell r="DB526" t="str">
            <v>-</v>
          </cell>
          <cell r="DC526" t="str">
            <v>-</v>
          </cell>
          <cell r="DD526" t="str">
            <v>-</v>
          </cell>
          <cell r="DE526" t="str">
            <v>-</v>
          </cell>
          <cell r="DF526" t="str">
            <v>-</v>
          </cell>
          <cell r="DG526" t="str">
            <v>-</v>
          </cell>
        </row>
        <row r="527">
          <cell r="AT527" t="str">
            <v>-</v>
          </cell>
          <cell r="AU527" t="str">
            <v>-</v>
          </cell>
          <cell r="AV527" t="str">
            <v>-</v>
          </cell>
          <cell r="AW527" t="str">
            <v>-</v>
          </cell>
          <cell r="AX527" t="str">
            <v>-</v>
          </cell>
          <cell r="AY527" t="str">
            <v>-</v>
          </cell>
          <cell r="AZ527" t="str">
            <v>-</v>
          </cell>
          <cell r="BA527" t="str">
            <v>-</v>
          </cell>
          <cell r="BB527" t="str">
            <v>-</v>
          </cell>
          <cell r="BC527" t="str">
            <v>-</v>
          </cell>
          <cell r="BD527" t="str">
            <v>-</v>
          </cell>
          <cell r="BE527" t="str">
            <v>-</v>
          </cell>
          <cell r="BF527" t="str">
            <v>-</v>
          </cell>
          <cell r="BG527" t="str">
            <v>-</v>
          </cell>
          <cell r="BH527" t="str">
            <v>-</v>
          </cell>
          <cell r="BI527" t="str">
            <v>-</v>
          </cell>
          <cell r="BJ527" t="str">
            <v>-</v>
          </cell>
          <cell r="BK527" t="str">
            <v>-</v>
          </cell>
          <cell r="BL527" t="str">
            <v>-</v>
          </cell>
          <cell r="BM527" t="str">
            <v>20473</v>
          </cell>
          <cell r="BN527" t="str">
            <v>-</v>
          </cell>
          <cell r="BO527" t="str">
            <v>-</v>
          </cell>
          <cell r="BP527" t="str">
            <v>-</v>
          </cell>
          <cell r="BQ527" t="str">
            <v>-</v>
          </cell>
          <cell r="BR527" t="str">
            <v>-</v>
          </cell>
          <cell r="BS527" t="str">
            <v>-</v>
          </cell>
          <cell r="BT527" t="str">
            <v>-</v>
          </cell>
          <cell r="BU527" t="str">
            <v>-</v>
          </cell>
          <cell r="BV527" t="str">
            <v>-</v>
          </cell>
          <cell r="BW527" t="str">
            <v>-</v>
          </cell>
          <cell r="BX527" t="str">
            <v>-</v>
          </cell>
          <cell r="BY527" t="str">
            <v>-</v>
          </cell>
          <cell r="CB527" t="str">
            <v>-</v>
          </cell>
          <cell r="CC527" t="str">
            <v>-</v>
          </cell>
          <cell r="CD527" t="str">
            <v>-</v>
          </cell>
          <cell r="CE527" t="str">
            <v>-</v>
          </cell>
          <cell r="CF527" t="str">
            <v>-</v>
          </cell>
          <cell r="CG527" t="str">
            <v>-</v>
          </cell>
          <cell r="CH527" t="str">
            <v>-</v>
          </cell>
          <cell r="CI527" t="str">
            <v>-</v>
          </cell>
          <cell r="CJ527" t="str">
            <v>-</v>
          </cell>
          <cell r="CK527" t="str">
            <v>-</v>
          </cell>
          <cell r="CL527" t="str">
            <v>-</v>
          </cell>
          <cell r="CM527" t="str">
            <v>-</v>
          </cell>
          <cell r="CN527" t="str">
            <v>-</v>
          </cell>
          <cell r="CO527" t="str">
            <v>-</v>
          </cell>
          <cell r="CP527" t="str">
            <v>-</v>
          </cell>
          <cell r="CQ527" t="str">
            <v>-</v>
          </cell>
          <cell r="CR527" t="str">
            <v>-</v>
          </cell>
          <cell r="CS527" t="str">
            <v>-</v>
          </cell>
          <cell r="CT527" t="str">
            <v>-</v>
          </cell>
          <cell r="CU527" t="str">
            <v>SANTIAGO LAXOPA</v>
          </cell>
          <cell r="CV527" t="str">
            <v>-</v>
          </cell>
          <cell r="CW527" t="str">
            <v>-</v>
          </cell>
          <cell r="CX527" t="str">
            <v>-</v>
          </cell>
          <cell r="CY527" t="str">
            <v>-</v>
          </cell>
          <cell r="CZ527" t="str">
            <v>-</v>
          </cell>
          <cell r="DB527" t="str">
            <v>-</v>
          </cell>
          <cell r="DC527" t="str">
            <v>-</v>
          </cell>
          <cell r="DD527" t="str">
            <v>-</v>
          </cell>
          <cell r="DE527" t="str">
            <v>-</v>
          </cell>
          <cell r="DF527" t="str">
            <v>-</v>
          </cell>
          <cell r="DG527" t="str">
            <v>-</v>
          </cell>
        </row>
        <row r="528">
          <cell r="AT528" t="str">
            <v>-</v>
          </cell>
          <cell r="AU528" t="str">
            <v>-</v>
          </cell>
          <cell r="AV528" t="str">
            <v>-</v>
          </cell>
          <cell r="AW528" t="str">
            <v>-</v>
          </cell>
          <cell r="AX528" t="str">
            <v>-</v>
          </cell>
          <cell r="AY528" t="str">
            <v>-</v>
          </cell>
          <cell r="AZ528" t="str">
            <v>-</v>
          </cell>
          <cell r="BA528" t="str">
            <v>-</v>
          </cell>
          <cell r="BB528" t="str">
            <v>-</v>
          </cell>
          <cell r="BC528" t="str">
            <v>-</v>
          </cell>
          <cell r="BD528" t="str">
            <v>-</v>
          </cell>
          <cell r="BE528" t="str">
            <v>-</v>
          </cell>
          <cell r="BF528" t="str">
            <v>-</v>
          </cell>
          <cell r="BG528" t="str">
            <v>-</v>
          </cell>
          <cell r="BH528" t="str">
            <v>-</v>
          </cell>
          <cell r="BI528" t="str">
            <v>-</v>
          </cell>
          <cell r="BJ528" t="str">
            <v>-</v>
          </cell>
          <cell r="BK528" t="str">
            <v>-</v>
          </cell>
          <cell r="BL528" t="str">
            <v>-</v>
          </cell>
          <cell r="BM528" t="str">
            <v>20474</v>
          </cell>
          <cell r="BN528" t="str">
            <v>-</v>
          </cell>
          <cell r="BO528" t="str">
            <v>-</v>
          </cell>
          <cell r="BP528" t="str">
            <v>-</v>
          </cell>
          <cell r="BQ528" t="str">
            <v>-</v>
          </cell>
          <cell r="BR528" t="str">
            <v>-</v>
          </cell>
          <cell r="BS528" t="str">
            <v>-</v>
          </cell>
          <cell r="BT528" t="str">
            <v>-</v>
          </cell>
          <cell r="BU528" t="str">
            <v>-</v>
          </cell>
          <cell r="BV528" t="str">
            <v>-</v>
          </cell>
          <cell r="BW528" t="str">
            <v>-</v>
          </cell>
          <cell r="BX528" t="str">
            <v>-</v>
          </cell>
          <cell r="BY528" t="str">
            <v>-</v>
          </cell>
          <cell r="CB528" t="str">
            <v>-</v>
          </cell>
          <cell r="CC528" t="str">
            <v>-</v>
          </cell>
          <cell r="CD528" t="str">
            <v>-</v>
          </cell>
          <cell r="CE528" t="str">
            <v>-</v>
          </cell>
          <cell r="CF528" t="str">
            <v>-</v>
          </cell>
          <cell r="CG528" t="str">
            <v>-</v>
          </cell>
          <cell r="CH528" t="str">
            <v>-</v>
          </cell>
          <cell r="CI528" t="str">
            <v>-</v>
          </cell>
          <cell r="CJ528" t="str">
            <v>-</v>
          </cell>
          <cell r="CK528" t="str">
            <v>-</v>
          </cell>
          <cell r="CL528" t="str">
            <v>-</v>
          </cell>
          <cell r="CM528" t="str">
            <v>-</v>
          </cell>
          <cell r="CN528" t="str">
            <v>-</v>
          </cell>
          <cell r="CO528" t="str">
            <v>-</v>
          </cell>
          <cell r="CP528" t="str">
            <v>-</v>
          </cell>
          <cell r="CQ528" t="str">
            <v>-</v>
          </cell>
          <cell r="CR528" t="str">
            <v>-</v>
          </cell>
          <cell r="CS528" t="str">
            <v>-</v>
          </cell>
          <cell r="CT528" t="str">
            <v>-</v>
          </cell>
          <cell r="CU528" t="str">
            <v>SANTIAGO LLANO GRANDE</v>
          </cell>
          <cell r="CV528" t="str">
            <v>-</v>
          </cell>
          <cell r="CW528" t="str">
            <v>-</v>
          </cell>
          <cell r="CX528" t="str">
            <v>-</v>
          </cell>
          <cell r="CY528" t="str">
            <v>-</v>
          </cell>
          <cell r="CZ528" t="str">
            <v>-</v>
          </cell>
          <cell r="DB528" t="str">
            <v>-</v>
          </cell>
          <cell r="DC528" t="str">
            <v>-</v>
          </cell>
          <cell r="DD528" t="str">
            <v>-</v>
          </cell>
          <cell r="DE528" t="str">
            <v>-</v>
          </cell>
          <cell r="DF528" t="str">
            <v>-</v>
          </cell>
          <cell r="DG528" t="str">
            <v>-</v>
          </cell>
        </row>
        <row r="529">
          <cell r="AT529" t="str">
            <v>-</v>
          </cell>
          <cell r="AU529" t="str">
            <v>-</v>
          </cell>
          <cell r="AV529" t="str">
            <v>-</v>
          </cell>
          <cell r="AW529" t="str">
            <v>-</v>
          </cell>
          <cell r="AX529" t="str">
            <v>-</v>
          </cell>
          <cell r="AY529" t="str">
            <v>-</v>
          </cell>
          <cell r="AZ529" t="str">
            <v>-</v>
          </cell>
          <cell r="BA529" t="str">
            <v>-</v>
          </cell>
          <cell r="BB529" t="str">
            <v>-</v>
          </cell>
          <cell r="BC529" t="str">
            <v>-</v>
          </cell>
          <cell r="BD529" t="str">
            <v>-</v>
          </cell>
          <cell r="BE529" t="str">
            <v>-</v>
          </cell>
          <cell r="BF529" t="str">
            <v>-</v>
          </cell>
          <cell r="BG529" t="str">
            <v>-</v>
          </cell>
          <cell r="BH529" t="str">
            <v>-</v>
          </cell>
          <cell r="BI529" t="str">
            <v>-</v>
          </cell>
          <cell r="BJ529" t="str">
            <v>-</v>
          </cell>
          <cell r="BK529" t="str">
            <v>-</v>
          </cell>
          <cell r="BL529" t="str">
            <v>-</v>
          </cell>
          <cell r="BM529" t="str">
            <v>20475</v>
          </cell>
          <cell r="BN529" t="str">
            <v>-</v>
          </cell>
          <cell r="BO529" t="str">
            <v>-</v>
          </cell>
          <cell r="BP529" t="str">
            <v>-</v>
          </cell>
          <cell r="BQ529" t="str">
            <v>-</v>
          </cell>
          <cell r="BR529" t="str">
            <v>-</v>
          </cell>
          <cell r="BS529" t="str">
            <v>-</v>
          </cell>
          <cell r="BT529" t="str">
            <v>-</v>
          </cell>
          <cell r="BU529" t="str">
            <v>-</v>
          </cell>
          <cell r="BV529" t="str">
            <v>-</v>
          </cell>
          <cell r="BW529" t="str">
            <v>-</v>
          </cell>
          <cell r="BX529" t="str">
            <v>-</v>
          </cell>
          <cell r="BY529" t="str">
            <v>-</v>
          </cell>
          <cell r="CB529" t="str">
            <v>-</v>
          </cell>
          <cell r="CC529" t="str">
            <v>-</v>
          </cell>
          <cell r="CD529" t="str">
            <v>-</v>
          </cell>
          <cell r="CE529" t="str">
            <v>-</v>
          </cell>
          <cell r="CF529" t="str">
            <v>-</v>
          </cell>
          <cell r="CG529" t="str">
            <v>-</v>
          </cell>
          <cell r="CH529" t="str">
            <v>-</v>
          </cell>
          <cell r="CI529" t="str">
            <v>-</v>
          </cell>
          <cell r="CJ529" t="str">
            <v>-</v>
          </cell>
          <cell r="CK529" t="str">
            <v>-</v>
          </cell>
          <cell r="CL529" t="str">
            <v>-</v>
          </cell>
          <cell r="CM529" t="str">
            <v>-</v>
          </cell>
          <cell r="CN529" t="str">
            <v>-</v>
          </cell>
          <cell r="CO529" t="str">
            <v>-</v>
          </cell>
          <cell r="CP529" t="str">
            <v>-</v>
          </cell>
          <cell r="CQ529" t="str">
            <v>-</v>
          </cell>
          <cell r="CR529" t="str">
            <v>-</v>
          </cell>
          <cell r="CS529" t="str">
            <v>-</v>
          </cell>
          <cell r="CT529" t="str">
            <v>-</v>
          </cell>
          <cell r="CU529" t="str">
            <v>SANTIAGO MATATLÁN</v>
          </cell>
          <cell r="CV529" t="str">
            <v>-</v>
          </cell>
          <cell r="CW529" t="str">
            <v>-</v>
          </cell>
          <cell r="CX529" t="str">
            <v>-</v>
          </cell>
          <cell r="CY529" t="str">
            <v>-</v>
          </cell>
          <cell r="CZ529" t="str">
            <v>-</v>
          </cell>
          <cell r="DB529" t="str">
            <v>-</v>
          </cell>
          <cell r="DC529" t="str">
            <v>-</v>
          </cell>
          <cell r="DD529" t="str">
            <v>-</v>
          </cell>
          <cell r="DE529" t="str">
            <v>-</v>
          </cell>
          <cell r="DF529" t="str">
            <v>-</v>
          </cell>
          <cell r="DG529" t="str">
            <v>-</v>
          </cell>
        </row>
        <row r="530">
          <cell r="AT530" t="str">
            <v>-</v>
          </cell>
          <cell r="AU530" t="str">
            <v>-</v>
          </cell>
          <cell r="AV530" t="str">
            <v>-</v>
          </cell>
          <cell r="AW530" t="str">
            <v>-</v>
          </cell>
          <cell r="AX530" t="str">
            <v>-</v>
          </cell>
          <cell r="AY530" t="str">
            <v>-</v>
          </cell>
          <cell r="AZ530" t="str">
            <v>-</v>
          </cell>
          <cell r="BA530" t="str">
            <v>-</v>
          </cell>
          <cell r="BB530" t="str">
            <v>-</v>
          </cell>
          <cell r="BC530" t="str">
            <v>-</v>
          </cell>
          <cell r="BD530" t="str">
            <v>-</v>
          </cell>
          <cell r="BE530" t="str">
            <v>-</v>
          </cell>
          <cell r="BF530" t="str">
            <v>-</v>
          </cell>
          <cell r="BG530" t="str">
            <v>-</v>
          </cell>
          <cell r="BH530" t="str">
            <v>-</v>
          </cell>
          <cell r="BI530" t="str">
            <v>-</v>
          </cell>
          <cell r="BJ530" t="str">
            <v>-</v>
          </cell>
          <cell r="BK530" t="str">
            <v>-</v>
          </cell>
          <cell r="BL530" t="str">
            <v>-</v>
          </cell>
          <cell r="BM530" t="str">
            <v>20476</v>
          </cell>
          <cell r="BN530" t="str">
            <v>-</v>
          </cell>
          <cell r="BO530" t="str">
            <v>-</v>
          </cell>
          <cell r="BP530" t="str">
            <v>-</v>
          </cell>
          <cell r="BQ530" t="str">
            <v>-</v>
          </cell>
          <cell r="BR530" t="str">
            <v>-</v>
          </cell>
          <cell r="BS530" t="str">
            <v>-</v>
          </cell>
          <cell r="BT530" t="str">
            <v>-</v>
          </cell>
          <cell r="BU530" t="str">
            <v>-</v>
          </cell>
          <cell r="BV530" t="str">
            <v>-</v>
          </cell>
          <cell r="BW530" t="str">
            <v>-</v>
          </cell>
          <cell r="BX530" t="str">
            <v>-</v>
          </cell>
          <cell r="BY530" t="str">
            <v>-</v>
          </cell>
          <cell r="CB530" t="str">
            <v>-</v>
          </cell>
          <cell r="CC530" t="str">
            <v>-</v>
          </cell>
          <cell r="CD530" t="str">
            <v>-</v>
          </cell>
          <cell r="CE530" t="str">
            <v>-</v>
          </cell>
          <cell r="CF530" t="str">
            <v>-</v>
          </cell>
          <cell r="CG530" t="str">
            <v>-</v>
          </cell>
          <cell r="CH530" t="str">
            <v>-</v>
          </cell>
          <cell r="CI530" t="str">
            <v>-</v>
          </cell>
          <cell r="CJ530" t="str">
            <v>-</v>
          </cell>
          <cell r="CK530" t="str">
            <v>-</v>
          </cell>
          <cell r="CL530" t="str">
            <v>-</v>
          </cell>
          <cell r="CM530" t="str">
            <v>-</v>
          </cell>
          <cell r="CN530" t="str">
            <v>-</v>
          </cell>
          <cell r="CO530" t="str">
            <v>-</v>
          </cell>
          <cell r="CP530" t="str">
            <v>-</v>
          </cell>
          <cell r="CQ530" t="str">
            <v>-</v>
          </cell>
          <cell r="CR530" t="str">
            <v>-</v>
          </cell>
          <cell r="CS530" t="str">
            <v>-</v>
          </cell>
          <cell r="CT530" t="str">
            <v>-</v>
          </cell>
          <cell r="CU530" t="str">
            <v>SANTIAGO MILTEPEC</v>
          </cell>
          <cell r="CV530" t="str">
            <v>-</v>
          </cell>
          <cell r="CW530" t="str">
            <v>-</v>
          </cell>
          <cell r="CX530" t="str">
            <v>-</v>
          </cell>
          <cell r="CY530" t="str">
            <v>-</v>
          </cell>
          <cell r="CZ530" t="str">
            <v>-</v>
          </cell>
          <cell r="DB530" t="str">
            <v>-</v>
          </cell>
          <cell r="DC530" t="str">
            <v>-</v>
          </cell>
          <cell r="DD530" t="str">
            <v>-</v>
          </cell>
          <cell r="DE530" t="str">
            <v>-</v>
          </cell>
          <cell r="DF530" t="str">
            <v>-</v>
          </cell>
          <cell r="DG530" t="str">
            <v>-</v>
          </cell>
        </row>
        <row r="531">
          <cell r="AT531" t="str">
            <v>-</v>
          </cell>
          <cell r="AU531" t="str">
            <v>-</v>
          </cell>
          <cell r="AV531" t="str">
            <v>-</v>
          </cell>
          <cell r="AW531" t="str">
            <v>-</v>
          </cell>
          <cell r="AX531" t="str">
            <v>-</v>
          </cell>
          <cell r="AY531" t="str">
            <v>-</v>
          </cell>
          <cell r="AZ531" t="str">
            <v>-</v>
          </cell>
          <cell r="BA531" t="str">
            <v>-</v>
          </cell>
          <cell r="BB531" t="str">
            <v>-</v>
          </cell>
          <cell r="BC531" t="str">
            <v>-</v>
          </cell>
          <cell r="BD531" t="str">
            <v>-</v>
          </cell>
          <cell r="BE531" t="str">
            <v>-</v>
          </cell>
          <cell r="BF531" t="str">
            <v>-</v>
          </cell>
          <cell r="BG531" t="str">
            <v>-</v>
          </cell>
          <cell r="BH531" t="str">
            <v>-</v>
          </cell>
          <cell r="BI531" t="str">
            <v>-</v>
          </cell>
          <cell r="BJ531" t="str">
            <v>-</v>
          </cell>
          <cell r="BK531" t="str">
            <v>-</v>
          </cell>
          <cell r="BL531" t="str">
            <v>-</v>
          </cell>
          <cell r="BM531" t="str">
            <v>20477</v>
          </cell>
          <cell r="BN531" t="str">
            <v>-</v>
          </cell>
          <cell r="BO531" t="str">
            <v>-</v>
          </cell>
          <cell r="BP531" t="str">
            <v>-</v>
          </cell>
          <cell r="BQ531" t="str">
            <v>-</v>
          </cell>
          <cell r="BR531" t="str">
            <v>-</v>
          </cell>
          <cell r="BS531" t="str">
            <v>-</v>
          </cell>
          <cell r="BT531" t="str">
            <v>-</v>
          </cell>
          <cell r="BU531" t="str">
            <v>-</v>
          </cell>
          <cell r="BV531" t="str">
            <v>-</v>
          </cell>
          <cell r="BW531" t="str">
            <v>-</v>
          </cell>
          <cell r="BX531" t="str">
            <v>-</v>
          </cell>
          <cell r="BY531" t="str">
            <v>-</v>
          </cell>
          <cell r="CB531" t="str">
            <v>-</v>
          </cell>
          <cell r="CC531" t="str">
            <v>-</v>
          </cell>
          <cell r="CD531" t="str">
            <v>-</v>
          </cell>
          <cell r="CE531" t="str">
            <v>-</v>
          </cell>
          <cell r="CF531" t="str">
            <v>-</v>
          </cell>
          <cell r="CG531" t="str">
            <v>-</v>
          </cell>
          <cell r="CH531" t="str">
            <v>-</v>
          </cell>
          <cell r="CI531" t="str">
            <v>-</v>
          </cell>
          <cell r="CJ531" t="str">
            <v>-</v>
          </cell>
          <cell r="CK531" t="str">
            <v>-</v>
          </cell>
          <cell r="CL531" t="str">
            <v>-</v>
          </cell>
          <cell r="CM531" t="str">
            <v>-</v>
          </cell>
          <cell r="CN531" t="str">
            <v>-</v>
          </cell>
          <cell r="CO531" t="str">
            <v>-</v>
          </cell>
          <cell r="CP531" t="str">
            <v>-</v>
          </cell>
          <cell r="CQ531" t="str">
            <v>-</v>
          </cell>
          <cell r="CR531" t="str">
            <v>-</v>
          </cell>
          <cell r="CS531" t="str">
            <v>-</v>
          </cell>
          <cell r="CT531" t="str">
            <v>-</v>
          </cell>
          <cell r="CU531" t="str">
            <v>SANTIAGO MINAS</v>
          </cell>
          <cell r="CV531" t="str">
            <v>-</v>
          </cell>
          <cell r="CW531" t="str">
            <v>-</v>
          </cell>
          <cell r="CX531" t="str">
            <v>-</v>
          </cell>
          <cell r="CY531" t="str">
            <v>-</v>
          </cell>
          <cell r="CZ531" t="str">
            <v>-</v>
          </cell>
          <cell r="DB531" t="str">
            <v>-</v>
          </cell>
          <cell r="DC531" t="str">
            <v>-</v>
          </cell>
          <cell r="DD531" t="str">
            <v>-</v>
          </cell>
          <cell r="DE531" t="str">
            <v>-</v>
          </cell>
          <cell r="DF531" t="str">
            <v>-</v>
          </cell>
          <cell r="DG531" t="str">
            <v>-</v>
          </cell>
        </row>
        <row r="532">
          <cell r="AT532" t="str">
            <v>-</v>
          </cell>
          <cell r="AU532" t="str">
            <v>-</v>
          </cell>
          <cell r="AV532" t="str">
            <v>-</v>
          </cell>
          <cell r="AW532" t="str">
            <v>-</v>
          </cell>
          <cell r="AX532" t="str">
            <v>-</v>
          </cell>
          <cell r="AY532" t="str">
            <v>-</v>
          </cell>
          <cell r="AZ532" t="str">
            <v>-</v>
          </cell>
          <cell r="BA532" t="str">
            <v>-</v>
          </cell>
          <cell r="BB532" t="str">
            <v>-</v>
          </cell>
          <cell r="BC532" t="str">
            <v>-</v>
          </cell>
          <cell r="BD532" t="str">
            <v>-</v>
          </cell>
          <cell r="BE532" t="str">
            <v>-</v>
          </cell>
          <cell r="BF532" t="str">
            <v>-</v>
          </cell>
          <cell r="BG532" t="str">
            <v>-</v>
          </cell>
          <cell r="BH532" t="str">
            <v>-</v>
          </cell>
          <cell r="BI532" t="str">
            <v>-</v>
          </cell>
          <cell r="BJ532" t="str">
            <v>-</v>
          </cell>
          <cell r="BK532" t="str">
            <v>-</v>
          </cell>
          <cell r="BL532" t="str">
            <v>-</v>
          </cell>
          <cell r="BM532" t="str">
            <v>20478</v>
          </cell>
          <cell r="BN532" t="str">
            <v>-</v>
          </cell>
          <cell r="BO532" t="str">
            <v>-</v>
          </cell>
          <cell r="BP532" t="str">
            <v>-</v>
          </cell>
          <cell r="BQ532" t="str">
            <v>-</v>
          </cell>
          <cell r="BR532" t="str">
            <v>-</v>
          </cell>
          <cell r="BS532" t="str">
            <v>-</v>
          </cell>
          <cell r="BT532" t="str">
            <v>-</v>
          </cell>
          <cell r="BU532" t="str">
            <v>-</v>
          </cell>
          <cell r="BV532" t="str">
            <v>-</v>
          </cell>
          <cell r="BW532" t="str">
            <v>-</v>
          </cell>
          <cell r="BX532" t="str">
            <v>-</v>
          </cell>
          <cell r="BY532" t="str">
            <v>-</v>
          </cell>
          <cell r="CB532" t="str">
            <v>-</v>
          </cell>
          <cell r="CC532" t="str">
            <v>-</v>
          </cell>
          <cell r="CD532" t="str">
            <v>-</v>
          </cell>
          <cell r="CE532" t="str">
            <v>-</v>
          </cell>
          <cell r="CF532" t="str">
            <v>-</v>
          </cell>
          <cell r="CG532" t="str">
            <v>-</v>
          </cell>
          <cell r="CH532" t="str">
            <v>-</v>
          </cell>
          <cell r="CI532" t="str">
            <v>-</v>
          </cell>
          <cell r="CJ532" t="str">
            <v>-</v>
          </cell>
          <cell r="CK532" t="str">
            <v>-</v>
          </cell>
          <cell r="CL532" t="str">
            <v>-</v>
          </cell>
          <cell r="CM532" t="str">
            <v>-</v>
          </cell>
          <cell r="CN532" t="str">
            <v>-</v>
          </cell>
          <cell r="CO532" t="str">
            <v>-</v>
          </cell>
          <cell r="CP532" t="str">
            <v>-</v>
          </cell>
          <cell r="CQ532" t="str">
            <v>-</v>
          </cell>
          <cell r="CR532" t="str">
            <v>-</v>
          </cell>
          <cell r="CS532" t="str">
            <v>-</v>
          </cell>
          <cell r="CT532" t="str">
            <v>-</v>
          </cell>
          <cell r="CU532" t="str">
            <v>SANTIAGO NACALTEPEC</v>
          </cell>
          <cell r="CV532" t="str">
            <v>-</v>
          </cell>
          <cell r="CW532" t="str">
            <v>-</v>
          </cell>
          <cell r="CX532" t="str">
            <v>-</v>
          </cell>
          <cell r="CY532" t="str">
            <v>-</v>
          </cell>
          <cell r="CZ532" t="str">
            <v>-</v>
          </cell>
          <cell r="DB532" t="str">
            <v>-</v>
          </cell>
          <cell r="DC532" t="str">
            <v>-</v>
          </cell>
          <cell r="DD532" t="str">
            <v>-</v>
          </cell>
          <cell r="DE532" t="str">
            <v>-</v>
          </cell>
          <cell r="DF532" t="str">
            <v>-</v>
          </cell>
          <cell r="DG532" t="str">
            <v>-</v>
          </cell>
        </row>
        <row r="533">
          <cell r="AT533" t="str">
            <v>-</v>
          </cell>
          <cell r="AU533" t="str">
            <v>-</v>
          </cell>
          <cell r="AV533" t="str">
            <v>-</v>
          </cell>
          <cell r="AW533" t="str">
            <v>-</v>
          </cell>
          <cell r="AX533" t="str">
            <v>-</v>
          </cell>
          <cell r="AY533" t="str">
            <v>-</v>
          </cell>
          <cell r="AZ533" t="str">
            <v>-</v>
          </cell>
          <cell r="BA533" t="str">
            <v>-</v>
          </cell>
          <cell r="BB533" t="str">
            <v>-</v>
          </cell>
          <cell r="BC533" t="str">
            <v>-</v>
          </cell>
          <cell r="BD533" t="str">
            <v>-</v>
          </cell>
          <cell r="BE533" t="str">
            <v>-</v>
          </cell>
          <cell r="BF533" t="str">
            <v>-</v>
          </cell>
          <cell r="BG533" t="str">
            <v>-</v>
          </cell>
          <cell r="BH533" t="str">
            <v>-</v>
          </cell>
          <cell r="BI533" t="str">
            <v>-</v>
          </cell>
          <cell r="BJ533" t="str">
            <v>-</v>
          </cell>
          <cell r="BK533" t="str">
            <v>-</v>
          </cell>
          <cell r="BL533" t="str">
            <v>-</v>
          </cell>
          <cell r="BM533" t="str">
            <v>20479</v>
          </cell>
          <cell r="BN533" t="str">
            <v>-</v>
          </cell>
          <cell r="BO533" t="str">
            <v>-</v>
          </cell>
          <cell r="BP533" t="str">
            <v>-</v>
          </cell>
          <cell r="BQ533" t="str">
            <v>-</v>
          </cell>
          <cell r="BR533" t="str">
            <v>-</v>
          </cell>
          <cell r="BS533" t="str">
            <v>-</v>
          </cell>
          <cell r="BT533" t="str">
            <v>-</v>
          </cell>
          <cell r="BU533" t="str">
            <v>-</v>
          </cell>
          <cell r="BV533" t="str">
            <v>-</v>
          </cell>
          <cell r="BW533" t="str">
            <v>-</v>
          </cell>
          <cell r="BX533" t="str">
            <v>-</v>
          </cell>
          <cell r="BY533" t="str">
            <v>-</v>
          </cell>
          <cell r="CB533" t="str">
            <v>-</v>
          </cell>
          <cell r="CC533" t="str">
            <v>-</v>
          </cell>
          <cell r="CD533" t="str">
            <v>-</v>
          </cell>
          <cell r="CE533" t="str">
            <v>-</v>
          </cell>
          <cell r="CF533" t="str">
            <v>-</v>
          </cell>
          <cell r="CG533" t="str">
            <v>-</v>
          </cell>
          <cell r="CH533" t="str">
            <v>-</v>
          </cell>
          <cell r="CI533" t="str">
            <v>-</v>
          </cell>
          <cell r="CJ533" t="str">
            <v>-</v>
          </cell>
          <cell r="CK533" t="str">
            <v>-</v>
          </cell>
          <cell r="CL533" t="str">
            <v>-</v>
          </cell>
          <cell r="CM533" t="str">
            <v>-</v>
          </cell>
          <cell r="CN533" t="str">
            <v>-</v>
          </cell>
          <cell r="CO533" t="str">
            <v>-</v>
          </cell>
          <cell r="CP533" t="str">
            <v>-</v>
          </cell>
          <cell r="CQ533" t="str">
            <v>-</v>
          </cell>
          <cell r="CR533" t="str">
            <v>-</v>
          </cell>
          <cell r="CS533" t="str">
            <v>-</v>
          </cell>
          <cell r="CT533" t="str">
            <v>-</v>
          </cell>
          <cell r="CU533" t="str">
            <v>SANTIAGO NEJAPILLA</v>
          </cell>
          <cell r="CV533" t="str">
            <v>-</v>
          </cell>
          <cell r="CW533" t="str">
            <v>-</v>
          </cell>
          <cell r="CX533" t="str">
            <v>-</v>
          </cell>
          <cell r="CY533" t="str">
            <v>-</v>
          </cell>
          <cell r="CZ533" t="str">
            <v>-</v>
          </cell>
          <cell r="DB533" t="str">
            <v>-</v>
          </cell>
          <cell r="DC533" t="str">
            <v>-</v>
          </cell>
          <cell r="DD533" t="str">
            <v>-</v>
          </cell>
          <cell r="DE533" t="str">
            <v>-</v>
          </cell>
          <cell r="DF533" t="str">
            <v>-</v>
          </cell>
          <cell r="DG533" t="str">
            <v>-</v>
          </cell>
        </row>
        <row r="534">
          <cell r="AT534" t="str">
            <v>-</v>
          </cell>
          <cell r="AU534" t="str">
            <v>-</v>
          </cell>
          <cell r="AV534" t="str">
            <v>-</v>
          </cell>
          <cell r="AW534" t="str">
            <v>-</v>
          </cell>
          <cell r="AX534" t="str">
            <v>-</v>
          </cell>
          <cell r="AY534" t="str">
            <v>-</v>
          </cell>
          <cell r="AZ534" t="str">
            <v>-</v>
          </cell>
          <cell r="BA534" t="str">
            <v>-</v>
          </cell>
          <cell r="BB534" t="str">
            <v>-</v>
          </cell>
          <cell r="BC534" t="str">
            <v>-</v>
          </cell>
          <cell r="BD534" t="str">
            <v>-</v>
          </cell>
          <cell r="BE534" t="str">
            <v>-</v>
          </cell>
          <cell r="BF534" t="str">
            <v>-</v>
          </cell>
          <cell r="BG534" t="str">
            <v>-</v>
          </cell>
          <cell r="BH534" t="str">
            <v>-</v>
          </cell>
          <cell r="BI534" t="str">
            <v>-</v>
          </cell>
          <cell r="BJ534" t="str">
            <v>-</v>
          </cell>
          <cell r="BK534" t="str">
            <v>-</v>
          </cell>
          <cell r="BL534" t="str">
            <v>-</v>
          </cell>
          <cell r="BM534" t="str">
            <v>20480</v>
          </cell>
          <cell r="BN534" t="str">
            <v>-</v>
          </cell>
          <cell r="BO534" t="str">
            <v>-</v>
          </cell>
          <cell r="BP534" t="str">
            <v>-</v>
          </cell>
          <cell r="BQ534" t="str">
            <v>-</v>
          </cell>
          <cell r="BR534" t="str">
            <v>-</v>
          </cell>
          <cell r="BS534" t="str">
            <v>-</v>
          </cell>
          <cell r="BT534" t="str">
            <v>-</v>
          </cell>
          <cell r="BU534" t="str">
            <v>-</v>
          </cell>
          <cell r="BV534" t="str">
            <v>-</v>
          </cell>
          <cell r="BW534" t="str">
            <v>-</v>
          </cell>
          <cell r="BX534" t="str">
            <v>-</v>
          </cell>
          <cell r="BY534" t="str">
            <v>-</v>
          </cell>
          <cell r="CB534" t="str">
            <v>-</v>
          </cell>
          <cell r="CC534" t="str">
            <v>-</v>
          </cell>
          <cell r="CD534" t="str">
            <v>-</v>
          </cell>
          <cell r="CE534" t="str">
            <v>-</v>
          </cell>
          <cell r="CF534" t="str">
            <v>-</v>
          </cell>
          <cell r="CG534" t="str">
            <v>-</v>
          </cell>
          <cell r="CH534" t="str">
            <v>-</v>
          </cell>
          <cell r="CI534" t="str">
            <v>-</v>
          </cell>
          <cell r="CJ534" t="str">
            <v>-</v>
          </cell>
          <cell r="CK534" t="str">
            <v>-</v>
          </cell>
          <cell r="CL534" t="str">
            <v>-</v>
          </cell>
          <cell r="CM534" t="str">
            <v>-</v>
          </cell>
          <cell r="CN534" t="str">
            <v>-</v>
          </cell>
          <cell r="CO534" t="str">
            <v>-</v>
          </cell>
          <cell r="CP534" t="str">
            <v>-</v>
          </cell>
          <cell r="CQ534" t="str">
            <v>-</v>
          </cell>
          <cell r="CR534" t="str">
            <v>-</v>
          </cell>
          <cell r="CS534" t="str">
            <v>-</v>
          </cell>
          <cell r="CT534" t="str">
            <v>-</v>
          </cell>
          <cell r="CU534" t="str">
            <v>SANTIAGO NUNDICHE</v>
          </cell>
          <cell r="CV534" t="str">
            <v>-</v>
          </cell>
          <cell r="CW534" t="str">
            <v>-</v>
          </cell>
          <cell r="CX534" t="str">
            <v>-</v>
          </cell>
          <cell r="CY534" t="str">
            <v>-</v>
          </cell>
          <cell r="CZ534" t="str">
            <v>-</v>
          </cell>
          <cell r="DB534" t="str">
            <v>-</v>
          </cell>
          <cell r="DC534" t="str">
            <v>-</v>
          </cell>
          <cell r="DD534" t="str">
            <v>-</v>
          </cell>
          <cell r="DE534" t="str">
            <v>-</v>
          </cell>
          <cell r="DF534" t="str">
            <v>-</v>
          </cell>
          <cell r="DG534" t="str">
            <v>-</v>
          </cell>
        </row>
        <row r="535">
          <cell r="AT535" t="str">
            <v>-</v>
          </cell>
          <cell r="AU535" t="str">
            <v>-</v>
          </cell>
          <cell r="AV535" t="str">
            <v>-</v>
          </cell>
          <cell r="AW535" t="str">
            <v>-</v>
          </cell>
          <cell r="AX535" t="str">
            <v>-</v>
          </cell>
          <cell r="AY535" t="str">
            <v>-</v>
          </cell>
          <cell r="AZ535" t="str">
            <v>-</v>
          </cell>
          <cell r="BA535" t="str">
            <v>-</v>
          </cell>
          <cell r="BB535" t="str">
            <v>-</v>
          </cell>
          <cell r="BC535" t="str">
            <v>-</v>
          </cell>
          <cell r="BD535" t="str">
            <v>-</v>
          </cell>
          <cell r="BE535" t="str">
            <v>-</v>
          </cell>
          <cell r="BF535" t="str">
            <v>-</v>
          </cell>
          <cell r="BG535" t="str">
            <v>-</v>
          </cell>
          <cell r="BH535" t="str">
            <v>-</v>
          </cell>
          <cell r="BI535" t="str">
            <v>-</v>
          </cell>
          <cell r="BJ535" t="str">
            <v>-</v>
          </cell>
          <cell r="BK535" t="str">
            <v>-</v>
          </cell>
          <cell r="BL535" t="str">
            <v>-</v>
          </cell>
          <cell r="BM535" t="str">
            <v>20481</v>
          </cell>
          <cell r="BN535" t="str">
            <v>-</v>
          </cell>
          <cell r="BO535" t="str">
            <v>-</v>
          </cell>
          <cell r="BP535" t="str">
            <v>-</v>
          </cell>
          <cell r="BQ535" t="str">
            <v>-</v>
          </cell>
          <cell r="BR535" t="str">
            <v>-</v>
          </cell>
          <cell r="BS535" t="str">
            <v>-</v>
          </cell>
          <cell r="BT535" t="str">
            <v>-</v>
          </cell>
          <cell r="BU535" t="str">
            <v>-</v>
          </cell>
          <cell r="BV535" t="str">
            <v>-</v>
          </cell>
          <cell r="BW535" t="str">
            <v>-</v>
          </cell>
          <cell r="BX535" t="str">
            <v>-</v>
          </cell>
          <cell r="BY535" t="str">
            <v>-</v>
          </cell>
          <cell r="CB535" t="str">
            <v>-</v>
          </cell>
          <cell r="CC535" t="str">
            <v>-</v>
          </cell>
          <cell r="CD535" t="str">
            <v>-</v>
          </cell>
          <cell r="CE535" t="str">
            <v>-</v>
          </cell>
          <cell r="CF535" t="str">
            <v>-</v>
          </cell>
          <cell r="CG535" t="str">
            <v>-</v>
          </cell>
          <cell r="CH535" t="str">
            <v>-</v>
          </cell>
          <cell r="CI535" t="str">
            <v>-</v>
          </cell>
          <cell r="CJ535" t="str">
            <v>-</v>
          </cell>
          <cell r="CK535" t="str">
            <v>-</v>
          </cell>
          <cell r="CL535" t="str">
            <v>-</v>
          </cell>
          <cell r="CM535" t="str">
            <v>-</v>
          </cell>
          <cell r="CN535" t="str">
            <v>-</v>
          </cell>
          <cell r="CO535" t="str">
            <v>-</v>
          </cell>
          <cell r="CP535" t="str">
            <v>-</v>
          </cell>
          <cell r="CQ535" t="str">
            <v>-</v>
          </cell>
          <cell r="CR535" t="str">
            <v>-</v>
          </cell>
          <cell r="CS535" t="str">
            <v>-</v>
          </cell>
          <cell r="CT535" t="str">
            <v>-</v>
          </cell>
          <cell r="CU535" t="str">
            <v>SANTIAGO NUYOÓ</v>
          </cell>
          <cell r="CV535" t="str">
            <v>-</v>
          </cell>
          <cell r="CW535" t="str">
            <v>-</v>
          </cell>
          <cell r="CX535" t="str">
            <v>-</v>
          </cell>
          <cell r="CY535" t="str">
            <v>-</v>
          </cell>
          <cell r="CZ535" t="str">
            <v>-</v>
          </cell>
          <cell r="DB535" t="str">
            <v>-</v>
          </cell>
          <cell r="DC535" t="str">
            <v>-</v>
          </cell>
          <cell r="DD535" t="str">
            <v>-</v>
          </cell>
          <cell r="DE535" t="str">
            <v>-</v>
          </cell>
          <cell r="DF535" t="str">
            <v>-</v>
          </cell>
          <cell r="DG535" t="str">
            <v>-</v>
          </cell>
        </row>
        <row r="536">
          <cell r="AT536" t="str">
            <v>-</v>
          </cell>
          <cell r="AU536" t="str">
            <v>-</v>
          </cell>
          <cell r="AV536" t="str">
            <v>-</v>
          </cell>
          <cell r="AW536" t="str">
            <v>-</v>
          </cell>
          <cell r="AX536" t="str">
            <v>-</v>
          </cell>
          <cell r="AY536" t="str">
            <v>-</v>
          </cell>
          <cell r="AZ536" t="str">
            <v>-</v>
          </cell>
          <cell r="BA536" t="str">
            <v>-</v>
          </cell>
          <cell r="BB536" t="str">
            <v>-</v>
          </cell>
          <cell r="BC536" t="str">
            <v>-</v>
          </cell>
          <cell r="BD536" t="str">
            <v>-</v>
          </cell>
          <cell r="BE536" t="str">
            <v>-</v>
          </cell>
          <cell r="BF536" t="str">
            <v>-</v>
          </cell>
          <cell r="BG536" t="str">
            <v>-</v>
          </cell>
          <cell r="BH536" t="str">
            <v>-</v>
          </cell>
          <cell r="BI536" t="str">
            <v>-</v>
          </cell>
          <cell r="BJ536" t="str">
            <v>-</v>
          </cell>
          <cell r="BK536" t="str">
            <v>-</v>
          </cell>
          <cell r="BL536" t="str">
            <v>-</v>
          </cell>
          <cell r="BM536" t="str">
            <v>20483</v>
          </cell>
          <cell r="BN536" t="str">
            <v>-</v>
          </cell>
          <cell r="BO536" t="str">
            <v>-</v>
          </cell>
          <cell r="BP536" t="str">
            <v>-</v>
          </cell>
          <cell r="BQ536" t="str">
            <v>-</v>
          </cell>
          <cell r="BR536" t="str">
            <v>-</v>
          </cell>
          <cell r="BS536" t="str">
            <v>-</v>
          </cell>
          <cell r="BT536" t="str">
            <v>-</v>
          </cell>
          <cell r="BU536" t="str">
            <v>-</v>
          </cell>
          <cell r="BV536" t="str">
            <v>-</v>
          </cell>
          <cell r="BW536" t="str">
            <v>-</v>
          </cell>
          <cell r="BX536" t="str">
            <v>-</v>
          </cell>
          <cell r="BY536" t="str">
            <v>-</v>
          </cell>
          <cell r="CB536" t="str">
            <v>-</v>
          </cell>
          <cell r="CC536" t="str">
            <v>-</v>
          </cell>
          <cell r="CD536" t="str">
            <v>-</v>
          </cell>
          <cell r="CE536" t="str">
            <v>-</v>
          </cell>
          <cell r="CF536" t="str">
            <v>-</v>
          </cell>
          <cell r="CG536" t="str">
            <v>-</v>
          </cell>
          <cell r="CH536" t="str">
            <v>-</v>
          </cell>
          <cell r="CI536" t="str">
            <v>-</v>
          </cell>
          <cell r="CJ536" t="str">
            <v>-</v>
          </cell>
          <cell r="CK536" t="str">
            <v>-</v>
          </cell>
          <cell r="CL536" t="str">
            <v>-</v>
          </cell>
          <cell r="CM536" t="str">
            <v>-</v>
          </cell>
          <cell r="CN536" t="str">
            <v>-</v>
          </cell>
          <cell r="CO536" t="str">
            <v>-</v>
          </cell>
          <cell r="CP536" t="str">
            <v>-</v>
          </cell>
          <cell r="CQ536" t="str">
            <v>-</v>
          </cell>
          <cell r="CR536" t="str">
            <v>-</v>
          </cell>
          <cell r="CS536" t="str">
            <v>-</v>
          </cell>
          <cell r="CT536" t="str">
            <v>-</v>
          </cell>
          <cell r="CU536" t="str">
            <v>SANTIAGO SUCHILQUITONGO</v>
          </cell>
          <cell r="CV536" t="str">
            <v>-</v>
          </cell>
          <cell r="CW536" t="str">
            <v>-</v>
          </cell>
          <cell r="CX536" t="str">
            <v>-</v>
          </cell>
          <cell r="CY536" t="str">
            <v>-</v>
          </cell>
          <cell r="CZ536" t="str">
            <v>-</v>
          </cell>
          <cell r="DB536" t="str">
            <v>-</v>
          </cell>
          <cell r="DC536" t="str">
            <v>-</v>
          </cell>
          <cell r="DD536" t="str">
            <v>-</v>
          </cell>
          <cell r="DE536" t="str">
            <v>-</v>
          </cell>
          <cell r="DF536" t="str">
            <v>-</v>
          </cell>
          <cell r="DG536" t="str">
            <v>-</v>
          </cell>
        </row>
        <row r="537">
          <cell r="AT537" t="str">
            <v>-</v>
          </cell>
          <cell r="AU537" t="str">
            <v>-</v>
          </cell>
          <cell r="AV537" t="str">
            <v>-</v>
          </cell>
          <cell r="AW537" t="str">
            <v>-</v>
          </cell>
          <cell r="AX537" t="str">
            <v>-</v>
          </cell>
          <cell r="AY537" t="str">
            <v>-</v>
          </cell>
          <cell r="AZ537" t="str">
            <v>-</v>
          </cell>
          <cell r="BA537" t="str">
            <v>-</v>
          </cell>
          <cell r="BB537" t="str">
            <v>-</v>
          </cell>
          <cell r="BC537" t="str">
            <v>-</v>
          </cell>
          <cell r="BD537" t="str">
            <v>-</v>
          </cell>
          <cell r="BE537" t="str">
            <v>-</v>
          </cell>
          <cell r="BF537" t="str">
            <v>-</v>
          </cell>
          <cell r="BG537" t="str">
            <v>-</v>
          </cell>
          <cell r="BH537" t="str">
            <v>-</v>
          </cell>
          <cell r="BI537" t="str">
            <v>-</v>
          </cell>
          <cell r="BJ537" t="str">
            <v>-</v>
          </cell>
          <cell r="BK537" t="str">
            <v>-</v>
          </cell>
          <cell r="BL537" t="str">
            <v>-</v>
          </cell>
          <cell r="BM537" t="str">
            <v>20484</v>
          </cell>
          <cell r="BN537" t="str">
            <v>-</v>
          </cell>
          <cell r="BO537" t="str">
            <v>-</v>
          </cell>
          <cell r="BP537" t="str">
            <v>-</v>
          </cell>
          <cell r="BQ537" t="str">
            <v>-</v>
          </cell>
          <cell r="BR537" t="str">
            <v>-</v>
          </cell>
          <cell r="BS537" t="str">
            <v>-</v>
          </cell>
          <cell r="BT537" t="str">
            <v>-</v>
          </cell>
          <cell r="BU537" t="str">
            <v>-</v>
          </cell>
          <cell r="BV537" t="str">
            <v>-</v>
          </cell>
          <cell r="BW537" t="str">
            <v>-</v>
          </cell>
          <cell r="BX537" t="str">
            <v>-</v>
          </cell>
          <cell r="BY537" t="str">
            <v>-</v>
          </cell>
          <cell r="CB537" t="str">
            <v>-</v>
          </cell>
          <cell r="CC537" t="str">
            <v>-</v>
          </cell>
          <cell r="CD537" t="str">
            <v>-</v>
          </cell>
          <cell r="CE537" t="str">
            <v>-</v>
          </cell>
          <cell r="CF537" t="str">
            <v>-</v>
          </cell>
          <cell r="CG537" t="str">
            <v>-</v>
          </cell>
          <cell r="CH537" t="str">
            <v>-</v>
          </cell>
          <cell r="CI537" t="str">
            <v>-</v>
          </cell>
          <cell r="CJ537" t="str">
            <v>-</v>
          </cell>
          <cell r="CK537" t="str">
            <v>-</v>
          </cell>
          <cell r="CL537" t="str">
            <v>-</v>
          </cell>
          <cell r="CM537" t="str">
            <v>-</v>
          </cell>
          <cell r="CN537" t="str">
            <v>-</v>
          </cell>
          <cell r="CO537" t="str">
            <v>-</v>
          </cell>
          <cell r="CP537" t="str">
            <v>-</v>
          </cell>
          <cell r="CQ537" t="str">
            <v>-</v>
          </cell>
          <cell r="CR537" t="str">
            <v>-</v>
          </cell>
          <cell r="CS537" t="str">
            <v>-</v>
          </cell>
          <cell r="CT537" t="str">
            <v>-</v>
          </cell>
          <cell r="CU537" t="str">
            <v>SANTIAGO TAMAZOLA</v>
          </cell>
          <cell r="CV537" t="str">
            <v>-</v>
          </cell>
          <cell r="CW537" t="str">
            <v>-</v>
          </cell>
          <cell r="CX537" t="str">
            <v>-</v>
          </cell>
          <cell r="CY537" t="str">
            <v>-</v>
          </cell>
          <cell r="CZ537" t="str">
            <v>-</v>
          </cell>
          <cell r="DB537" t="str">
            <v>-</v>
          </cell>
          <cell r="DC537" t="str">
            <v>-</v>
          </cell>
          <cell r="DD537" t="str">
            <v>-</v>
          </cell>
          <cell r="DE537" t="str">
            <v>-</v>
          </cell>
          <cell r="DF537" t="str">
            <v>-</v>
          </cell>
          <cell r="DG537" t="str">
            <v>-</v>
          </cell>
        </row>
        <row r="538">
          <cell r="AT538" t="str">
            <v>-</v>
          </cell>
          <cell r="AU538" t="str">
            <v>-</v>
          </cell>
          <cell r="AV538" t="str">
            <v>-</v>
          </cell>
          <cell r="AW538" t="str">
            <v>-</v>
          </cell>
          <cell r="AX538" t="str">
            <v>-</v>
          </cell>
          <cell r="AY538" t="str">
            <v>-</v>
          </cell>
          <cell r="AZ538" t="str">
            <v>-</v>
          </cell>
          <cell r="BA538" t="str">
            <v>-</v>
          </cell>
          <cell r="BB538" t="str">
            <v>-</v>
          </cell>
          <cell r="BC538" t="str">
            <v>-</v>
          </cell>
          <cell r="BD538" t="str">
            <v>-</v>
          </cell>
          <cell r="BE538" t="str">
            <v>-</v>
          </cell>
          <cell r="BF538" t="str">
            <v>-</v>
          </cell>
          <cell r="BG538" t="str">
            <v>-</v>
          </cell>
          <cell r="BH538" t="str">
            <v>-</v>
          </cell>
          <cell r="BI538" t="str">
            <v>-</v>
          </cell>
          <cell r="BJ538" t="str">
            <v>-</v>
          </cell>
          <cell r="BK538" t="str">
            <v>-</v>
          </cell>
          <cell r="BL538" t="str">
            <v>-</v>
          </cell>
          <cell r="BM538" t="str">
            <v>20485</v>
          </cell>
          <cell r="BN538" t="str">
            <v>-</v>
          </cell>
          <cell r="BO538" t="str">
            <v>-</v>
          </cell>
          <cell r="BP538" t="str">
            <v>-</v>
          </cell>
          <cell r="BQ538" t="str">
            <v>-</v>
          </cell>
          <cell r="BR538" t="str">
            <v>-</v>
          </cell>
          <cell r="BS538" t="str">
            <v>-</v>
          </cell>
          <cell r="BT538" t="str">
            <v>-</v>
          </cell>
          <cell r="BU538" t="str">
            <v>-</v>
          </cell>
          <cell r="BV538" t="str">
            <v>-</v>
          </cell>
          <cell r="BW538" t="str">
            <v>-</v>
          </cell>
          <cell r="BX538" t="str">
            <v>-</v>
          </cell>
          <cell r="BY538" t="str">
            <v>-</v>
          </cell>
          <cell r="CB538" t="str">
            <v>-</v>
          </cell>
          <cell r="CC538" t="str">
            <v>-</v>
          </cell>
          <cell r="CD538" t="str">
            <v>-</v>
          </cell>
          <cell r="CE538" t="str">
            <v>-</v>
          </cell>
          <cell r="CF538" t="str">
            <v>-</v>
          </cell>
          <cell r="CG538" t="str">
            <v>-</v>
          </cell>
          <cell r="CH538" t="str">
            <v>-</v>
          </cell>
          <cell r="CI538" t="str">
            <v>-</v>
          </cell>
          <cell r="CJ538" t="str">
            <v>-</v>
          </cell>
          <cell r="CK538" t="str">
            <v>-</v>
          </cell>
          <cell r="CL538" t="str">
            <v>-</v>
          </cell>
          <cell r="CM538" t="str">
            <v>-</v>
          </cell>
          <cell r="CN538" t="str">
            <v>-</v>
          </cell>
          <cell r="CO538" t="str">
            <v>-</v>
          </cell>
          <cell r="CP538" t="str">
            <v>-</v>
          </cell>
          <cell r="CQ538" t="str">
            <v>-</v>
          </cell>
          <cell r="CR538" t="str">
            <v>-</v>
          </cell>
          <cell r="CS538" t="str">
            <v>-</v>
          </cell>
          <cell r="CT538" t="str">
            <v>-</v>
          </cell>
          <cell r="CU538" t="str">
            <v>SANTIAGO TAPEXTLA</v>
          </cell>
          <cell r="CV538" t="str">
            <v>-</v>
          </cell>
          <cell r="CW538" t="str">
            <v>-</v>
          </cell>
          <cell r="CX538" t="str">
            <v>-</v>
          </cell>
          <cell r="CY538" t="str">
            <v>-</v>
          </cell>
          <cell r="CZ538" t="str">
            <v>-</v>
          </cell>
          <cell r="DB538" t="str">
            <v>-</v>
          </cell>
          <cell r="DC538" t="str">
            <v>-</v>
          </cell>
          <cell r="DD538" t="str">
            <v>-</v>
          </cell>
          <cell r="DE538" t="str">
            <v>-</v>
          </cell>
          <cell r="DF538" t="str">
            <v>-</v>
          </cell>
          <cell r="DG538" t="str">
            <v>-</v>
          </cell>
        </row>
        <row r="539">
          <cell r="AT539" t="str">
            <v>-</v>
          </cell>
          <cell r="AU539" t="str">
            <v>-</v>
          </cell>
          <cell r="AV539" t="str">
            <v>-</v>
          </cell>
          <cell r="AW539" t="str">
            <v>-</v>
          </cell>
          <cell r="AX539" t="str">
            <v>-</v>
          </cell>
          <cell r="AY539" t="str">
            <v>-</v>
          </cell>
          <cell r="AZ539" t="str">
            <v>-</v>
          </cell>
          <cell r="BA539" t="str">
            <v>-</v>
          </cell>
          <cell r="BB539" t="str">
            <v>-</v>
          </cell>
          <cell r="BC539" t="str">
            <v>-</v>
          </cell>
          <cell r="BD539" t="str">
            <v>-</v>
          </cell>
          <cell r="BE539" t="str">
            <v>-</v>
          </cell>
          <cell r="BF539" t="str">
            <v>-</v>
          </cell>
          <cell r="BG539" t="str">
            <v>-</v>
          </cell>
          <cell r="BH539" t="str">
            <v>-</v>
          </cell>
          <cell r="BI539" t="str">
            <v>-</v>
          </cell>
          <cell r="BJ539" t="str">
            <v>-</v>
          </cell>
          <cell r="BK539" t="str">
            <v>-</v>
          </cell>
          <cell r="BL539" t="str">
            <v>-</v>
          </cell>
          <cell r="BM539" t="str">
            <v>20486</v>
          </cell>
          <cell r="BN539" t="str">
            <v>-</v>
          </cell>
          <cell r="BO539" t="str">
            <v>-</v>
          </cell>
          <cell r="BP539" t="str">
            <v>-</v>
          </cell>
          <cell r="BQ539" t="str">
            <v>-</v>
          </cell>
          <cell r="BR539" t="str">
            <v>-</v>
          </cell>
          <cell r="BS539" t="str">
            <v>-</v>
          </cell>
          <cell r="BT539" t="str">
            <v>-</v>
          </cell>
          <cell r="BU539" t="str">
            <v>-</v>
          </cell>
          <cell r="BV539" t="str">
            <v>-</v>
          </cell>
          <cell r="BW539" t="str">
            <v>-</v>
          </cell>
          <cell r="BX539" t="str">
            <v>-</v>
          </cell>
          <cell r="BY539" t="str">
            <v>-</v>
          </cell>
          <cell r="CB539" t="str">
            <v>-</v>
          </cell>
          <cell r="CC539" t="str">
            <v>-</v>
          </cell>
          <cell r="CD539" t="str">
            <v>-</v>
          </cell>
          <cell r="CE539" t="str">
            <v>-</v>
          </cell>
          <cell r="CF539" t="str">
            <v>-</v>
          </cell>
          <cell r="CG539" t="str">
            <v>-</v>
          </cell>
          <cell r="CH539" t="str">
            <v>-</v>
          </cell>
          <cell r="CI539" t="str">
            <v>-</v>
          </cell>
          <cell r="CJ539" t="str">
            <v>-</v>
          </cell>
          <cell r="CK539" t="str">
            <v>-</v>
          </cell>
          <cell r="CL539" t="str">
            <v>-</v>
          </cell>
          <cell r="CM539" t="str">
            <v>-</v>
          </cell>
          <cell r="CN539" t="str">
            <v>-</v>
          </cell>
          <cell r="CO539" t="str">
            <v>-</v>
          </cell>
          <cell r="CP539" t="str">
            <v>-</v>
          </cell>
          <cell r="CQ539" t="str">
            <v>-</v>
          </cell>
          <cell r="CR539" t="str">
            <v>-</v>
          </cell>
          <cell r="CS539" t="str">
            <v>-</v>
          </cell>
          <cell r="CT539" t="str">
            <v>-</v>
          </cell>
          <cell r="CU539" t="str">
            <v>VILLA TEJÚPAM DE LA UNIÓN</v>
          </cell>
          <cell r="CV539" t="str">
            <v>-</v>
          </cell>
          <cell r="CW539" t="str">
            <v>-</v>
          </cell>
          <cell r="CX539" t="str">
            <v>-</v>
          </cell>
          <cell r="CY539" t="str">
            <v>-</v>
          </cell>
          <cell r="CZ539" t="str">
            <v>-</v>
          </cell>
          <cell r="DB539" t="str">
            <v>-</v>
          </cell>
          <cell r="DC539" t="str">
            <v>-</v>
          </cell>
          <cell r="DD539" t="str">
            <v>-</v>
          </cell>
          <cell r="DE539" t="str">
            <v>-</v>
          </cell>
          <cell r="DF539" t="str">
            <v>-</v>
          </cell>
          <cell r="DG539" t="str">
            <v>-</v>
          </cell>
        </row>
        <row r="540">
          <cell r="AT540" t="str">
            <v>-</v>
          </cell>
          <cell r="AU540" t="str">
            <v>-</v>
          </cell>
          <cell r="AV540" t="str">
            <v>-</v>
          </cell>
          <cell r="AW540" t="str">
            <v>-</v>
          </cell>
          <cell r="AX540" t="str">
            <v>-</v>
          </cell>
          <cell r="AY540" t="str">
            <v>-</v>
          </cell>
          <cell r="AZ540" t="str">
            <v>-</v>
          </cell>
          <cell r="BA540" t="str">
            <v>-</v>
          </cell>
          <cell r="BB540" t="str">
            <v>-</v>
          </cell>
          <cell r="BC540" t="str">
            <v>-</v>
          </cell>
          <cell r="BD540" t="str">
            <v>-</v>
          </cell>
          <cell r="BE540" t="str">
            <v>-</v>
          </cell>
          <cell r="BF540" t="str">
            <v>-</v>
          </cell>
          <cell r="BG540" t="str">
            <v>-</v>
          </cell>
          <cell r="BH540" t="str">
            <v>-</v>
          </cell>
          <cell r="BI540" t="str">
            <v>-</v>
          </cell>
          <cell r="BJ540" t="str">
            <v>-</v>
          </cell>
          <cell r="BK540" t="str">
            <v>-</v>
          </cell>
          <cell r="BL540" t="str">
            <v>-</v>
          </cell>
          <cell r="BM540" t="str">
            <v>20487</v>
          </cell>
          <cell r="BN540" t="str">
            <v>-</v>
          </cell>
          <cell r="BO540" t="str">
            <v>-</v>
          </cell>
          <cell r="BP540" t="str">
            <v>-</v>
          </cell>
          <cell r="BQ540" t="str">
            <v>-</v>
          </cell>
          <cell r="BR540" t="str">
            <v>-</v>
          </cell>
          <cell r="BS540" t="str">
            <v>-</v>
          </cell>
          <cell r="BT540" t="str">
            <v>-</v>
          </cell>
          <cell r="BU540" t="str">
            <v>-</v>
          </cell>
          <cell r="BV540" t="str">
            <v>-</v>
          </cell>
          <cell r="BW540" t="str">
            <v>-</v>
          </cell>
          <cell r="BX540" t="str">
            <v>-</v>
          </cell>
          <cell r="BY540" t="str">
            <v>-</v>
          </cell>
          <cell r="CB540" t="str">
            <v>-</v>
          </cell>
          <cell r="CC540" t="str">
            <v>-</v>
          </cell>
          <cell r="CD540" t="str">
            <v>-</v>
          </cell>
          <cell r="CE540" t="str">
            <v>-</v>
          </cell>
          <cell r="CF540" t="str">
            <v>-</v>
          </cell>
          <cell r="CG540" t="str">
            <v>-</v>
          </cell>
          <cell r="CH540" t="str">
            <v>-</v>
          </cell>
          <cell r="CI540" t="str">
            <v>-</v>
          </cell>
          <cell r="CJ540" t="str">
            <v>-</v>
          </cell>
          <cell r="CK540" t="str">
            <v>-</v>
          </cell>
          <cell r="CL540" t="str">
            <v>-</v>
          </cell>
          <cell r="CM540" t="str">
            <v>-</v>
          </cell>
          <cell r="CN540" t="str">
            <v>-</v>
          </cell>
          <cell r="CO540" t="str">
            <v>-</v>
          </cell>
          <cell r="CP540" t="str">
            <v>-</v>
          </cell>
          <cell r="CQ540" t="str">
            <v>-</v>
          </cell>
          <cell r="CR540" t="str">
            <v>-</v>
          </cell>
          <cell r="CS540" t="str">
            <v>-</v>
          </cell>
          <cell r="CT540" t="str">
            <v>-</v>
          </cell>
          <cell r="CU540" t="str">
            <v>SANTIAGO TENANGO</v>
          </cell>
          <cell r="CV540" t="str">
            <v>-</v>
          </cell>
          <cell r="CW540" t="str">
            <v>-</v>
          </cell>
          <cell r="CX540" t="str">
            <v>-</v>
          </cell>
          <cell r="CY540" t="str">
            <v>-</v>
          </cell>
          <cell r="CZ540" t="str">
            <v>-</v>
          </cell>
          <cell r="DB540" t="str">
            <v>-</v>
          </cell>
          <cell r="DC540" t="str">
            <v>-</v>
          </cell>
          <cell r="DD540" t="str">
            <v>-</v>
          </cell>
          <cell r="DE540" t="str">
            <v>-</v>
          </cell>
          <cell r="DF540" t="str">
            <v>-</v>
          </cell>
          <cell r="DG540" t="str">
            <v>-</v>
          </cell>
        </row>
        <row r="541">
          <cell r="AT541" t="str">
            <v>-</v>
          </cell>
          <cell r="AU541" t="str">
            <v>-</v>
          </cell>
          <cell r="AV541" t="str">
            <v>-</v>
          </cell>
          <cell r="AW541" t="str">
            <v>-</v>
          </cell>
          <cell r="AX541" t="str">
            <v>-</v>
          </cell>
          <cell r="AY541" t="str">
            <v>-</v>
          </cell>
          <cell r="AZ541" t="str">
            <v>-</v>
          </cell>
          <cell r="BA541" t="str">
            <v>-</v>
          </cell>
          <cell r="BB541" t="str">
            <v>-</v>
          </cell>
          <cell r="BC541" t="str">
            <v>-</v>
          </cell>
          <cell r="BD541" t="str">
            <v>-</v>
          </cell>
          <cell r="BE541" t="str">
            <v>-</v>
          </cell>
          <cell r="BF541" t="str">
            <v>-</v>
          </cell>
          <cell r="BG541" t="str">
            <v>-</v>
          </cell>
          <cell r="BH541" t="str">
            <v>-</v>
          </cell>
          <cell r="BI541" t="str">
            <v>-</v>
          </cell>
          <cell r="BJ541" t="str">
            <v>-</v>
          </cell>
          <cell r="BK541" t="str">
            <v>-</v>
          </cell>
          <cell r="BL541" t="str">
            <v>-</v>
          </cell>
          <cell r="BM541" t="str">
            <v>20488</v>
          </cell>
          <cell r="BN541" t="str">
            <v>-</v>
          </cell>
          <cell r="BO541" t="str">
            <v>-</v>
          </cell>
          <cell r="BP541" t="str">
            <v>-</v>
          </cell>
          <cell r="BQ541" t="str">
            <v>-</v>
          </cell>
          <cell r="BR541" t="str">
            <v>-</v>
          </cell>
          <cell r="BS541" t="str">
            <v>-</v>
          </cell>
          <cell r="BT541" t="str">
            <v>-</v>
          </cell>
          <cell r="BU541" t="str">
            <v>-</v>
          </cell>
          <cell r="BV541" t="str">
            <v>-</v>
          </cell>
          <cell r="BW541" t="str">
            <v>-</v>
          </cell>
          <cell r="BX541" t="str">
            <v>-</v>
          </cell>
          <cell r="BY541" t="str">
            <v>-</v>
          </cell>
          <cell r="CB541" t="str">
            <v>-</v>
          </cell>
          <cell r="CC541" t="str">
            <v>-</v>
          </cell>
          <cell r="CD541" t="str">
            <v>-</v>
          </cell>
          <cell r="CE541" t="str">
            <v>-</v>
          </cell>
          <cell r="CF541" t="str">
            <v>-</v>
          </cell>
          <cell r="CG541" t="str">
            <v>-</v>
          </cell>
          <cell r="CH541" t="str">
            <v>-</v>
          </cell>
          <cell r="CI541" t="str">
            <v>-</v>
          </cell>
          <cell r="CJ541" t="str">
            <v>-</v>
          </cell>
          <cell r="CK541" t="str">
            <v>-</v>
          </cell>
          <cell r="CL541" t="str">
            <v>-</v>
          </cell>
          <cell r="CM541" t="str">
            <v>-</v>
          </cell>
          <cell r="CN541" t="str">
            <v>-</v>
          </cell>
          <cell r="CO541" t="str">
            <v>-</v>
          </cell>
          <cell r="CP541" t="str">
            <v>-</v>
          </cell>
          <cell r="CQ541" t="str">
            <v>-</v>
          </cell>
          <cell r="CR541" t="str">
            <v>-</v>
          </cell>
          <cell r="CS541" t="str">
            <v>-</v>
          </cell>
          <cell r="CT541" t="str">
            <v>-</v>
          </cell>
          <cell r="CU541" t="str">
            <v>SANTIAGO TEPETLAPA</v>
          </cell>
          <cell r="CV541" t="str">
            <v>-</v>
          </cell>
          <cell r="CW541" t="str">
            <v>-</v>
          </cell>
          <cell r="CX541" t="str">
            <v>-</v>
          </cell>
          <cell r="CY541" t="str">
            <v>-</v>
          </cell>
          <cell r="CZ541" t="str">
            <v>-</v>
          </cell>
          <cell r="DB541" t="str">
            <v>-</v>
          </cell>
          <cell r="DC541" t="str">
            <v>-</v>
          </cell>
          <cell r="DD541" t="str">
            <v>-</v>
          </cell>
          <cell r="DE541" t="str">
            <v>-</v>
          </cell>
          <cell r="DF541" t="str">
            <v>-</v>
          </cell>
          <cell r="DG541" t="str">
            <v>-</v>
          </cell>
        </row>
        <row r="542">
          <cell r="AT542" t="str">
            <v>-</v>
          </cell>
          <cell r="AU542" t="str">
            <v>-</v>
          </cell>
          <cell r="AV542" t="str">
            <v>-</v>
          </cell>
          <cell r="AW542" t="str">
            <v>-</v>
          </cell>
          <cell r="AX542" t="str">
            <v>-</v>
          </cell>
          <cell r="AY542" t="str">
            <v>-</v>
          </cell>
          <cell r="AZ542" t="str">
            <v>-</v>
          </cell>
          <cell r="BA542" t="str">
            <v>-</v>
          </cell>
          <cell r="BB542" t="str">
            <v>-</v>
          </cell>
          <cell r="BC542" t="str">
            <v>-</v>
          </cell>
          <cell r="BD542" t="str">
            <v>-</v>
          </cell>
          <cell r="BE542" t="str">
            <v>-</v>
          </cell>
          <cell r="BF542" t="str">
            <v>-</v>
          </cell>
          <cell r="BG542" t="str">
            <v>-</v>
          </cell>
          <cell r="BH542" t="str">
            <v>-</v>
          </cell>
          <cell r="BI542" t="str">
            <v>-</v>
          </cell>
          <cell r="BJ542" t="str">
            <v>-</v>
          </cell>
          <cell r="BK542" t="str">
            <v>-</v>
          </cell>
          <cell r="BL542" t="str">
            <v>-</v>
          </cell>
          <cell r="BM542" t="str">
            <v>20489</v>
          </cell>
          <cell r="BN542" t="str">
            <v>-</v>
          </cell>
          <cell r="BO542" t="str">
            <v>-</v>
          </cell>
          <cell r="BP542" t="str">
            <v>-</v>
          </cell>
          <cell r="BQ542" t="str">
            <v>-</v>
          </cell>
          <cell r="BR542" t="str">
            <v>-</v>
          </cell>
          <cell r="BS542" t="str">
            <v>-</v>
          </cell>
          <cell r="BT542" t="str">
            <v>-</v>
          </cell>
          <cell r="BU542" t="str">
            <v>-</v>
          </cell>
          <cell r="BV542" t="str">
            <v>-</v>
          </cell>
          <cell r="BW542" t="str">
            <v>-</v>
          </cell>
          <cell r="BX542" t="str">
            <v>-</v>
          </cell>
          <cell r="BY542" t="str">
            <v>-</v>
          </cell>
          <cell r="CB542" t="str">
            <v>-</v>
          </cell>
          <cell r="CC542" t="str">
            <v>-</v>
          </cell>
          <cell r="CD542" t="str">
            <v>-</v>
          </cell>
          <cell r="CE542" t="str">
            <v>-</v>
          </cell>
          <cell r="CF542" t="str">
            <v>-</v>
          </cell>
          <cell r="CG542" t="str">
            <v>-</v>
          </cell>
          <cell r="CH542" t="str">
            <v>-</v>
          </cell>
          <cell r="CI542" t="str">
            <v>-</v>
          </cell>
          <cell r="CJ542" t="str">
            <v>-</v>
          </cell>
          <cell r="CK542" t="str">
            <v>-</v>
          </cell>
          <cell r="CL542" t="str">
            <v>-</v>
          </cell>
          <cell r="CM542" t="str">
            <v>-</v>
          </cell>
          <cell r="CN542" t="str">
            <v>-</v>
          </cell>
          <cell r="CO542" t="str">
            <v>-</v>
          </cell>
          <cell r="CP542" t="str">
            <v>-</v>
          </cell>
          <cell r="CQ542" t="str">
            <v>-</v>
          </cell>
          <cell r="CR542" t="str">
            <v>-</v>
          </cell>
          <cell r="CS542" t="str">
            <v>-</v>
          </cell>
          <cell r="CT542" t="str">
            <v>-</v>
          </cell>
          <cell r="CU542" t="str">
            <v>SANTIAGO TETEPEC</v>
          </cell>
          <cell r="CV542" t="str">
            <v>-</v>
          </cell>
          <cell r="CW542" t="str">
            <v>-</v>
          </cell>
          <cell r="CX542" t="str">
            <v>-</v>
          </cell>
          <cell r="CY542" t="str">
            <v>-</v>
          </cell>
          <cell r="CZ542" t="str">
            <v>-</v>
          </cell>
          <cell r="DB542" t="str">
            <v>-</v>
          </cell>
          <cell r="DC542" t="str">
            <v>-</v>
          </cell>
          <cell r="DD542" t="str">
            <v>-</v>
          </cell>
          <cell r="DE542" t="str">
            <v>-</v>
          </cell>
          <cell r="DF542" t="str">
            <v>-</v>
          </cell>
          <cell r="DG542" t="str">
            <v>-</v>
          </cell>
        </row>
        <row r="543">
          <cell r="AT543" t="str">
            <v>-</v>
          </cell>
          <cell r="AU543" t="str">
            <v>-</v>
          </cell>
          <cell r="AV543" t="str">
            <v>-</v>
          </cell>
          <cell r="AW543" t="str">
            <v>-</v>
          </cell>
          <cell r="AX543" t="str">
            <v>-</v>
          </cell>
          <cell r="AY543" t="str">
            <v>-</v>
          </cell>
          <cell r="AZ543" t="str">
            <v>-</v>
          </cell>
          <cell r="BA543" t="str">
            <v>-</v>
          </cell>
          <cell r="BB543" t="str">
            <v>-</v>
          </cell>
          <cell r="BC543" t="str">
            <v>-</v>
          </cell>
          <cell r="BD543" t="str">
            <v>-</v>
          </cell>
          <cell r="BE543" t="str">
            <v>-</v>
          </cell>
          <cell r="BF543" t="str">
            <v>-</v>
          </cell>
          <cell r="BG543" t="str">
            <v>-</v>
          </cell>
          <cell r="BH543" t="str">
            <v>-</v>
          </cell>
          <cell r="BI543" t="str">
            <v>-</v>
          </cell>
          <cell r="BJ543" t="str">
            <v>-</v>
          </cell>
          <cell r="BK543" t="str">
            <v>-</v>
          </cell>
          <cell r="BL543" t="str">
            <v>-</v>
          </cell>
          <cell r="BM543" t="str">
            <v>20490</v>
          </cell>
          <cell r="BN543" t="str">
            <v>-</v>
          </cell>
          <cell r="BO543" t="str">
            <v>-</v>
          </cell>
          <cell r="BP543" t="str">
            <v>-</v>
          </cell>
          <cell r="BQ543" t="str">
            <v>-</v>
          </cell>
          <cell r="BR543" t="str">
            <v>-</v>
          </cell>
          <cell r="BS543" t="str">
            <v>-</v>
          </cell>
          <cell r="BT543" t="str">
            <v>-</v>
          </cell>
          <cell r="BU543" t="str">
            <v>-</v>
          </cell>
          <cell r="BV543" t="str">
            <v>-</v>
          </cell>
          <cell r="BW543" t="str">
            <v>-</v>
          </cell>
          <cell r="BX543" t="str">
            <v>-</v>
          </cell>
          <cell r="BY543" t="str">
            <v>-</v>
          </cell>
          <cell r="CB543" t="str">
            <v>-</v>
          </cell>
          <cell r="CC543" t="str">
            <v>-</v>
          </cell>
          <cell r="CD543" t="str">
            <v>-</v>
          </cell>
          <cell r="CE543" t="str">
            <v>-</v>
          </cell>
          <cell r="CF543" t="str">
            <v>-</v>
          </cell>
          <cell r="CG543" t="str">
            <v>-</v>
          </cell>
          <cell r="CH543" t="str">
            <v>-</v>
          </cell>
          <cell r="CI543" t="str">
            <v>-</v>
          </cell>
          <cell r="CJ543" t="str">
            <v>-</v>
          </cell>
          <cell r="CK543" t="str">
            <v>-</v>
          </cell>
          <cell r="CL543" t="str">
            <v>-</v>
          </cell>
          <cell r="CM543" t="str">
            <v>-</v>
          </cell>
          <cell r="CN543" t="str">
            <v>-</v>
          </cell>
          <cell r="CO543" t="str">
            <v>-</v>
          </cell>
          <cell r="CP543" t="str">
            <v>-</v>
          </cell>
          <cell r="CQ543" t="str">
            <v>-</v>
          </cell>
          <cell r="CR543" t="str">
            <v>-</v>
          </cell>
          <cell r="CS543" t="str">
            <v>-</v>
          </cell>
          <cell r="CT543" t="str">
            <v>-</v>
          </cell>
          <cell r="CU543" t="str">
            <v>SANTIAGO TEXCALCINGO</v>
          </cell>
          <cell r="CV543" t="str">
            <v>-</v>
          </cell>
          <cell r="CW543" t="str">
            <v>-</v>
          </cell>
          <cell r="CX543" t="str">
            <v>-</v>
          </cell>
          <cell r="CY543" t="str">
            <v>-</v>
          </cell>
          <cell r="CZ543" t="str">
            <v>-</v>
          </cell>
          <cell r="DB543" t="str">
            <v>-</v>
          </cell>
          <cell r="DC543" t="str">
            <v>-</v>
          </cell>
          <cell r="DD543" t="str">
            <v>-</v>
          </cell>
          <cell r="DE543" t="str">
            <v>-</v>
          </cell>
          <cell r="DF543" t="str">
            <v>-</v>
          </cell>
          <cell r="DG543" t="str">
            <v>-</v>
          </cell>
        </row>
        <row r="544">
          <cell r="AT544" t="str">
            <v>-</v>
          </cell>
          <cell r="AU544" t="str">
            <v>-</v>
          </cell>
          <cell r="AV544" t="str">
            <v>-</v>
          </cell>
          <cell r="AW544" t="str">
            <v>-</v>
          </cell>
          <cell r="AX544" t="str">
            <v>-</v>
          </cell>
          <cell r="AY544" t="str">
            <v>-</v>
          </cell>
          <cell r="AZ544" t="str">
            <v>-</v>
          </cell>
          <cell r="BA544" t="str">
            <v>-</v>
          </cell>
          <cell r="BB544" t="str">
            <v>-</v>
          </cell>
          <cell r="BC544" t="str">
            <v>-</v>
          </cell>
          <cell r="BD544" t="str">
            <v>-</v>
          </cell>
          <cell r="BE544" t="str">
            <v>-</v>
          </cell>
          <cell r="BF544" t="str">
            <v>-</v>
          </cell>
          <cell r="BG544" t="str">
            <v>-</v>
          </cell>
          <cell r="BH544" t="str">
            <v>-</v>
          </cell>
          <cell r="BI544" t="str">
            <v>-</v>
          </cell>
          <cell r="BJ544" t="str">
            <v>-</v>
          </cell>
          <cell r="BK544" t="str">
            <v>-</v>
          </cell>
          <cell r="BL544" t="str">
            <v>-</v>
          </cell>
          <cell r="BM544" t="str">
            <v>20491</v>
          </cell>
          <cell r="BN544" t="str">
            <v>-</v>
          </cell>
          <cell r="BO544" t="str">
            <v>-</v>
          </cell>
          <cell r="BP544" t="str">
            <v>-</v>
          </cell>
          <cell r="BQ544" t="str">
            <v>-</v>
          </cell>
          <cell r="BR544" t="str">
            <v>-</v>
          </cell>
          <cell r="BS544" t="str">
            <v>-</v>
          </cell>
          <cell r="BT544" t="str">
            <v>-</v>
          </cell>
          <cell r="BU544" t="str">
            <v>-</v>
          </cell>
          <cell r="BV544" t="str">
            <v>-</v>
          </cell>
          <cell r="BW544" t="str">
            <v>-</v>
          </cell>
          <cell r="BX544" t="str">
            <v>-</v>
          </cell>
          <cell r="BY544" t="str">
            <v>-</v>
          </cell>
          <cell r="CB544" t="str">
            <v>-</v>
          </cell>
          <cell r="CC544" t="str">
            <v>-</v>
          </cell>
          <cell r="CD544" t="str">
            <v>-</v>
          </cell>
          <cell r="CE544" t="str">
            <v>-</v>
          </cell>
          <cell r="CF544" t="str">
            <v>-</v>
          </cell>
          <cell r="CG544" t="str">
            <v>-</v>
          </cell>
          <cell r="CH544" t="str">
            <v>-</v>
          </cell>
          <cell r="CI544" t="str">
            <v>-</v>
          </cell>
          <cell r="CJ544" t="str">
            <v>-</v>
          </cell>
          <cell r="CK544" t="str">
            <v>-</v>
          </cell>
          <cell r="CL544" t="str">
            <v>-</v>
          </cell>
          <cell r="CM544" t="str">
            <v>-</v>
          </cell>
          <cell r="CN544" t="str">
            <v>-</v>
          </cell>
          <cell r="CO544" t="str">
            <v>-</v>
          </cell>
          <cell r="CP544" t="str">
            <v>-</v>
          </cell>
          <cell r="CQ544" t="str">
            <v>-</v>
          </cell>
          <cell r="CR544" t="str">
            <v>-</v>
          </cell>
          <cell r="CS544" t="str">
            <v>-</v>
          </cell>
          <cell r="CT544" t="str">
            <v>-</v>
          </cell>
          <cell r="CU544" t="str">
            <v>SANTIAGO TEXTITLÁN</v>
          </cell>
          <cell r="CV544" t="str">
            <v>-</v>
          </cell>
          <cell r="CW544" t="str">
            <v>-</v>
          </cell>
          <cell r="CX544" t="str">
            <v>-</v>
          </cell>
          <cell r="CY544" t="str">
            <v>-</v>
          </cell>
          <cell r="CZ544" t="str">
            <v>-</v>
          </cell>
          <cell r="DB544" t="str">
            <v>-</v>
          </cell>
          <cell r="DC544" t="str">
            <v>-</v>
          </cell>
          <cell r="DD544" t="str">
            <v>-</v>
          </cell>
          <cell r="DE544" t="str">
            <v>-</v>
          </cell>
          <cell r="DF544" t="str">
            <v>-</v>
          </cell>
          <cell r="DG544" t="str">
            <v>-</v>
          </cell>
        </row>
        <row r="545">
          <cell r="AT545" t="str">
            <v>-</v>
          </cell>
          <cell r="AU545" t="str">
            <v>-</v>
          </cell>
          <cell r="AV545" t="str">
            <v>-</v>
          </cell>
          <cell r="AW545" t="str">
            <v>-</v>
          </cell>
          <cell r="AX545" t="str">
            <v>-</v>
          </cell>
          <cell r="AY545" t="str">
            <v>-</v>
          </cell>
          <cell r="AZ545" t="str">
            <v>-</v>
          </cell>
          <cell r="BA545" t="str">
            <v>-</v>
          </cell>
          <cell r="BB545" t="str">
            <v>-</v>
          </cell>
          <cell r="BC545" t="str">
            <v>-</v>
          </cell>
          <cell r="BD545" t="str">
            <v>-</v>
          </cell>
          <cell r="BE545" t="str">
            <v>-</v>
          </cell>
          <cell r="BF545" t="str">
            <v>-</v>
          </cell>
          <cell r="BG545" t="str">
            <v>-</v>
          </cell>
          <cell r="BH545" t="str">
            <v>-</v>
          </cell>
          <cell r="BI545" t="str">
            <v>-</v>
          </cell>
          <cell r="BJ545" t="str">
            <v>-</v>
          </cell>
          <cell r="BK545" t="str">
            <v>-</v>
          </cell>
          <cell r="BL545" t="str">
            <v>-</v>
          </cell>
          <cell r="BM545" t="str">
            <v>20492</v>
          </cell>
          <cell r="BN545" t="str">
            <v>-</v>
          </cell>
          <cell r="BO545" t="str">
            <v>-</v>
          </cell>
          <cell r="BP545" t="str">
            <v>-</v>
          </cell>
          <cell r="BQ545" t="str">
            <v>-</v>
          </cell>
          <cell r="BR545" t="str">
            <v>-</v>
          </cell>
          <cell r="BS545" t="str">
            <v>-</v>
          </cell>
          <cell r="BT545" t="str">
            <v>-</v>
          </cell>
          <cell r="BU545" t="str">
            <v>-</v>
          </cell>
          <cell r="BV545" t="str">
            <v>-</v>
          </cell>
          <cell r="BW545" t="str">
            <v>-</v>
          </cell>
          <cell r="BX545" t="str">
            <v>-</v>
          </cell>
          <cell r="BY545" t="str">
            <v>-</v>
          </cell>
          <cell r="CB545" t="str">
            <v>-</v>
          </cell>
          <cell r="CC545" t="str">
            <v>-</v>
          </cell>
          <cell r="CD545" t="str">
            <v>-</v>
          </cell>
          <cell r="CE545" t="str">
            <v>-</v>
          </cell>
          <cell r="CF545" t="str">
            <v>-</v>
          </cell>
          <cell r="CG545" t="str">
            <v>-</v>
          </cell>
          <cell r="CH545" t="str">
            <v>-</v>
          </cell>
          <cell r="CI545" t="str">
            <v>-</v>
          </cell>
          <cell r="CJ545" t="str">
            <v>-</v>
          </cell>
          <cell r="CK545" t="str">
            <v>-</v>
          </cell>
          <cell r="CL545" t="str">
            <v>-</v>
          </cell>
          <cell r="CM545" t="str">
            <v>-</v>
          </cell>
          <cell r="CN545" t="str">
            <v>-</v>
          </cell>
          <cell r="CO545" t="str">
            <v>-</v>
          </cell>
          <cell r="CP545" t="str">
            <v>-</v>
          </cell>
          <cell r="CQ545" t="str">
            <v>-</v>
          </cell>
          <cell r="CR545" t="str">
            <v>-</v>
          </cell>
          <cell r="CS545" t="str">
            <v>-</v>
          </cell>
          <cell r="CT545" t="str">
            <v>-</v>
          </cell>
          <cell r="CU545" t="str">
            <v>SANTIAGO TILANTONGO</v>
          </cell>
          <cell r="CV545" t="str">
            <v>-</v>
          </cell>
          <cell r="CW545" t="str">
            <v>-</v>
          </cell>
          <cell r="CX545" t="str">
            <v>-</v>
          </cell>
          <cell r="CY545" t="str">
            <v>-</v>
          </cell>
          <cell r="CZ545" t="str">
            <v>-</v>
          </cell>
          <cell r="DB545" t="str">
            <v>-</v>
          </cell>
          <cell r="DC545" t="str">
            <v>-</v>
          </cell>
          <cell r="DD545" t="str">
            <v>-</v>
          </cell>
          <cell r="DE545" t="str">
            <v>-</v>
          </cell>
          <cell r="DF545" t="str">
            <v>-</v>
          </cell>
          <cell r="DG545" t="str">
            <v>-</v>
          </cell>
        </row>
        <row r="546">
          <cell r="AT546" t="str">
            <v>-</v>
          </cell>
          <cell r="AU546" t="str">
            <v>-</v>
          </cell>
          <cell r="AV546" t="str">
            <v>-</v>
          </cell>
          <cell r="AW546" t="str">
            <v>-</v>
          </cell>
          <cell r="AX546" t="str">
            <v>-</v>
          </cell>
          <cell r="AY546" t="str">
            <v>-</v>
          </cell>
          <cell r="AZ546" t="str">
            <v>-</v>
          </cell>
          <cell r="BA546" t="str">
            <v>-</v>
          </cell>
          <cell r="BB546" t="str">
            <v>-</v>
          </cell>
          <cell r="BC546" t="str">
            <v>-</v>
          </cell>
          <cell r="BD546" t="str">
            <v>-</v>
          </cell>
          <cell r="BE546" t="str">
            <v>-</v>
          </cell>
          <cell r="BF546" t="str">
            <v>-</v>
          </cell>
          <cell r="BG546" t="str">
            <v>-</v>
          </cell>
          <cell r="BH546" t="str">
            <v>-</v>
          </cell>
          <cell r="BI546" t="str">
            <v>-</v>
          </cell>
          <cell r="BJ546" t="str">
            <v>-</v>
          </cell>
          <cell r="BK546" t="str">
            <v>-</v>
          </cell>
          <cell r="BL546" t="str">
            <v>-</v>
          </cell>
          <cell r="BM546" t="str">
            <v>20493</v>
          </cell>
          <cell r="BN546" t="str">
            <v>-</v>
          </cell>
          <cell r="BO546" t="str">
            <v>-</v>
          </cell>
          <cell r="BP546" t="str">
            <v>-</v>
          </cell>
          <cell r="BQ546" t="str">
            <v>-</v>
          </cell>
          <cell r="BR546" t="str">
            <v>-</v>
          </cell>
          <cell r="BS546" t="str">
            <v>-</v>
          </cell>
          <cell r="BT546" t="str">
            <v>-</v>
          </cell>
          <cell r="BU546" t="str">
            <v>-</v>
          </cell>
          <cell r="BV546" t="str">
            <v>-</v>
          </cell>
          <cell r="BW546" t="str">
            <v>-</v>
          </cell>
          <cell r="BX546" t="str">
            <v>-</v>
          </cell>
          <cell r="BY546" t="str">
            <v>-</v>
          </cell>
          <cell r="CB546" t="str">
            <v>-</v>
          </cell>
          <cell r="CC546" t="str">
            <v>-</v>
          </cell>
          <cell r="CD546" t="str">
            <v>-</v>
          </cell>
          <cell r="CE546" t="str">
            <v>-</v>
          </cell>
          <cell r="CF546" t="str">
            <v>-</v>
          </cell>
          <cell r="CG546" t="str">
            <v>-</v>
          </cell>
          <cell r="CH546" t="str">
            <v>-</v>
          </cell>
          <cell r="CI546" t="str">
            <v>-</v>
          </cell>
          <cell r="CJ546" t="str">
            <v>-</v>
          </cell>
          <cell r="CK546" t="str">
            <v>-</v>
          </cell>
          <cell r="CL546" t="str">
            <v>-</v>
          </cell>
          <cell r="CM546" t="str">
            <v>-</v>
          </cell>
          <cell r="CN546" t="str">
            <v>-</v>
          </cell>
          <cell r="CO546" t="str">
            <v>-</v>
          </cell>
          <cell r="CP546" t="str">
            <v>-</v>
          </cell>
          <cell r="CQ546" t="str">
            <v>-</v>
          </cell>
          <cell r="CR546" t="str">
            <v>-</v>
          </cell>
          <cell r="CS546" t="str">
            <v>-</v>
          </cell>
          <cell r="CT546" t="str">
            <v>-</v>
          </cell>
          <cell r="CU546" t="str">
            <v>SANTIAGO TILLO</v>
          </cell>
          <cell r="CV546" t="str">
            <v>-</v>
          </cell>
          <cell r="CW546" t="str">
            <v>-</v>
          </cell>
          <cell r="CX546" t="str">
            <v>-</v>
          </cell>
          <cell r="CY546" t="str">
            <v>-</v>
          </cell>
          <cell r="CZ546" t="str">
            <v>-</v>
          </cell>
          <cell r="DB546" t="str">
            <v>-</v>
          </cell>
          <cell r="DC546" t="str">
            <v>-</v>
          </cell>
          <cell r="DD546" t="str">
            <v>-</v>
          </cell>
          <cell r="DE546" t="str">
            <v>-</v>
          </cell>
          <cell r="DF546" t="str">
            <v>-</v>
          </cell>
          <cell r="DG546" t="str">
            <v>-</v>
          </cell>
        </row>
        <row r="547">
          <cell r="AT547" t="str">
            <v>-</v>
          </cell>
          <cell r="AU547" t="str">
            <v>-</v>
          </cell>
          <cell r="AV547" t="str">
            <v>-</v>
          </cell>
          <cell r="AW547" t="str">
            <v>-</v>
          </cell>
          <cell r="AX547" t="str">
            <v>-</v>
          </cell>
          <cell r="AY547" t="str">
            <v>-</v>
          </cell>
          <cell r="AZ547" t="str">
            <v>-</v>
          </cell>
          <cell r="BA547" t="str">
            <v>-</v>
          </cell>
          <cell r="BB547" t="str">
            <v>-</v>
          </cell>
          <cell r="BC547" t="str">
            <v>-</v>
          </cell>
          <cell r="BD547" t="str">
            <v>-</v>
          </cell>
          <cell r="BE547" t="str">
            <v>-</v>
          </cell>
          <cell r="BF547" t="str">
            <v>-</v>
          </cell>
          <cell r="BG547" t="str">
            <v>-</v>
          </cell>
          <cell r="BH547" t="str">
            <v>-</v>
          </cell>
          <cell r="BI547" t="str">
            <v>-</v>
          </cell>
          <cell r="BJ547" t="str">
            <v>-</v>
          </cell>
          <cell r="BK547" t="str">
            <v>-</v>
          </cell>
          <cell r="BL547" t="str">
            <v>-</v>
          </cell>
          <cell r="BM547" t="str">
            <v>20494</v>
          </cell>
          <cell r="BN547" t="str">
            <v>-</v>
          </cell>
          <cell r="BO547" t="str">
            <v>-</v>
          </cell>
          <cell r="BP547" t="str">
            <v>-</v>
          </cell>
          <cell r="BQ547" t="str">
            <v>-</v>
          </cell>
          <cell r="BR547" t="str">
            <v>-</v>
          </cell>
          <cell r="BS547" t="str">
            <v>-</v>
          </cell>
          <cell r="BT547" t="str">
            <v>-</v>
          </cell>
          <cell r="BU547" t="str">
            <v>-</v>
          </cell>
          <cell r="BV547" t="str">
            <v>-</v>
          </cell>
          <cell r="BW547" t="str">
            <v>-</v>
          </cell>
          <cell r="BX547" t="str">
            <v>-</v>
          </cell>
          <cell r="BY547" t="str">
            <v>-</v>
          </cell>
          <cell r="CB547" t="str">
            <v>-</v>
          </cell>
          <cell r="CC547" t="str">
            <v>-</v>
          </cell>
          <cell r="CD547" t="str">
            <v>-</v>
          </cell>
          <cell r="CE547" t="str">
            <v>-</v>
          </cell>
          <cell r="CF547" t="str">
            <v>-</v>
          </cell>
          <cell r="CG547" t="str">
            <v>-</v>
          </cell>
          <cell r="CH547" t="str">
            <v>-</v>
          </cell>
          <cell r="CI547" t="str">
            <v>-</v>
          </cell>
          <cell r="CJ547" t="str">
            <v>-</v>
          </cell>
          <cell r="CK547" t="str">
            <v>-</v>
          </cell>
          <cell r="CL547" t="str">
            <v>-</v>
          </cell>
          <cell r="CM547" t="str">
            <v>-</v>
          </cell>
          <cell r="CN547" t="str">
            <v>-</v>
          </cell>
          <cell r="CO547" t="str">
            <v>-</v>
          </cell>
          <cell r="CP547" t="str">
            <v>-</v>
          </cell>
          <cell r="CQ547" t="str">
            <v>-</v>
          </cell>
          <cell r="CR547" t="str">
            <v>-</v>
          </cell>
          <cell r="CS547" t="str">
            <v>-</v>
          </cell>
          <cell r="CT547" t="str">
            <v>-</v>
          </cell>
          <cell r="CU547" t="str">
            <v>SANTIAGO TLAZOYALTEPEC</v>
          </cell>
          <cell r="CV547" t="str">
            <v>-</v>
          </cell>
          <cell r="CW547" t="str">
            <v>-</v>
          </cell>
          <cell r="CX547" t="str">
            <v>-</v>
          </cell>
          <cell r="CY547" t="str">
            <v>-</v>
          </cell>
          <cell r="CZ547" t="str">
            <v>-</v>
          </cell>
          <cell r="DB547" t="str">
            <v>-</v>
          </cell>
          <cell r="DC547" t="str">
            <v>-</v>
          </cell>
          <cell r="DD547" t="str">
            <v>-</v>
          </cell>
          <cell r="DE547" t="str">
            <v>-</v>
          </cell>
          <cell r="DF547" t="str">
            <v>-</v>
          </cell>
          <cell r="DG547" t="str">
            <v>-</v>
          </cell>
        </row>
        <row r="548">
          <cell r="AT548" t="str">
            <v>-</v>
          </cell>
          <cell r="AU548" t="str">
            <v>-</v>
          </cell>
          <cell r="AV548" t="str">
            <v>-</v>
          </cell>
          <cell r="AW548" t="str">
            <v>-</v>
          </cell>
          <cell r="AX548" t="str">
            <v>-</v>
          </cell>
          <cell r="AY548" t="str">
            <v>-</v>
          </cell>
          <cell r="AZ548" t="str">
            <v>-</v>
          </cell>
          <cell r="BA548" t="str">
            <v>-</v>
          </cell>
          <cell r="BB548" t="str">
            <v>-</v>
          </cell>
          <cell r="BC548" t="str">
            <v>-</v>
          </cell>
          <cell r="BD548" t="str">
            <v>-</v>
          </cell>
          <cell r="BE548" t="str">
            <v>-</v>
          </cell>
          <cell r="BF548" t="str">
            <v>-</v>
          </cell>
          <cell r="BG548" t="str">
            <v>-</v>
          </cell>
          <cell r="BH548" t="str">
            <v>-</v>
          </cell>
          <cell r="BI548" t="str">
            <v>-</v>
          </cell>
          <cell r="BJ548" t="str">
            <v>-</v>
          </cell>
          <cell r="BK548" t="str">
            <v>-</v>
          </cell>
          <cell r="BL548" t="str">
            <v>-</v>
          </cell>
          <cell r="BM548" t="str">
            <v>20495</v>
          </cell>
          <cell r="BN548" t="str">
            <v>-</v>
          </cell>
          <cell r="BO548" t="str">
            <v>-</v>
          </cell>
          <cell r="BP548" t="str">
            <v>-</v>
          </cell>
          <cell r="BQ548" t="str">
            <v>-</v>
          </cell>
          <cell r="BR548" t="str">
            <v>-</v>
          </cell>
          <cell r="BS548" t="str">
            <v>-</v>
          </cell>
          <cell r="BT548" t="str">
            <v>-</v>
          </cell>
          <cell r="BU548" t="str">
            <v>-</v>
          </cell>
          <cell r="BV548" t="str">
            <v>-</v>
          </cell>
          <cell r="BW548" t="str">
            <v>-</v>
          </cell>
          <cell r="BX548" t="str">
            <v>-</v>
          </cell>
          <cell r="BY548" t="str">
            <v>-</v>
          </cell>
          <cell r="CB548" t="str">
            <v>-</v>
          </cell>
          <cell r="CC548" t="str">
            <v>-</v>
          </cell>
          <cell r="CD548" t="str">
            <v>-</v>
          </cell>
          <cell r="CE548" t="str">
            <v>-</v>
          </cell>
          <cell r="CF548" t="str">
            <v>-</v>
          </cell>
          <cell r="CG548" t="str">
            <v>-</v>
          </cell>
          <cell r="CH548" t="str">
            <v>-</v>
          </cell>
          <cell r="CI548" t="str">
            <v>-</v>
          </cell>
          <cell r="CJ548" t="str">
            <v>-</v>
          </cell>
          <cell r="CK548" t="str">
            <v>-</v>
          </cell>
          <cell r="CL548" t="str">
            <v>-</v>
          </cell>
          <cell r="CM548" t="str">
            <v>-</v>
          </cell>
          <cell r="CN548" t="str">
            <v>-</v>
          </cell>
          <cell r="CO548" t="str">
            <v>-</v>
          </cell>
          <cell r="CP548" t="str">
            <v>-</v>
          </cell>
          <cell r="CQ548" t="str">
            <v>-</v>
          </cell>
          <cell r="CR548" t="str">
            <v>-</v>
          </cell>
          <cell r="CS548" t="str">
            <v>-</v>
          </cell>
          <cell r="CT548" t="str">
            <v>-</v>
          </cell>
          <cell r="CU548" t="str">
            <v>SANTIAGO XANICA</v>
          </cell>
          <cell r="CV548" t="str">
            <v>-</v>
          </cell>
          <cell r="CW548" t="str">
            <v>-</v>
          </cell>
          <cell r="CX548" t="str">
            <v>-</v>
          </cell>
          <cell r="CY548" t="str">
            <v>-</v>
          </cell>
          <cell r="CZ548" t="str">
            <v>-</v>
          </cell>
          <cell r="DB548" t="str">
            <v>-</v>
          </cell>
          <cell r="DC548" t="str">
            <v>-</v>
          </cell>
          <cell r="DD548" t="str">
            <v>-</v>
          </cell>
          <cell r="DE548" t="str">
            <v>-</v>
          </cell>
          <cell r="DF548" t="str">
            <v>-</v>
          </cell>
          <cell r="DG548" t="str">
            <v>-</v>
          </cell>
        </row>
        <row r="549">
          <cell r="AT549" t="str">
            <v>-</v>
          </cell>
          <cell r="AU549" t="str">
            <v>-</v>
          </cell>
          <cell r="AV549" t="str">
            <v>-</v>
          </cell>
          <cell r="AW549" t="str">
            <v>-</v>
          </cell>
          <cell r="AX549" t="str">
            <v>-</v>
          </cell>
          <cell r="AY549" t="str">
            <v>-</v>
          </cell>
          <cell r="AZ549" t="str">
            <v>-</v>
          </cell>
          <cell r="BA549" t="str">
            <v>-</v>
          </cell>
          <cell r="BB549" t="str">
            <v>-</v>
          </cell>
          <cell r="BC549" t="str">
            <v>-</v>
          </cell>
          <cell r="BD549" t="str">
            <v>-</v>
          </cell>
          <cell r="BE549" t="str">
            <v>-</v>
          </cell>
          <cell r="BF549" t="str">
            <v>-</v>
          </cell>
          <cell r="BG549" t="str">
            <v>-</v>
          </cell>
          <cell r="BH549" t="str">
            <v>-</v>
          </cell>
          <cell r="BI549" t="str">
            <v>-</v>
          </cell>
          <cell r="BJ549" t="str">
            <v>-</v>
          </cell>
          <cell r="BK549" t="str">
            <v>-</v>
          </cell>
          <cell r="BL549" t="str">
            <v>-</v>
          </cell>
          <cell r="BM549" t="str">
            <v>20496</v>
          </cell>
          <cell r="BN549" t="str">
            <v>-</v>
          </cell>
          <cell r="BO549" t="str">
            <v>-</v>
          </cell>
          <cell r="BP549" t="str">
            <v>-</v>
          </cell>
          <cell r="BQ549" t="str">
            <v>-</v>
          </cell>
          <cell r="BR549" t="str">
            <v>-</v>
          </cell>
          <cell r="BS549" t="str">
            <v>-</v>
          </cell>
          <cell r="BT549" t="str">
            <v>-</v>
          </cell>
          <cell r="BU549" t="str">
            <v>-</v>
          </cell>
          <cell r="BV549" t="str">
            <v>-</v>
          </cell>
          <cell r="BW549" t="str">
            <v>-</v>
          </cell>
          <cell r="BX549" t="str">
            <v>-</v>
          </cell>
          <cell r="BY549" t="str">
            <v>-</v>
          </cell>
          <cell r="CB549" t="str">
            <v>-</v>
          </cell>
          <cell r="CC549" t="str">
            <v>-</v>
          </cell>
          <cell r="CD549" t="str">
            <v>-</v>
          </cell>
          <cell r="CE549" t="str">
            <v>-</v>
          </cell>
          <cell r="CF549" t="str">
            <v>-</v>
          </cell>
          <cell r="CG549" t="str">
            <v>-</v>
          </cell>
          <cell r="CH549" t="str">
            <v>-</v>
          </cell>
          <cell r="CI549" t="str">
            <v>-</v>
          </cell>
          <cell r="CJ549" t="str">
            <v>-</v>
          </cell>
          <cell r="CK549" t="str">
            <v>-</v>
          </cell>
          <cell r="CL549" t="str">
            <v>-</v>
          </cell>
          <cell r="CM549" t="str">
            <v>-</v>
          </cell>
          <cell r="CN549" t="str">
            <v>-</v>
          </cell>
          <cell r="CO549" t="str">
            <v>-</v>
          </cell>
          <cell r="CP549" t="str">
            <v>-</v>
          </cell>
          <cell r="CQ549" t="str">
            <v>-</v>
          </cell>
          <cell r="CR549" t="str">
            <v>-</v>
          </cell>
          <cell r="CS549" t="str">
            <v>-</v>
          </cell>
          <cell r="CT549" t="str">
            <v>-</v>
          </cell>
          <cell r="CU549" t="str">
            <v>SANTIAGO XIACUÍ</v>
          </cell>
          <cell r="CV549" t="str">
            <v>-</v>
          </cell>
          <cell r="CW549" t="str">
            <v>-</v>
          </cell>
          <cell r="CX549" t="str">
            <v>-</v>
          </cell>
          <cell r="CY549" t="str">
            <v>-</v>
          </cell>
          <cell r="CZ549" t="str">
            <v>-</v>
          </cell>
          <cell r="DB549" t="str">
            <v>-</v>
          </cell>
          <cell r="DC549" t="str">
            <v>-</v>
          </cell>
          <cell r="DD549" t="str">
            <v>-</v>
          </cell>
          <cell r="DE549" t="str">
            <v>-</v>
          </cell>
          <cell r="DF549" t="str">
            <v>-</v>
          </cell>
          <cell r="DG549" t="str">
            <v>-</v>
          </cell>
        </row>
        <row r="550">
          <cell r="AT550" t="str">
            <v>-</v>
          </cell>
          <cell r="AU550" t="str">
            <v>-</v>
          </cell>
          <cell r="AV550" t="str">
            <v>-</v>
          </cell>
          <cell r="AW550" t="str">
            <v>-</v>
          </cell>
          <cell r="AX550" t="str">
            <v>-</v>
          </cell>
          <cell r="AY550" t="str">
            <v>-</v>
          </cell>
          <cell r="AZ550" t="str">
            <v>-</v>
          </cell>
          <cell r="BA550" t="str">
            <v>-</v>
          </cell>
          <cell r="BB550" t="str">
            <v>-</v>
          </cell>
          <cell r="BC550" t="str">
            <v>-</v>
          </cell>
          <cell r="BD550" t="str">
            <v>-</v>
          </cell>
          <cell r="BE550" t="str">
            <v>-</v>
          </cell>
          <cell r="BF550" t="str">
            <v>-</v>
          </cell>
          <cell r="BG550" t="str">
            <v>-</v>
          </cell>
          <cell r="BH550" t="str">
            <v>-</v>
          </cell>
          <cell r="BI550" t="str">
            <v>-</v>
          </cell>
          <cell r="BJ550" t="str">
            <v>-</v>
          </cell>
          <cell r="BK550" t="str">
            <v>-</v>
          </cell>
          <cell r="BL550" t="str">
            <v>-</v>
          </cell>
          <cell r="BM550" t="str">
            <v>20497</v>
          </cell>
          <cell r="BN550" t="str">
            <v>-</v>
          </cell>
          <cell r="BO550" t="str">
            <v>-</v>
          </cell>
          <cell r="BP550" t="str">
            <v>-</v>
          </cell>
          <cell r="BQ550" t="str">
            <v>-</v>
          </cell>
          <cell r="BR550" t="str">
            <v>-</v>
          </cell>
          <cell r="BS550" t="str">
            <v>-</v>
          </cell>
          <cell r="BT550" t="str">
            <v>-</v>
          </cell>
          <cell r="BU550" t="str">
            <v>-</v>
          </cell>
          <cell r="BV550" t="str">
            <v>-</v>
          </cell>
          <cell r="BW550" t="str">
            <v>-</v>
          </cell>
          <cell r="BX550" t="str">
            <v>-</v>
          </cell>
          <cell r="BY550" t="str">
            <v>-</v>
          </cell>
          <cell r="CB550" t="str">
            <v>-</v>
          </cell>
          <cell r="CC550" t="str">
            <v>-</v>
          </cell>
          <cell r="CD550" t="str">
            <v>-</v>
          </cell>
          <cell r="CE550" t="str">
            <v>-</v>
          </cell>
          <cell r="CF550" t="str">
            <v>-</v>
          </cell>
          <cell r="CG550" t="str">
            <v>-</v>
          </cell>
          <cell r="CH550" t="str">
            <v>-</v>
          </cell>
          <cell r="CI550" t="str">
            <v>-</v>
          </cell>
          <cell r="CJ550" t="str">
            <v>-</v>
          </cell>
          <cell r="CK550" t="str">
            <v>-</v>
          </cell>
          <cell r="CL550" t="str">
            <v>-</v>
          </cell>
          <cell r="CM550" t="str">
            <v>-</v>
          </cell>
          <cell r="CN550" t="str">
            <v>-</v>
          </cell>
          <cell r="CO550" t="str">
            <v>-</v>
          </cell>
          <cell r="CP550" t="str">
            <v>-</v>
          </cell>
          <cell r="CQ550" t="str">
            <v>-</v>
          </cell>
          <cell r="CR550" t="str">
            <v>-</v>
          </cell>
          <cell r="CS550" t="str">
            <v>-</v>
          </cell>
          <cell r="CT550" t="str">
            <v>-</v>
          </cell>
          <cell r="CU550" t="str">
            <v>SANTIAGO YAITEPEC</v>
          </cell>
          <cell r="CV550" t="str">
            <v>-</v>
          </cell>
          <cell r="CW550" t="str">
            <v>-</v>
          </cell>
          <cell r="CX550" t="str">
            <v>-</v>
          </cell>
          <cell r="CY550" t="str">
            <v>-</v>
          </cell>
          <cell r="CZ550" t="str">
            <v>-</v>
          </cell>
          <cell r="DB550" t="str">
            <v>-</v>
          </cell>
          <cell r="DC550" t="str">
            <v>-</v>
          </cell>
          <cell r="DD550" t="str">
            <v>-</v>
          </cell>
          <cell r="DE550" t="str">
            <v>-</v>
          </cell>
          <cell r="DF550" t="str">
            <v>-</v>
          </cell>
          <cell r="DG550" t="str">
            <v>-</v>
          </cell>
        </row>
        <row r="551">
          <cell r="AT551" t="str">
            <v>-</v>
          </cell>
          <cell r="AU551" t="str">
            <v>-</v>
          </cell>
          <cell r="AV551" t="str">
            <v>-</v>
          </cell>
          <cell r="AW551" t="str">
            <v>-</v>
          </cell>
          <cell r="AX551" t="str">
            <v>-</v>
          </cell>
          <cell r="AY551" t="str">
            <v>-</v>
          </cell>
          <cell r="AZ551" t="str">
            <v>-</v>
          </cell>
          <cell r="BA551" t="str">
            <v>-</v>
          </cell>
          <cell r="BB551" t="str">
            <v>-</v>
          </cell>
          <cell r="BC551" t="str">
            <v>-</v>
          </cell>
          <cell r="BD551" t="str">
            <v>-</v>
          </cell>
          <cell r="BE551" t="str">
            <v>-</v>
          </cell>
          <cell r="BF551" t="str">
            <v>-</v>
          </cell>
          <cell r="BG551" t="str">
            <v>-</v>
          </cell>
          <cell r="BH551" t="str">
            <v>-</v>
          </cell>
          <cell r="BI551" t="str">
            <v>-</v>
          </cell>
          <cell r="BJ551" t="str">
            <v>-</v>
          </cell>
          <cell r="BK551" t="str">
            <v>-</v>
          </cell>
          <cell r="BL551" t="str">
            <v>-</v>
          </cell>
          <cell r="BM551" t="str">
            <v>20498</v>
          </cell>
          <cell r="BN551" t="str">
            <v>-</v>
          </cell>
          <cell r="BO551" t="str">
            <v>-</v>
          </cell>
          <cell r="BP551" t="str">
            <v>-</v>
          </cell>
          <cell r="BQ551" t="str">
            <v>-</v>
          </cell>
          <cell r="BR551" t="str">
            <v>-</v>
          </cell>
          <cell r="BS551" t="str">
            <v>-</v>
          </cell>
          <cell r="BT551" t="str">
            <v>-</v>
          </cell>
          <cell r="BU551" t="str">
            <v>-</v>
          </cell>
          <cell r="BV551" t="str">
            <v>-</v>
          </cell>
          <cell r="BW551" t="str">
            <v>-</v>
          </cell>
          <cell r="BX551" t="str">
            <v>-</v>
          </cell>
          <cell r="BY551" t="str">
            <v>-</v>
          </cell>
          <cell r="CB551" t="str">
            <v>-</v>
          </cell>
          <cell r="CC551" t="str">
            <v>-</v>
          </cell>
          <cell r="CD551" t="str">
            <v>-</v>
          </cell>
          <cell r="CE551" t="str">
            <v>-</v>
          </cell>
          <cell r="CF551" t="str">
            <v>-</v>
          </cell>
          <cell r="CG551" t="str">
            <v>-</v>
          </cell>
          <cell r="CH551" t="str">
            <v>-</v>
          </cell>
          <cell r="CI551" t="str">
            <v>-</v>
          </cell>
          <cell r="CJ551" t="str">
            <v>-</v>
          </cell>
          <cell r="CK551" t="str">
            <v>-</v>
          </cell>
          <cell r="CL551" t="str">
            <v>-</v>
          </cell>
          <cell r="CM551" t="str">
            <v>-</v>
          </cell>
          <cell r="CN551" t="str">
            <v>-</v>
          </cell>
          <cell r="CO551" t="str">
            <v>-</v>
          </cell>
          <cell r="CP551" t="str">
            <v>-</v>
          </cell>
          <cell r="CQ551" t="str">
            <v>-</v>
          </cell>
          <cell r="CR551" t="str">
            <v>-</v>
          </cell>
          <cell r="CS551" t="str">
            <v>-</v>
          </cell>
          <cell r="CT551" t="str">
            <v>-</v>
          </cell>
          <cell r="CU551" t="str">
            <v>SANTIAGO YAVEO</v>
          </cell>
          <cell r="CV551" t="str">
            <v>-</v>
          </cell>
          <cell r="CW551" t="str">
            <v>-</v>
          </cell>
          <cell r="CX551" t="str">
            <v>-</v>
          </cell>
          <cell r="CY551" t="str">
            <v>-</v>
          </cell>
          <cell r="CZ551" t="str">
            <v>-</v>
          </cell>
          <cell r="DB551" t="str">
            <v>-</v>
          </cell>
          <cell r="DC551" t="str">
            <v>-</v>
          </cell>
          <cell r="DD551" t="str">
            <v>-</v>
          </cell>
          <cell r="DE551" t="str">
            <v>-</v>
          </cell>
          <cell r="DF551" t="str">
            <v>-</v>
          </cell>
          <cell r="DG551" t="str">
            <v>-</v>
          </cell>
        </row>
        <row r="552">
          <cell r="AT552" t="str">
            <v>-</v>
          </cell>
          <cell r="AU552" t="str">
            <v>-</v>
          </cell>
          <cell r="AV552" t="str">
            <v>-</v>
          </cell>
          <cell r="AW552" t="str">
            <v>-</v>
          </cell>
          <cell r="AX552" t="str">
            <v>-</v>
          </cell>
          <cell r="AY552" t="str">
            <v>-</v>
          </cell>
          <cell r="AZ552" t="str">
            <v>-</v>
          </cell>
          <cell r="BA552" t="str">
            <v>-</v>
          </cell>
          <cell r="BB552" t="str">
            <v>-</v>
          </cell>
          <cell r="BC552" t="str">
            <v>-</v>
          </cell>
          <cell r="BD552" t="str">
            <v>-</v>
          </cell>
          <cell r="BE552" t="str">
            <v>-</v>
          </cell>
          <cell r="BF552" t="str">
            <v>-</v>
          </cell>
          <cell r="BG552" t="str">
            <v>-</v>
          </cell>
          <cell r="BH552" t="str">
            <v>-</v>
          </cell>
          <cell r="BI552" t="str">
            <v>-</v>
          </cell>
          <cell r="BJ552" t="str">
            <v>-</v>
          </cell>
          <cell r="BK552" t="str">
            <v>-</v>
          </cell>
          <cell r="BL552" t="str">
            <v>-</v>
          </cell>
          <cell r="BM552" t="str">
            <v>20499</v>
          </cell>
          <cell r="BN552" t="str">
            <v>-</v>
          </cell>
          <cell r="BO552" t="str">
            <v>-</v>
          </cell>
          <cell r="BP552" t="str">
            <v>-</v>
          </cell>
          <cell r="BQ552" t="str">
            <v>-</v>
          </cell>
          <cell r="BR552" t="str">
            <v>-</v>
          </cell>
          <cell r="BS552" t="str">
            <v>-</v>
          </cell>
          <cell r="BT552" t="str">
            <v>-</v>
          </cell>
          <cell r="BU552" t="str">
            <v>-</v>
          </cell>
          <cell r="BV552" t="str">
            <v>-</v>
          </cell>
          <cell r="BW552" t="str">
            <v>-</v>
          </cell>
          <cell r="BX552" t="str">
            <v>-</v>
          </cell>
          <cell r="BY552" t="str">
            <v>-</v>
          </cell>
          <cell r="CB552" t="str">
            <v>-</v>
          </cell>
          <cell r="CC552" t="str">
            <v>-</v>
          </cell>
          <cell r="CD552" t="str">
            <v>-</v>
          </cell>
          <cell r="CE552" t="str">
            <v>-</v>
          </cell>
          <cell r="CF552" t="str">
            <v>-</v>
          </cell>
          <cell r="CG552" t="str">
            <v>-</v>
          </cell>
          <cell r="CH552" t="str">
            <v>-</v>
          </cell>
          <cell r="CI552" t="str">
            <v>-</v>
          </cell>
          <cell r="CJ552" t="str">
            <v>-</v>
          </cell>
          <cell r="CK552" t="str">
            <v>-</v>
          </cell>
          <cell r="CL552" t="str">
            <v>-</v>
          </cell>
          <cell r="CM552" t="str">
            <v>-</v>
          </cell>
          <cell r="CN552" t="str">
            <v>-</v>
          </cell>
          <cell r="CO552" t="str">
            <v>-</v>
          </cell>
          <cell r="CP552" t="str">
            <v>-</v>
          </cell>
          <cell r="CQ552" t="str">
            <v>-</v>
          </cell>
          <cell r="CR552" t="str">
            <v>-</v>
          </cell>
          <cell r="CS552" t="str">
            <v>-</v>
          </cell>
          <cell r="CT552" t="str">
            <v>-</v>
          </cell>
          <cell r="CU552" t="str">
            <v>SANTIAGO YOLOMÉCATL</v>
          </cell>
          <cell r="CV552" t="str">
            <v>-</v>
          </cell>
          <cell r="CW552" t="str">
            <v>-</v>
          </cell>
          <cell r="CX552" t="str">
            <v>-</v>
          </cell>
          <cell r="CY552" t="str">
            <v>-</v>
          </cell>
          <cell r="CZ552" t="str">
            <v>-</v>
          </cell>
          <cell r="DB552" t="str">
            <v>-</v>
          </cell>
          <cell r="DC552" t="str">
            <v>-</v>
          </cell>
          <cell r="DD552" t="str">
            <v>-</v>
          </cell>
          <cell r="DE552" t="str">
            <v>-</v>
          </cell>
          <cell r="DF552" t="str">
            <v>-</v>
          </cell>
          <cell r="DG552" t="str">
            <v>-</v>
          </cell>
        </row>
        <row r="553">
          <cell r="AT553" t="str">
            <v>-</v>
          </cell>
          <cell r="AU553" t="str">
            <v>-</v>
          </cell>
          <cell r="AV553" t="str">
            <v>-</v>
          </cell>
          <cell r="AW553" t="str">
            <v>-</v>
          </cell>
          <cell r="AX553" t="str">
            <v>-</v>
          </cell>
          <cell r="AY553" t="str">
            <v>-</v>
          </cell>
          <cell r="AZ553" t="str">
            <v>-</v>
          </cell>
          <cell r="BA553" t="str">
            <v>-</v>
          </cell>
          <cell r="BB553" t="str">
            <v>-</v>
          </cell>
          <cell r="BC553" t="str">
            <v>-</v>
          </cell>
          <cell r="BD553" t="str">
            <v>-</v>
          </cell>
          <cell r="BE553" t="str">
            <v>-</v>
          </cell>
          <cell r="BF553" t="str">
            <v>-</v>
          </cell>
          <cell r="BG553" t="str">
            <v>-</v>
          </cell>
          <cell r="BH553" t="str">
            <v>-</v>
          </cell>
          <cell r="BI553" t="str">
            <v>-</v>
          </cell>
          <cell r="BJ553" t="str">
            <v>-</v>
          </cell>
          <cell r="BK553" t="str">
            <v>-</v>
          </cell>
          <cell r="BL553" t="str">
            <v>-</v>
          </cell>
          <cell r="BM553" t="str">
            <v>20500</v>
          </cell>
          <cell r="BN553" t="str">
            <v>-</v>
          </cell>
          <cell r="BO553" t="str">
            <v>-</v>
          </cell>
          <cell r="BP553" t="str">
            <v>-</v>
          </cell>
          <cell r="BQ553" t="str">
            <v>-</v>
          </cell>
          <cell r="BR553" t="str">
            <v>-</v>
          </cell>
          <cell r="BS553" t="str">
            <v>-</v>
          </cell>
          <cell r="BT553" t="str">
            <v>-</v>
          </cell>
          <cell r="BU553" t="str">
            <v>-</v>
          </cell>
          <cell r="BV553" t="str">
            <v>-</v>
          </cell>
          <cell r="BW553" t="str">
            <v>-</v>
          </cell>
          <cell r="BX553" t="str">
            <v>-</v>
          </cell>
          <cell r="BY553" t="str">
            <v>-</v>
          </cell>
          <cell r="CB553" t="str">
            <v>-</v>
          </cell>
          <cell r="CC553" t="str">
            <v>-</v>
          </cell>
          <cell r="CD553" t="str">
            <v>-</v>
          </cell>
          <cell r="CE553" t="str">
            <v>-</v>
          </cell>
          <cell r="CF553" t="str">
            <v>-</v>
          </cell>
          <cell r="CG553" t="str">
            <v>-</v>
          </cell>
          <cell r="CH553" t="str">
            <v>-</v>
          </cell>
          <cell r="CI553" t="str">
            <v>-</v>
          </cell>
          <cell r="CJ553" t="str">
            <v>-</v>
          </cell>
          <cell r="CK553" t="str">
            <v>-</v>
          </cell>
          <cell r="CL553" t="str">
            <v>-</v>
          </cell>
          <cell r="CM553" t="str">
            <v>-</v>
          </cell>
          <cell r="CN553" t="str">
            <v>-</v>
          </cell>
          <cell r="CO553" t="str">
            <v>-</v>
          </cell>
          <cell r="CP553" t="str">
            <v>-</v>
          </cell>
          <cell r="CQ553" t="str">
            <v>-</v>
          </cell>
          <cell r="CR553" t="str">
            <v>-</v>
          </cell>
          <cell r="CS553" t="str">
            <v>-</v>
          </cell>
          <cell r="CT553" t="str">
            <v>-</v>
          </cell>
          <cell r="CU553" t="str">
            <v>SANTIAGO YOSONDÚA</v>
          </cell>
          <cell r="CV553" t="str">
            <v>-</v>
          </cell>
          <cell r="CW553" t="str">
            <v>-</v>
          </cell>
          <cell r="CX553" t="str">
            <v>-</v>
          </cell>
          <cell r="CY553" t="str">
            <v>-</v>
          </cell>
          <cell r="CZ553" t="str">
            <v>-</v>
          </cell>
          <cell r="DB553" t="str">
            <v>-</v>
          </cell>
          <cell r="DC553" t="str">
            <v>-</v>
          </cell>
          <cell r="DD553" t="str">
            <v>-</v>
          </cell>
          <cell r="DE553" t="str">
            <v>-</v>
          </cell>
          <cell r="DF553" t="str">
            <v>-</v>
          </cell>
          <cell r="DG553" t="str">
            <v>-</v>
          </cell>
        </row>
        <row r="554">
          <cell r="AT554" t="str">
            <v>-</v>
          </cell>
          <cell r="AU554" t="str">
            <v>-</v>
          </cell>
          <cell r="AV554" t="str">
            <v>-</v>
          </cell>
          <cell r="AW554" t="str">
            <v>-</v>
          </cell>
          <cell r="AX554" t="str">
            <v>-</v>
          </cell>
          <cell r="AY554" t="str">
            <v>-</v>
          </cell>
          <cell r="AZ554" t="str">
            <v>-</v>
          </cell>
          <cell r="BA554" t="str">
            <v>-</v>
          </cell>
          <cell r="BB554" t="str">
            <v>-</v>
          </cell>
          <cell r="BC554" t="str">
            <v>-</v>
          </cell>
          <cell r="BD554" t="str">
            <v>-</v>
          </cell>
          <cell r="BE554" t="str">
            <v>-</v>
          </cell>
          <cell r="BF554" t="str">
            <v>-</v>
          </cell>
          <cell r="BG554" t="str">
            <v>-</v>
          </cell>
          <cell r="BH554" t="str">
            <v>-</v>
          </cell>
          <cell r="BI554" t="str">
            <v>-</v>
          </cell>
          <cell r="BJ554" t="str">
            <v>-</v>
          </cell>
          <cell r="BK554" t="str">
            <v>-</v>
          </cell>
          <cell r="BL554" t="str">
            <v>-</v>
          </cell>
          <cell r="BM554" t="str">
            <v>20501</v>
          </cell>
          <cell r="BN554" t="str">
            <v>-</v>
          </cell>
          <cell r="BO554" t="str">
            <v>-</v>
          </cell>
          <cell r="BP554" t="str">
            <v>-</v>
          </cell>
          <cell r="BQ554" t="str">
            <v>-</v>
          </cell>
          <cell r="BR554" t="str">
            <v>-</v>
          </cell>
          <cell r="BS554" t="str">
            <v>-</v>
          </cell>
          <cell r="BT554" t="str">
            <v>-</v>
          </cell>
          <cell r="BU554" t="str">
            <v>-</v>
          </cell>
          <cell r="BV554" t="str">
            <v>-</v>
          </cell>
          <cell r="BW554" t="str">
            <v>-</v>
          </cell>
          <cell r="BX554" t="str">
            <v>-</v>
          </cell>
          <cell r="BY554" t="str">
            <v>-</v>
          </cell>
          <cell r="CB554" t="str">
            <v>-</v>
          </cell>
          <cell r="CC554" t="str">
            <v>-</v>
          </cell>
          <cell r="CD554" t="str">
            <v>-</v>
          </cell>
          <cell r="CE554" t="str">
            <v>-</v>
          </cell>
          <cell r="CF554" t="str">
            <v>-</v>
          </cell>
          <cell r="CG554" t="str">
            <v>-</v>
          </cell>
          <cell r="CH554" t="str">
            <v>-</v>
          </cell>
          <cell r="CI554" t="str">
            <v>-</v>
          </cell>
          <cell r="CJ554" t="str">
            <v>-</v>
          </cell>
          <cell r="CK554" t="str">
            <v>-</v>
          </cell>
          <cell r="CL554" t="str">
            <v>-</v>
          </cell>
          <cell r="CM554" t="str">
            <v>-</v>
          </cell>
          <cell r="CN554" t="str">
            <v>-</v>
          </cell>
          <cell r="CO554" t="str">
            <v>-</v>
          </cell>
          <cell r="CP554" t="str">
            <v>-</v>
          </cell>
          <cell r="CQ554" t="str">
            <v>-</v>
          </cell>
          <cell r="CR554" t="str">
            <v>-</v>
          </cell>
          <cell r="CS554" t="str">
            <v>-</v>
          </cell>
          <cell r="CT554" t="str">
            <v>-</v>
          </cell>
          <cell r="CU554" t="str">
            <v>SANTIAGO YUCUYACHI</v>
          </cell>
          <cell r="CV554" t="str">
            <v>-</v>
          </cell>
          <cell r="CW554" t="str">
            <v>-</v>
          </cell>
          <cell r="CX554" t="str">
            <v>-</v>
          </cell>
          <cell r="CY554" t="str">
            <v>-</v>
          </cell>
          <cell r="CZ554" t="str">
            <v>-</v>
          </cell>
          <cell r="DB554" t="str">
            <v>-</v>
          </cell>
          <cell r="DC554" t="str">
            <v>-</v>
          </cell>
          <cell r="DD554" t="str">
            <v>-</v>
          </cell>
          <cell r="DE554" t="str">
            <v>-</v>
          </cell>
          <cell r="DF554" t="str">
            <v>-</v>
          </cell>
          <cell r="DG554" t="str">
            <v>-</v>
          </cell>
        </row>
        <row r="555">
          <cell r="AT555" t="str">
            <v>-</v>
          </cell>
          <cell r="AU555" t="str">
            <v>-</v>
          </cell>
          <cell r="AV555" t="str">
            <v>-</v>
          </cell>
          <cell r="AW555" t="str">
            <v>-</v>
          </cell>
          <cell r="AX555" t="str">
            <v>-</v>
          </cell>
          <cell r="AY555" t="str">
            <v>-</v>
          </cell>
          <cell r="AZ555" t="str">
            <v>-</v>
          </cell>
          <cell r="BA555" t="str">
            <v>-</v>
          </cell>
          <cell r="BB555" t="str">
            <v>-</v>
          </cell>
          <cell r="BC555" t="str">
            <v>-</v>
          </cell>
          <cell r="BD555" t="str">
            <v>-</v>
          </cell>
          <cell r="BE555" t="str">
            <v>-</v>
          </cell>
          <cell r="BF555" t="str">
            <v>-</v>
          </cell>
          <cell r="BG555" t="str">
            <v>-</v>
          </cell>
          <cell r="BH555" t="str">
            <v>-</v>
          </cell>
          <cell r="BI555" t="str">
            <v>-</v>
          </cell>
          <cell r="BJ555" t="str">
            <v>-</v>
          </cell>
          <cell r="BK555" t="str">
            <v>-</v>
          </cell>
          <cell r="BL555" t="str">
            <v>-</v>
          </cell>
          <cell r="BM555" t="str">
            <v>20502</v>
          </cell>
          <cell r="BN555" t="str">
            <v>-</v>
          </cell>
          <cell r="BO555" t="str">
            <v>-</v>
          </cell>
          <cell r="BP555" t="str">
            <v>-</v>
          </cell>
          <cell r="BQ555" t="str">
            <v>-</v>
          </cell>
          <cell r="BR555" t="str">
            <v>-</v>
          </cell>
          <cell r="BS555" t="str">
            <v>-</v>
          </cell>
          <cell r="BT555" t="str">
            <v>-</v>
          </cell>
          <cell r="BU555" t="str">
            <v>-</v>
          </cell>
          <cell r="BV555" t="str">
            <v>-</v>
          </cell>
          <cell r="BW555" t="str">
            <v>-</v>
          </cell>
          <cell r="BX555" t="str">
            <v>-</v>
          </cell>
          <cell r="BY555" t="str">
            <v>-</v>
          </cell>
          <cell r="CB555" t="str">
            <v>-</v>
          </cell>
          <cell r="CC555" t="str">
            <v>-</v>
          </cell>
          <cell r="CD555" t="str">
            <v>-</v>
          </cell>
          <cell r="CE555" t="str">
            <v>-</v>
          </cell>
          <cell r="CF555" t="str">
            <v>-</v>
          </cell>
          <cell r="CG555" t="str">
            <v>-</v>
          </cell>
          <cell r="CH555" t="str">
            <v>-</v>
          </cell>
          <cell r="CI555" t="str">
            <v>-</v>
          </cell>
          <cell r="CJ555" t="str">
            <v>-</v>
          </cell>
          <cell r="CK555" t="str">
            <v>-</v>
          </cell>
          <cell r="CL555" t="str">
            <v>-</v>
          </cell>
          <cell r="CM555" t="str">
            <v>-</v>
          </cell>
          <cell r="CN555" t="str">
            <v>-</v>
          </cell>
          <cell r="CO555" t="str">
            <v>-</v>
          </cell>
          <cell r="CP555" t="str">
            <v>-</v>
          </cell>
          <cell r="CQ555" t="str">
            <v>-</v>
          </cell>
          <cell r="CR555" t="str">
            <v>-</v>
          </cell>
          <cell r="CS555" t="str">
            <v>-</v>
          </cell>
          <cell r="CT555" t="str">
            <v>-</v>
          </cell>
          <cell r="CU555" t="str">
            <v>SANTIAGO ZACATEPEC</v>
          </cell>
          <cell r="CV555" t="str">
            <v>-</v>
          </cell>
          <cell r="CW555" t="str">
            <v>-</v>
          </cell>
          <cell r="CX555" t="str">
            <v>-</v>
          </cell>
          <cell r="CY555" t="str">
            <v>-</v>
          </cell>
          <cell r="CZ555" t="str">
            <v>-</v>
          </cell>
          <cell r="DB555" t="str">
            <v>-</v>
          </cell>
          <cell r="DC555" t="str">
            <v>-</v>
          </cell>
          <cell r="DD555" t="str">
            <v>-</v>
          </cell>
          <cell r="DE555" t="str">
            <v>-</v>
          </cell>
          <cell r="DF555" t="str">
            <v>-</v>
          </cell>
          <cell r="DG555" t="str">
            <v>-</v>
          </cell>
        </row>
        <row r="556">
          <cell r="AT556" t="str">
            <v>-</v>
          </cell>
          <cell r="AU556" t="str">
            <v>-</v>
          </cell>
          <cell r="AV556" t="str">
            <v>-</v>
          </cell>
          <cell r="AW556" t="str">
            <v>-</v>
          </cell>
          <cell r="AX556" t="str">
            <v>-</v>
          </cell>
          <cell r="AY556" t="str">
            <v>-</v>
          </cell>
          <cell r="AZ556" t="str">
            <v>-</v>
          </cell>
          <cell r="BA556" t="str">
            <v>-</v>
          </cell>
          <cell r="BB556" t="str">
            <v>-</v>
          </cell>
          <cell r="BC556" t="str">
            <v>-</v>
          </cell>
          <cell r="BD556" t="str">
            <v>-</v>
          </cell>
          <cell r="BE556" t="str">
            <v>-</v>
          </cell>
          <cell r="BF556" t="str">
            <v>-</v>
          </cell>
          <cell r="BG556" t="str">
            <v>-</v>
          </cell>
          <cell r="BH556" t="str">
            <v>-</v>
          </cell>
          <cell r="BI556" t="str">
            <v>-</v>
          </cell>
          <cell r="BJ556" t="str">
            <v>-</v>
          </cell>
          <cell r="BK556" t="str">
            <v>-</v>
          </cell>
          <cell r="BL556" t="str">
            <v>-</v>
          </cell>
          <cell r="BM556" t="str">
            <v>20503</v>
          </cell>
          <cell r="BN556" t="str">
            <v>-</v>
          </cell>
          <cell r="BO556" t="str">
            <v>-</v>
          </cell>
          <cell r="BP556" t="str">
            <v>-</v>
          </cell>
          <cell r="BQ556" t="str">
            <v>-</v>
          </cell>
          <cell r="BR556" t="str">
            <v>-</v>
          </cell>
          <cell r="BS556" t="str">
            <v>-</v>
          </cell>
          <cell r="BT556" t="str">
            <v>-</v>
          </cell>
          <cell r="BU556" t="str">
            <v>-</v>
          </cell>
          <cell r="BV556" t="str">
            <v>-</v>
          </cell>
          <cell r="BW556" t="str">
            <v>-</v>
          </cell>
          <cell r="BX556" t="str">
            <v>-</v>
          </cell>
          <cell r="BY556" t="str">
            <v>-</v>
          </cell>
          <cell r="CB556" t="str">
            <v>-</v>
          </cell>
          <cell r="CC556" t="str">
            <v>-</v>
          </cell>
          <cell r="CD556" t="str">
            <v>-</v>
          </cell>
          <cell r="CE556" t="str">
            <v>-</v>
          </cell>
          <cell r="CF556" t="str">
            <v>-</v>
          </cell>
          <cell r="CG556" t="str">
            <v>-</v>
          </cell>
          <cell r="CH556" t="str">
            <v>-</v>
          </cell>
          <cell r="CI556" t="str">
            <v>-</v>
          </cell>
          <cell r="CJ556" t="str">
            <v>-</v>
          </cell>
          <cell r="CK556" t="str">
            <v>-</v>
          </cell>
          <cell r="CL556" t="str">
            <v>-</v>
          </cell>
          <cell r="CM556" t="str">
            <v>-</v>
          </cell>
          <cell r="CN556" t="str">
            <v>-</v>
          </cell>
          <cell r="CO556" t="str">
            <v>-</v>
          </cell>
          <cell r="CP556" t="str">
            <v>-</v>
          </cell>
          <cell r="CQ556" t="str">
            <v>-</v>
          </cell>
          <cell r="CR556" t="str">
            <v>-</v>
          </cell>
          <cell r="CS556" t="str">
            <v>-</v>
          </cell>
          <cell r="CT556" t="str">
            <v>-</v>
          </cell>
          <cell r="CU556" t="str">
            <v>SANTIAGO ZOOCHILA</v>
          </cell>
          <cell r="CV556" t="str">
            <v>-</v>
          </cell>
          <cell r="CW556" t="str">
            <v>-</v>
          </cell>
          <cell r="CX556" t="str">
            <v>-</v>
          </cell>
          <cell r="CY556" t="str">
            <v>-</v>
          </cell>
          <cell r="CZ556" t="str">
            <v>-</v>
          </cell>
          <cell r="DB556" t="str">
            <v>-</v>
          </cell>
          <cell r="DC556" t="str">
            <v>-</v>
          </cell>
          <cell r="DD556" t="str">
            <v>-</v>
          </cell>
          <cell r="DE556" t="str">
            <v>-</v>
          </cell>
          <cell r="DF556" t="str">
            <v>-</v>
          </cell>
          <cell r="DG556" t="str">
            <v>-</v>
          </cell>
        </row>
        <row r="557">
          <cell r="AT557" t="str">
            <v>-</v>
          </cell>
          <cell r="AU557" t="str">
            <v>-</v>
          </cell>
          <cell r="AV557" t="str">
            <v>-</v>
          </cell>
          <cell r="AW557" t="str">
            <v>-</v>
          </cell>
          <cell r="AX557" t="str">
            <v>-</v>
          </cell>
          <cell r="AY557" t="str">
            <v>-</v>
          </cell>
          <cell r="AZ557" t="str">
            <v>-</v>
          </cell>
          <cell r="BA557" t="str">
            <v>-</v>
          </cell>
          <cell r="BB557" t="str">
            <v>-</v>
          </cell>
          <cell r="BC557" t="str">
            <v>-</v>
          </cell>
          <cell r="BD557" t="str">
            <v>-</v>
          </cell>
          <cell r="BE557" t="str">
            <v>-</v>
          </cell>
          <cell r="BF557" t="str">
            <v>-</v>
          </cell>
          <cell r="BG557" t="str">
            <v>-</v>
          </cell>
          <cell r="BH557" t="str">
            <v>-</v>
          </cell>
          <cell r="BI557" t="str">
            <v>-</v>
          </cell>
          <cell r="BJ557" t="str">
            <v>-</v>
          </cell>
          <cell r="BK557" t="str">
            <v>-</v>
          </cell>
          <cell r="BL557" t="str">
            <v>-</v>
          </cell>
          <cell r="BM557" t="str">
            <v>20504</v>
          </cell>
          <cell r="BN557" t="str">
            <v>-</v>
          </cell>
          <cell r="BO557" t="str">
            <v>-</v>
          </cell>
          <cell r="BP557" t="str">
            <v>-</v>
          </cell>
          <cell r="BQ557" t="str">
            <v>-</v>
          </cell>
          <cell r="BR557" t="str">
            <v>-</v>
          </cell>
          <cell r="BS557" t="str">
            <v>-</v>
          </cell>
          <cell r="BT557" t="str">
            <v>-</v>
          </cell>
          <cell r="BU557" t="str">
            <v>-</v>
          </cell>
          <cell r="BV557" t="str">
            <v>-</v>
          </cell>
          <cell r="BW557" t="str">
            <v>-</v>
          </cell>
          <cell r="BX557" t="str">
            <v>-</v>
          </cell>
          <cell r="BY557" t="str">
            <v>-</v>
          </cell>
          <cell r="CB557" t="str">
            <v>-</v>
          </cell>
          <cell r="CC557" t="str">
            <v>-</v>
          </cell>
          <cell r="CD557" t="str">
            <v>-</v>
          </cell>
          <cell r="CE557" t="str">
            <v>-</v>
          </cell>
          <cell r="CF557" t="str">
            <v>-</v>
          </cell>
          <cell r="CG557" t="str">
            <v>-</v>
          </cell>
          <cell r="CH557" t="str">
            <v>-</v>
          </cell>
          <cell r="CI557" t="str">
            <v>-</v>
          </cell>
          <cell r="CJ557" t="str">
            <v>-</v>
          </cell>
          <cell r="CK557" t="str">
            <v>-</v>
          </cell>
          <cell r="CL557" t="str">
            <v>-</v>
          </cell>
          <cell r="CM557" t="str">
            <v>-</v>
          </cell>
          <cell r="CN557" t="str">
            <v>-</v>
          </cell>
          <cell r="CO557" t="str">
            <v>-</v>
          </cell>
          <cell r="CP557" t="str">
            <v>-</v>
          </cell>
          <cell r="CQ557" t="str">
            <v>-</v>
          </cell>
          <cell r="CR557" t="str">
            <v>-</v>
          </cell>
          <cell r="CS557" t="str">
            <v>-</v>
          </cell>
          <cell r="CT557" t="str">
            <v>-</v>
          </cell>
          <cell r="CU557" t="str">
            <v>NUEVO ZOQUIÁPAM</v>
          </cell>
          <cell r="CV557" t="str">
            <v>-</v>
          </cell>
          <cell r="CW557" t="str">
            <v>-</v>
          </cell>
          <cell r="CX557" t="str">
            <v>-</v>
          </cell>
          <cell r="CY557" t="str">
            <v>-</v>
          </cell>
          <cell r="CZ557" t="str">
            <v>-</v>
          </cell>
          <cell r="DB557" t="str">
            <v>-</v>
          </cell>
          <cell r="DC557" t="str">
            <v>-</v>
          </cell>
          <cell r="DD557" t="str">
            <v>-</v>
          </cell>
          <cell r="DE557" t="str">
            <v>-</v>
          </cell>
          <cell r="DF557" t="str">
            <v>-</v>
          </cell>
          <cell r="DG557" t="str">
            <v>-</v>
          </cell>
        </row>
        <row r="558">
          <cell r="AT558" t="str">
            <v>-</v>
          </cell>
          <cell r="AU558" t="str">
            <v>-</v>
          </cell>
          <cell r="AV558" t="str">
            <v>-</v>
          </cell>
          <cell r="AW558" t="str">
            <v>-</v>
          </cell>
          <cell r="AX558" t="str">
            <v>-</v>
          </cell>
          <cell r="AY558" t="str">
            <v>-</v>
          </cell>
          <cell r="AZ558" t="str">
            <v>-</v>
          </cell>
          <cell r="BA558" t="str">
            <v>-</v>
          </cell>
          <cell r="BB558" t="str">
            <v>-</v>
          </cell>
          <cell r="BC558" t="str">
            <v>-</v>
          </cell>
          <cell r="BD558" t="str">
            <v>-</v>
          </cell>
          <cell r="BE558" t="str">
            <v>-</v>
          </cell>
          <cell r="BF558" t="str">
            <v>-</v>
          </cell>
          <cell r="BG558" t="str">
            <v>-</v>
          </cell>
          <cell r="BH558" t="str">
            <v>-</v>
          </cell>
          <cell r="BI558" t="str">
            <v>-</v>
          </cell>
          <cell r="BJ558" t="str">
            <v>-</v>
          </cell>
          <cell r="BK558" t="str">
            <v>-</v>
          </cell>
          <cell r="BL558" t="str">
            <v>-</v>
          </cell>
          <cell r="BM558" t="str">
            <v>20505</v>
          </cell>
          <cell r="BN558" t="str">
            <v>-</v>
          </cell>
          <cell r="BO558" t="str">
            <v>-</v>
          </cell>
          <cell r="BP558" t="str">
            <v>-</v>
          </cell>
          <cell r="BQ558" t="str">
            <v>-</v>
          </cell>
          <cell r="BR558" t="str">
            <v>-</v>
          </cell>
          <cell r="BS558" t="str">
            <v>-</v>
          </cell>
          <cell r="BT558" t="str">
            <v>-</v>
          </cell>
          <cell r="BU558" t="str">
            <v>-</v>
          </cell>
          <cell r="BV558" t="str">
            <v>-</v>
          </cell>
          <cell r="BW558" t="str">
            <v>-</v>
          </cell>
          <cell r="BX558" t="str">
            <v>-</v>
          </cell>
          <cell r="BY558" t="str">
            <v>-</v>
          </cell>
          <cell r="CB558" t="str">
            <v>-</v>
          </cell>
          <cell r="CC558" t="str">
            <v>-</v>
          </cell>
          <cell r="CD558" t="str">
            <v>-</v>
          </cell>
          <cell r="CE558" t="str">
            <v>-</v>
          </cell>
          <cell r="CF558" t="str">
            <v>-</v>
          </cell>
          <cell r="CG558" t="str">
            <v>-</v>
          </cell>
          <cell r="CH558" t="str">
            <v>-</v>
          </cell>
          <cell r="CI558" t="str">
            <v>-</v>
          </cell>
          <cell r="CJ558" t="str">
            <v>-</v>
          </cell>
          <cell r="CK558" t="str">
            <v>-</v>
          </cell>
          <cell r="CL558" t="str">
            <v>-</v>
          </cell>
          <cell r="CM558" t="str">
            <v>-</v>
          </cell>
          <cell r="CN558" t="str">
            <v>-</v>
          </cell>
          <cell r="CO558" t="str">
            <v>-</v>
          </cell>
          <cell r="CP558" t="str">
            <v>-</v>
          </cell>
          <cell r="CQ558" t="str">
            <v>-</v>
          </cell>
          <cell r="CR558" t="str">
            <v>-</v>
          </cell>
          <cell r="CS558" t="str">
            <v>-</v>
          </cell>
          <cell r="CT558" t="str">
            <v>-</v>
          </cell>
          <cell r="CU558" t="str">
            <v>SANTO DOMINGO INGENIO</v>
          </cell>
          <cell r="CV558" t="str">
            <v>-</v>
          </cell>
          <cell r="CW558" t="str">
            <v>-</v>
          </cell>
          <cell r="CX558" t="str">
            <v>-</v>
          </cell>
          <cell r="CY558" t="str">
            <v>-</v>
          </cell>
          <cell r="CZ558" t="str">
            <v>-</v>
          </cell>
          <cell r="DB558" t="str">
            <v>-</v>
          </cell>
          <cell r="DC558" t="str">
            <v>-</v>
          </cell>
          <cell r="DD558" t="str">
            <v>-</v>
          </cell>
          <cell r="DE558" t="str">
            <v>-</v>
          </cell>
          <cell r="DF558" t="str">
            <v>-</v>
          </cell>
          <cell r="DG558" t="str">
            <v>-</v>
          </cell>
        </row>
        <row r="559">
          <cell r="AT559" t="str">
            <v>-</v>
          </cell>
          <cell r="AU559" t="str">
            <v>-</v>
          </cell>
          <cell r="AV559" t="str">
            <v>-</v>
          </cell>
          <cell r="AW559" t="str">
            <v>-</v>
          </cell>
          <cell r="AX559" t="str">
            <v>-</v>
          </cell>
          <cell r="AY559" t="str">
            <v>-</v>
          </cell>
          <cell r="AZ559" t="str">
            <v>-</v>
          </cell>
          <cell r="BA559" t="str">
            <v>-</v>
          </cell>
          <cell r="BB559" t="str">
            <v>-</v>
          </cell>
          <cell r="BC559" t="str">
            <v>-</v>
          </cell>
          <cell r="BD559" t="str">
            <v>-</v>
          </cell>
          <cell r="BE559" t="str">
            <v>-</v>
          </cell>
          <cell r="BF559" t="str">
            <v>-</v>
          </cell>
          <cell r="BG559" t="str">
            <v>-</v>
          </cell>
          <cell r="BH559" t="str">
            <v>-</v>
          </cell>
          <cell r="BI559" t="str">
            <v>-</v>
          </cell>
          <cell r="BJ559" t="str">
            <v>-</v>
          </cell>
          <cell r="BK559" t="str">
            <v>-</v>
          </cell>
          <cell r="BL559" t="str">
            <v>-</v>
          </cell>
          <cell r="BM559" t="str">
            <v>20506</v>
          </cell>
          <cell r="BN559" t="str">
            <v>-</v>
          </cell>
          <cell r="BO559" t="str">
            <v>-</v>
          </cell>
          <cell r="BP559" t="str">
            <v>-</v>
          </cell>
          <cell r="BQ559" t="str">
            <v>-</v>
          </cell>
          <cell r="BR559" t="str">
            <v>-</v>
          </cell>
          <cell r="BS559" t="str">
            <v>-</v>
          </cell>
          <cell r="BT559" t="str">
            <v>-</v>
          </cell>
          <cell r="BU559" t="str">
            <v>-</v>
          </cell>
          <cell r="BV559" t="str">
            <v>-</v>
          </cell>
          <cell r="BW559" t="str">
            <v>-</v>
          </cell>
          <cell r="BX559" t="str">
            <v>-</v>
          </cell>
          <cell r="BY559" t="str">
            <v>-</v>
          </cell>
          <cell r="CB559" t="str">
            <v>-</v>
          </cell>
          <cell r="CC559" t="str">
            <v>-</v>
          </cell>
          <cell r="CD559" t="str">
            <v>-</v>
          </cell>
          <cell r="CE559" t="str">
            <v>-</v>
          </cell>
          <cell r="CF559" t="str">
            <v>-</v>
          </cell>
          <cell r="CG559" t="str">
            <v>-</v>
          </cell>
          <cell r="CH559" t="str">
            <v>-</v>
          </cell>
          <cell r="CI559" t="str">
            <v>-</v>
          </cell>
          <cell r="CJ559" t="str">
            <v>-</v>
          </cell>
          <cell r="CK559" t="str">
            <v>-</v>
          </cell>
          <cell r="CL559" t="str">
            <v>-</v>
          </cell>
          <cell r="CM559" t="str">
            <v>-</v>
          </cell>
          <cell r="CN559" t="str">
            <v>-</v>
          </cell>
          <cell r="CO559" t="str">
            <v>-</v>
          </cell>
          <cell r="CP559" t="str">
            <v>-</v>
          </cell>
          <cell r="CQ559" t="str">
            <v>-</v>
          </cell>
          <cell r="CR559" t="str">
            <v>-</v>
          </cell>
          <cell r="CS559" t="str">
            <v>-</v>
          </cell>
          <cell r="CT559" t="str">
            <v>-</v>
          </cell>
          <cell r="CU559" t="str">
            <v>SANTO DOMINGO ALBARRADAS</v>
          </cell>
          <cell r="CV559" t="str">
            <v>-</v>
          </cell>
          <cell r="CW559" t="str">
            <v>-</v>
          </cell>
          <cell r="CX559" t="str">
            <v>-</v>
          </cell>
          <cell r="CY559" t="str">
            <v>-</v>
          </cell>
          <cell r="CZ559" t="str">
            <v>-</v>
          </cell>
          <cell r="DB559" t="str">
            <v>-</v>
          </cell>
          <cell r="DC559" t="str">
            <v>-</v>
          </cell>
          <cell r="DD559" t="str">
            <v>-</v>
          </cell>
          <cell r="DE559" t="str">
            <v>-</v>
          </cell>
          <cell r="DF559" t="str">
            <v>-</v>
          </cell>
          <cell r="DG559" t="str">
            <v>-</v>
          </cell>
        </row>
        <row r="560">
          <cell r="AT560" t="str">
            <v>-</v>
          </cell>
          <cell r="AU560" t="str">
            <v>-</v>
          </cell>
          <cell r="AV560" t="str">
            <v>-</v>
          </cell>
          <cell r="AW560" t="str">
            <v>-</v>
          </cell>
          <cell r="AX560" t="str">
            <v>-</v>
          </cell>
          <cell r="AY560" t="str">
            <v>-</v>
          </cell>
          <cell r="AZ560" t="str">
            <v>-</v>
          </cell>
          <cell r="BA560" t="str">
            <v>-</v>
          </cell>
          <cell r="BB560" t="str">
            <v>-</v>
          </cell>
          <cell r="BC560" t="str">
            <v>-</v>
          </cell>
          <cell r="BD560" t="str">
            <v>-</v>
          </cell>
          <cell r="BE560" t="str">
            <v>-</v>
          </cell>
          <cell r="BF560" t="str">
            <v>-</v>
          </cell>
          <cell r="BG560" t="str">
            <v>-</v>
          </cell>
          <cell r="BH560" t="str">
            <v>-</v>
          </cell>
          <cell r="BI560" t="str">
            <v>-</v>
          </cell>
          <cell r="BJ560" t="str">
            <v>-</v>
          </cell>
          <cell r="BK560" t="str">
            <v>-</v>
          </cell>
          <cell r="BL560" t="str">
            <v>-</v>
          </cell>
          <cell r="BM560" t="str">
            <v>20507</v>
          </cell>
          <cell r="BN560" t="str">
            <v>-</v>
          </cell>
          <cell r="BO560" t="str">
            <v>-</v>
          </cell>
          <cell r="BP560" t="str">
            <v>-</v>
          </cell>
          <cell r="BQ560" t="str">
            <v>-</v>
          </cell>
          <cell r="BR560" t="str">
            <v>-</v>
          </cell>
          <cell r="BS560" t="str">
            <v>-</v>
          </cell>
          <cell r="BT560" t="str">
            <v>-</v>
          </cell>
          <cell r="BU560" t="str">
            <v>-</v>
          </cell>
          <cell r="BV560" t="str">
            <v>-</v>
          </cell>
          <cell r="BW560" t="str">
            <v>-</v>
          </cell>
          <cell r="BX560" t="str">
            <v>-</v>
          </cell>
          <cell r="BY560" t="str">
            <v>-</v>
          </cell>
          <cell r="CB560" t="str">
            <v>-</v>
          </cell>
          <cell r="CC560" t="str">
            <v>-</v>
          </cell>
          <cell r="CD560" t="str">
            <v>-</v>
          </cell>
          <cell r="CE560" t="str">
            <v>-</v>
          </cell>
          <cell r="CF560" t="str">
            <v>-</v>
          </cell>
          <cell r="CG560" t="str">
            <v>-</v>
          </cell>
          <cell r="CH560" t="str">
            <v>-</v>
          </cell>
          <cell r="CI560" t="str">
            <v>-</v>
          </cell>
          <cell r="CJ560" t="str">
            <v>-</v>
          </cell>
          <cell r="CK560" t="str">
            <v>-</v>
          </cell>
          <cell r="CL560" t="str">
            <v>-</v>
          </cell>
          <cell r="CM560" t="str">
            <v>-</v>
          </cell>
          <cell r="CN560" t="str">
            <v>-</v>
          </cell>
          <cell r="CO560" t="str">
            <v>-</v>
          </cell>
          <cell r="CP560" t="str">
            <v>-</v>
          </cell>
          <cell r="CQ560" t="str">
            <v>-</v>
          </cell>
          <cell r="CR560" t="str">
            <v>-</v>
          </cell>
          <cell r="CS560" t="str">
            <v>-</v>
          </cell>
          <cell r="CT560" t="str">
            <v>-</v>
          </cell>
          <cell r="CU560" t="str">
            <v>SANTO DOMINGO ARMENTA</v>
          </cell>
          <cell r="CV560" t="str">
            <v>-</v>
          </cell>
          <cell r="CW560" t="str">
            <v>-</v>
          </cell>
          <cell r="CX560" t="str">
            <v>-</v>
          </cell>
          <cell r="CY560" t="str">
            <v>-</v>
          </cell>
          <cell r="CZ560" t="str">
            <v>-</v>
          </cell>
          <cell r="DB560" t="str">
            <v>-</v>
          </cell>
          <cell r="DC560" t="str">
            <v>-</v>
          </cell>
          <cell r="DD560" t="str">
            <v>-</v>
          </cell>
          <cell r="DE560" t="str">
            <v>-</v>
          </cell>
          <cell r="DF560" t="str">
            <v>-</v>
          </cell>
          <cell r="DG560" t="str">
            <v>-</v>
          </cell>
        </row>
        <row r="561">
          <cell r="AT561" t="str">
            <v>-</v>
          </cell>
          <cell r="AU561" t="str">
            <v>-</v>
          </cell>
          <cell r="AV561" t="str">
            <v>-</v>
          </cell>
          <cell r="AW561" t="str">
            <v>-</v>
          </cell>
          <cell r="AX561" t="str">
            <v>-</v>
          </cell>
          <cell r="AY561" t="str">
            <v>-</v>
          </cell>
          <cell r="AZ561" t="str">
            <v>-</v>
          </cell>
          <cell r="BA561" t="str">
            <v>-</v>
          </cell>
          <cell r="BB561" t="str">
            <v>-</v>
          </cell>
          <cell r="BC561" t="str">
            <v>-</v>
          </cell>
          <cell r="BD561" t="str">
            <v>-</v>
          </cell>
          <cell r="BE561" t="str">
            <v>-</v>
          </cell>
          <cell r="BF561" t="str">
            <v>-</v>
          </cell>
          <cell r="BG561" t="str">
            <v>-</v>
          </cell>
          <cell r="BH561" t="str">
            <v>-</v>
          </cell>
          <cell r="BI561" t="str">
            <v>-</v>
          </cell>
          <cell r="BJ561" t="str">
            <v>-</v>
          </cell>
          <cell r="BK561" t="str">
            <v>-</v>
          </cell>
          <cell r="BL561" t="str">
            <v>-</v>
          </cell>
          <cell r="BM561" t="str">
            <v>20508</v>
          </cell>
          <cell r="BN561" t="str">
            <v>-</v>
          </cell>
          <cell r="BO561" t="str">
            <v>-</v>
          </cell>
          <cell r="BP561" t="str">
            <v>-</v>
          </cell>
          <cell r="BQ561" t="str">
            <v>-</v>
          </cell>
          <cell r="BR561" t="str">
            <v>-</v>
          </cell>
          <cell r="BS561" t="str">
            <v>-</v>
          </cell>
          <cell r="BT561" t="str">
            <v>-</v>
          </cell>
          <cell r="BU561" t="str">
            <v>-</v>
          </cell>
          <cell r="BV561" t="str">
            <v>-</v>
          </cell>
          <cell r="BW561" t="str">
            <v>-</v>
          </cell>
          <cell r="BX561" t="str">
            <v>-</v>
          </cell>
          <cell r="BY561" t="str">
            <v>-</v>
          </cell>
          <cell r="CB561" t="str">
            <v>-</v>
          </cell>
          <cell r="CC561" t="str">
            <v>-</v>
          </cell>
          <cell r="CD561" t="str">
            <v>-</v>
          </cell>
          <cell r="CE561" t="str">
            <v>-</v>
          </cell>
          <cell r="CF561" t="str">
            <v>-</v>
          </cell>
          <cell r="CG561" t="str">
            <v>-</v>
          </cell>
          <cell r="CH561" t="str">
            <v>-</v>
          </cell>
          <cell r="CI561" t="str">
            <v>-</v>
          </cell>
          <cell r="CJ561" t="str">
            <v>-</v>
          </cell>
          <cell r="CK561" t="str">
            <v>-</v>
          </cell>
          <cell r="CL561" t="str">
            <v>-</v>
          </cell>
          <cell r="CM561" t="str">
            <v>-</v>
          </cell>
          <cell r="CN561" t="str">
            <v>-</v>
          </cell>
          <cell r="CO561" t="str">
            <v>-</v>
          </cell>
          <cell r="CP561" t="str">
            <v>-</v>
          </cell>
          <cell r="CQ561" t="str">
            <v>-</v>
          </cell>
          <cell r="CR561" t="str">
            <v>-</v>
          </cell>
          <cell r="CS561" t="str">
            <v>-</v>
          </cell>
          <cell r="CT561" t="str">
            <v>-</v>
          </cell>
          <cell r="CU561" t="str">
            <v>SANTO DOMINGO CHIHUITÁN</v>
          </cell>
          <cell r="CV561" t="str">
            <v>-</v>
          </cell>
          <cell r="CW561" t="str">
            <v>-</v>
          </cell>
          <cell r="CX561" t="str">
            <v>-</v>
          </cell>
          <cell r="CY561" t="str">
            <v>-</v>
          </cell>
          <cell r="CZ561" t="str">
            <v>-</v>
          </cell>
          <cell r="DB561" t="str">
            <v>-</v>
          </cell>
          <cell r="DC561" t="str">
            <v>-</v>
          </cell>
          <cell r="DD561" t="str">
            <v>-</v>
          </cell>
          <cell r="DE561" t="str">
            <v>-</v>
          </cell>
          <cell r="DF561" t="str">
            <v>-</v>
          </cell>
          <cell r="DG561" t="str">
            <v>-</v>
          </cell>
        </row>
        <row r="562">
          <cell r="AT562" t="str">
            <v>-</v>
          </cell>
          <cell r="AU562" t="str">
            <v>-</v>
          </cell>
          <cell r="AV562" t="str">
            <v>-</v>
          </cell>
          <cell r="AW562" t="str">
            <v>-</v>
          </cell>
          <cell r="AX562" t="str">
            <v>-</v>
          </cell>
          <cell r="AY562" t="str">
            <v>-</v>
          </cell>
          <cell r="AZ562" t="str">
            <v>-</v>
          </cell>
          <cell r="BA562" t="str">
            <v>-</v>
          </cell>
          <cell r="BB562" t="str">
            <v>-</v>
          </cell>
          <cell r="BC562" t="str">
            <v>-</v>
          </cell>
          <cell r="BD562" t="str">
            <v>-</v>
          </cell>
          <cell r="BE562" t="str">
            <v>-</v>
          </cell>
          <cell r="BF562" t="str">
            <v>-</v>
          </cell>
          <cell r="BG562" t="str">
            <v>-</v>
          </cell>
          <cell r="BH562" t="str">
            <v>-</v>
          </cell>
          <cell r="BI562" t="str">
            <v>-</v>
          </cell>
          <cell r="BJ562" t="str">
            <v>-</v>
          </cell>
          <cell r="BK562" t="str">
            <v>-</v>
          </cell>
          <cell r="BL562" t="str">
            <v>-</v>
          </cell>
          <cell r="BM562" t="str">
            <v>20509</v>
          </cell>
          <cell r="BN562" t="str">
            <v>-</v>
          </cell>
          <cell r="BO562" t="str">
            <v>-</v>
          </cell>
          <cell r="BP562" t="str">
            <v>-</v>
          </cell>
          <cell r="BQ562" t="str">
            <v>-</v>
          </cell>
          <cell r="BR562" t="str">
            <v>-</v>
          </cell>
          <cell r="BS562" t="str">
            <v>-</v>
          </cell>
          <cell r="BT562" t="str">
            <v>-</v>
          </cell>
          <cell r="BU562" t="str">
            <v>-</v>
          </cell>
          <cell r="BV562" t="str">
            <v>-</v>
          </cell>
          <cell r="BW562" t="str">
            <v>-</v>
          </cell>
          <cell r="BX562" t="str">
            <v>-</v>
          </cell>
          <cell r="BY562" t="str">
            <v>-</v>
          </cell>
          <cell r="CB562" t="str">
            <v>-</v>
          </cell>
          <cell r="CC562" t="str">
            <v>-</v>
          </cell>
          <cell r="CD562" t="str">
            <v>-</v>
          </cell>
          <cell r="CE562" t="str">
            <v>-</v>
          </cell>
          <cell r="CF562" t="str">
            <v>-</v>
          </cell>
          <cell r="CG562" t="str">
            <v>-</v>
          </cell>
          <cell r="CH562" t="str">
            <v>-</v>
          </cell>
          <cell r="CI562" t="str">
            <v>-</v>
          </cell>
          <cell r="CJ562" t="str">
            <v>-</v>
          </cell>
          <cell r="CK562" t="str">
            <v>-</v>
          </cell>
          <cell r="CL562" t="str">
            <v>-</v>
          </cell>
          <cell r="CM562" t="str">
            <v>-</v>
          </cell>
          <cell r="CN562" t="str">
            <v>-</v>
          </cell>
          <cell r="CO562" t="str">
            <v>-</v>
          </cell>
          <cell r="CP562" t="str">
            <v>-</v>
          </cell>
          <cell r="CQ562" t="str">
            <v>-</v>
          </cell>
          <cell r="CR562" t="str">
            <v>-</v>
          </cell>
          <cell r="CS562" t="str">
            <v>-</v>
          </cell>
          <cell r="CT562" t="str">
            <v>-</v>
          </cell>
          <cell r="CU562" t="str">
            <v>SANTO DOMINGO DE MORELOS</v>
          </cell>
          <cell r="CV562" t="str">
            <v>-</v>
          </cell>
          <cell r="CW562" t="str">
            <v>-</v>
          </cell>
          <cell r="CX562" t="str">
            <v>-</v>
          </cell>
          <cell r="CY562" t="str">
            <v>-</v>
          </cell>
          <cell r="CZ562" t="str">
            <v>-</v>
          </cell>
          <cell r="DB562" t="str">
            <v>-</v>
          </cell>
          <cell r="DC562" t="str">
            <v>-</v>
          </cell>
          <cell r="DD562" t="str">
            <v>-</v>
          </cell>
          <cell r="DE562" t="str">
            <v>-</v>
          </cell>
          <cell r="DF562" t="str">
            <v>-</v>
          </cell>
          <cell r="DG562" t="str">
            <v>-</v>
          </cell>
        </row>
        <row r="563">
          <cell r="AT563" t="str">
            <v>-</v>
          </cell>
          <cell r="AU563" t="str">
            <v>-</v>
          </cell>
          <cell r="AV563" t="str">
            <v>-</v>
          </cell>
          <cell r="AW563" t="str">
            <v>-</v>
          </cell>
          <cell r="AX563" t="str">
            <v>-</v>
          </cell>
          <cell r="AY563" t="str">
            <v>-</v>
          </cell>
          <cell r="AZ563" t="str">
            <v>-</v>
          </cell>
          <cell r="BA563" t="str">
            <v>-</v>
          </cell>
          <cell r="BB563" t="str">
            <v>-</v>
          </cell>
          <cell r="BC563" t="str">
            <v>-</v>
          </cell>
          <cell r="BD563" t="str">
            <v>-</v>
          </cell>
          <cell r="BE563" t="str">
            <v>-</v>
          </cell>
          <cell r="BF563" t="str">
            <v>-</v>
          </cell>
          <cell r="BG563" t="str">
            <v>-</v>
          </cell>
          <cell r="BH563" t="str">
            <v>-</v>
          </cell>
          <cell r="BI563" t="str">
            <v>-</v>
          </cell>
          <cell r="BJ563" t="str">
            <v>-</v>
          </cell>
          <cell r="BK563" t="str">
            <v>-</v>
          </cell>
          <cell r="BL563" t="str">
            <v>-</v>
          </cell>
          <cell r="BM563" t="str">
            <v>20510</v>
          </cell>
          <cell r="BN563" t="str">
            <v>-</v>
          </cell>
          <cell r="BO563" t="str">
            <v>-</v>
          </cell>
          <cell r="BP563" t="str">
            <v>-</v>
          </cell>
          <cell r="BQ563" t="str">
            <v>-</v>
          </cell>
          <cell r="BR563" t="str">
            <v>-</v>
          </cell>
          <cell r="BS563" t="str">
            <v>-</v>
          </cell>
          <cell r="BT563" t="str">
            <v>-</v>
          </cell>
          <cell r="BU563" t="str">
            <v>-</v>
          </cell>
          <cell r="BV563" t="str">
            <v>-</v>
          </cell>
          <cell r="BW563" t="str">
            <v>-</v>
          </cell>
          <cell r="BX563" t="str">
            <v>-</v>
          </cell>
          <cell r="BY563" t="str">
            <v>-</v>
          </cell>
          <cell r="CB563" t="str">
            <v>-</v>
          </cell>
          <cell r="CC563" t="str">
            <v>-</v>
          </cell>
          <cell r="CD563" t="str">
            <v>-</v>
          </cell>
          <cell r="CE563" t="str">
            <v>-</v>
          </cell>
          <cell r="CF563" t="str">
            <v>-</v>
          </cell>
          <cell r="CG563" t="str">
            <v>-</v>
          </cell>
          <cell r="CH563" t="str">
            <v>-</v>
          </cell>
          <cell r="CI563" t="str">
            <v>-</v>
          </cell>
          <cell r="CJ563" t="str">
            <v>-</v>
          </cell>
          <cell r="CK563" t="str">
            <v>-</v>
          </cell>
          <cell r="CL563" t="str">
            <v>-</v>
          </cell>
          <cell r="CM563" t="str">
            <v>-</v>
          </cell>
          <cell r="CN563" t="str">
            <v>-</v>
          </cell>
          <cell r="CO563" t="str">
            <v>-</v>
          </cell>
          <cell r="CP563" t="str">
            <v>-</v>
          </cell>
          <cell r="CQ563" t="str">
            <v>-</v>
          </cell>
          <cell r="CR563" t="str">
            <v>-</v>
          </cell>
          <cell r="CS563" t="str">
            <v>-</v>
          </cell>
          <cell r="CT563" t="str">
            <v>-</v>
          </cell>
          <cell r="CU563" t="str">
            <v>SANTO DOMINGO IXCATLÁN</v>
          </cell>
          <cell r="CV563" t="str">
            <v>-</v>
          </cell>
          <cell r="CW563" t="str">
            <v>-</v>
          </cell>
          <cell r="CX563" t="str">
            <v>-</v>
          </cell>
          <cell r="CY563" t="str">
            <v>-</v>
          </cell>
          <cell r="CZ563" t="str">
            <v>-</v>
          </cell>
          <cell r="DB563" t="str">
            <v>-</v>
          </cell>
          <cell r="DC563" t="str">
            <v>-</v>
          </cell>
          <cell r="DD563" t="str">
            <v>-</v>
          </cell>
          <cell r="DE563" t="str">
            <v>-</v>
          </cell>
          <cell r="DF563" t="str">
            <v>-</v>
          </cell>
          <cell r="DG563" t="str">
            <v>-</v>
          </cell>
        </row>
        <row r="564">
          <cell r="AT564" t="str">
            <v>-</v>
          </cell>
          <cell r="AU564" t="str">
            <v>-</v>
          </cell>
          <cell r="AV564" t="str">
            <v>-</v>
          </cell>
          <cell r="AW564" t="str">
            <v>-</v>
          </cell>
          <cell r="AX564" t="str">
            <v>-</v>
          </cell>
          <cell r="AY564" t="str">
            <v>-</v>
          </cell>
          <cell r="AZ564" t="str">
            <v>-</v>
          </cell>
          <cell r="BA564" t="str">
            <v>-</v>
          </cell>
          <cell r="BB564" t="str">
            <v>-</v>
          </cell>
          <cell r="BC564" t="str">
            <v>-</v>
          </cell>
          <cell r="BD564" t="str">
            <v>-</v>
          </cell>
          <cell r="BE564" t="str">
            <v>-</v>
          </cell>
          <cell r="BF564" t="str">
            <v>-</v>
          </cell>
          <cell r="BG564" t="str">
            <v>-</v>
          </cell>
          <cell r="BH564" t="str">
            <v>-</v>
          </cell>
          <cell r="BI564" t="str">
            <v>-</v>
          </cell>
          <cell r="BJ564" t="str">
            <v>-</v>
          </cell>
          <cell r="BK564" t="str">
            <v>-</v>
          </cell>
          <cell r="BL564" t="str">
            <v>-</v>
          </cell>
          <cell r="BM564" t="str">
            <v>20511</v>
          </cell>
          <cell r="BN564" t="str">
            <v>-</v>
          </cell>
          <cell r="BO564" t="str">
            <v>-</v>
          </cell>
          <cell r="BP564" t="str">
            <v>-</v>
          </cell>
          <cell r="BQ564" t="str">
            <v>-</v>
          </cell>
          <cell r="BR564" t="str">
            <v>-</v>
          </cell>
          <cell r="BS564" t="str">
            <v>-</v>
          </cell>
          <cell r="BT564" t="str">
            <v>-</v>
          </cell>
          <cell r="BU564" t="str">
            <v>-</v>
          </cell>
          <cell r="BV564" t="str">
            <v>-</v>
          </cell>
          <cell r="BW564" t="str">
            <v>-</v>
          </cell>
          <cell r="BX564" t="str">
            <v>-</v>
          </cell>
          <cell r="BY564" t="str">
            <v>-</v>
          </cell>
          <cell r="CB564" t="str">
            <v>-</v>
          </cell>
          <cell r="CC564" t="str">
            <v>-</v>
          </cell>
          <cell r="CD564" t="str">
            <v>-</v>
          </cell>
          <cell r="CE564" t="str">
            <v>-</v>
          </cell>
          <cell r="CF564" t="str">
            <v>-</v>
          </cell>
          <cell r="CG564" t="str">
            <v>-</v>
          </cell>
          <cell r="CH564" t="str">
            <v>-</v>
          </cell>
          <cell r="CI564" t="str">
            <v>-</v>
          </cell>
          <cell r="CJ564" t="str">
            <v>-</v>
          </cell>
          <cell r="CK564" t="str">
            <v>-</v>
          </cell>
          <cell r="CL564" t="str">
            <v>-</v>
          </cell>
          <cell r="CM564" t="str">
            <v>-</v>
          </cell>
          <cell r="CN564" t="str">
            <v>-</v>
          </cell>
          <cell r="CO564" t="str">
            <v>-</v>
          </cell>
          <cell r="CP564" t="str">
            <v>-</v>
          </cell>
          <cell r="CQ564" t="str">
            <v>-</v>
          </cell>
          <cell r="CR564" t="str">
            <v>-</v>
          </cell>
          <cell r="CS564" t="str">
            <v>-</v>
          </cell>
          <cell r="CT564" t="str">
            <v>-</v>
          </cell>
          <cell r="CU564" t="str">
            <v>SANTO DOMINGO NUXAÁ</v>
          </cell>
          <cell r="CV564" t="str">
            <v>-</v>
          </cell>
          <cell r="CW564" t="str">
            <v>-</v>
          </cell>
          <cell r="CX564" t="str">
            <v>-</v>
          </cell>
          <cell r="CY564" t="str">
            <v>-</v>
          </cell>
          <cell r="CZ564" t="str">
            <v>-</v>
          </cell>
          <cell r="DB564" t="str">
            <v>-</v>
          </cell>
          <cell r="DC564" t="str">
            <v>-</v>
          </cell>
          <cell r="DD564" t="str">
            <v>-</v>
          </cell>
          <cell r="DE564" t="str">
            <v>-</v>
          </cell>
          <cell r="DF564" t="str">
            <v>-</v>
          </cell>
          <cell r="DG564" t="str">
            <v>-</v>
          </cell>
        </row>
        <row r="565">
          <cell r="AT565" t="str">
            <v>-</v>
          </cell>
          <cell r="AU565" t="str">
            <v>-</v>
          </cell>
          <cell r="AV565" t="str">
            <v>-</v>
          </cell>
          <cell r="AW565" t="str">
            <v>-</v>
          </cell>
          <cell r="AX565" t="str">
            <v>-</v>
          </cell>
          <cell r="AY565" t="str">
            <v>-</v>
          </cell>
          <cell r="AZ565" t="str">
            <v>-</v>
          </cell>
          <cell r="BA565" t="str">
            <v>-</v>
          </cell>
          <cell r="BB565" t="str">
            <v>-</v>
          </cell>
          <cell r="BC565" t="str">
            <v>-</v>
          </cell>
          <cell r="BD565" t="str">
            <v>-</v>
          </cell>
          <cell r="BE565" t="str">
            <v>-</v>
          </cell>
          <cell r="BF565" t="str">
            <v>-</v>
          </cell>
          <cell r="BG565" t="str">
            <v>-</v>
          </cell>
          <cell r="BH565" t="str">
            <v>-</v>
          </cell>
          <cell r="BI565" t="str">
            <v>-</v>
          </cell>
          <cell r="BJ565" t="str">
            <v>-</v>
          </cell>
          <cell r="BK565" t="str">
            <v>-</v>
          </cell>
          <cell r="BL565" t="str">
            <v>-</v>
          </cell>
          <cell r="BM565" t="str">
            <v>20512</v>
          </cell>
          <cell r="BN565" t="str">
            <v>-</v>
          </cell>
          <cell r="BO565" t="str">
            <v>-</v>
          </cell>
          <cell r="BP565" t="str">
            <v>-</v>
          </cell>
          <cell r="BQ565" t="str">
            <v>-</v>
          </cell>
          <cell r="BR565" t="str">
            <v>-</v>
          </cell>
          <cell r="BS565" t="str">
            <v>-</v>
          </cell>
          <cell r="BT565" t="str">
            <v>-</v>
          </cell>
          <cell r="BU565" t="str">
            <v>-</v>
          </cell>
          <cell r="BV565" t="str">
            <v>-</v>
          </cell>
          <cell r="BW565" t="str">
            <v>-</v>
          </cell>
          <cell r="BX565" t="str">
            <v>-</v>
          </cell>
          <cell r="BY565" t="str">
            <v>-</v>
          </cell>
          <cell r="CB565" t="str">
            <v>-</v>
          </cell>
          <cell r="CC565" t="str">
            <v>-</v>
          </cell>
          <cell r="CD565" t="str">
            <v>-</v>
          </cell>
          <cell r="CE565" t="str">
            <v>-</v>
          </cell>
          <cell r="CF565" t="str">
            <v>-</v>
          </cell>
          <cell r="CG565" t="str">
            <v>-</v>
          </cell>
          <cell r="CH565" t="str">
            <v>-</v>
          </cell>
          <cell r="CI565" t="str">
            <v>-</v>
          </cell>
          <cell r="CJ565" t="str">
            <v>-</v>
          </cell>
          <cell r="CK565" t="str">
            <v>-</v>
          </cell>
          <cell r="CL565" t="str">
            <v>-</v>
          </cell>
          <cell r="CM565" t="str">
            <v>-</v>
          </cell>
          <cell r="CN565" t="str">
            <v>-</v>
          </cell>
          <cell r="CO565" t="str">
            <v>-</v>
          </cell>
          <cell r="CP565" t="str">
            <v>-</v>
          </cell>
          <cell r="CQ565" t="str">
            <v>-</v>
          </cell>
          <cell r="CR565" t="str">
            <v>-</v>
          </cell>
          <cell r="CS565" t="str">
            <v>-</v>
          </cell>
          <cell r="CT565" t="str">
            <v>-</v>
          </cell>
          <cell r="CU565" t="str">
            <v>SANTO DOMINGO OZOLOTEPEC</v>
          </cell>
          <cell r="CV565" t="str">
            <v>-</v>
          </cell>
          <cell r="CW565" t="str">
            <v>-</v>
          </cell>
          <cell r="CX565" t="str">
            <v>-</v>
          </cell>
          <cell r="CY565" t="str">
            <v>-</v>
          </cell>
          <cell r="CZ565" t="str">
            <v>-</v>
          </cell>
          <cell r="DB565" t="str">
            <v>-</v>
          </cell>
          <cell r="DC565" t="str">
            <v>-</v>
          </cell>
          <cell r="DD565" t="str">
            <v>-</v>
          </cell>
          <cell r="DE565" t="str">
            <v>-</v>
          </cell>
          <cell r="DF565" t="str">
            <v>-</v>
          </cell>
          <cell r="DG565" t="str">
            <v>-</v>
          </cell>
        </row>
        <row r="566">
          <cell r="AT566" t="str">
            <v>-</v>
          </cell>
          <cell r="AU566" t="str">
            <v>-</v>
          </cell>
          <cell r="AV566" t="str">
            <v>-</v>
          </cell>
          <cell r="AW566" t="str">
            <v>-</v>
          </cell>
          <cell r="AX566" t="str">
            <v>-</v>
          </cell>
          <cell r="AY566" t="str">
            <v>-</v>
          </cell>
          <cell r="AZ566" t="str">
            <v>-</v>
          </cell>
          <cell r="BA566" t="str">
            <v>-</v>
          </cell>
          <cell r="BB566" t="str">
            <v>-</v>
          </cell>
          <cell r="BC566" t="str">
            <v>-</v>
          </cell>
          <cell r="BD566" t="str">
            <v>-</v>
          </cell>
          <cell r="BE566" t="str">
            <v>-</v>
          </cell>
          <cell r="BF566" t="str">
            <v>-</v>
          </cell>
          <cell r="BG566" t="str">
            <v>-</v>
          </cell>
          <cell r="BH566" t="str">
            <v>-</v>
          </cell>
          <cell r="BI566" t="str">
            <v>-</v>
          </cell>
          <cell r="BJ566" t="str">
            <v>-</v>
          </cell>
          <cell r="BK566" t="str">
            <v>-</v>
          </cell>
          <cell r="BL566" t="str">
            <v>-</v>
          </cell>
          <cell r="BM566" t="str">
            <v>20513</v>
          </cell>
          <cell r="BN566" t="str">
            <v>-</v>
          </cell>
          <cell r="BO566" t="str">
            <v>-</v>
          </cell>
          <cell r="BP566" t="str">
            <v>-</v>
          </cell>
          <cell r="BQ566" t="str">
            <v>-</v>
          </cell>
          <cell r="BR566" t="str">
            <v>-</v>
          </cell>
          <cell r="BS566" t="str">
            <v>-</v>
          </cell>
          <cell r="BT566" t="str">
            <v>-</v>
          </cell>
          <cell r="BU566" t="str">
            <v>-</v>
          </cell>
          <cell r="BV566" t="str">
            <v>-</v>
          </cell>
          <cell r="BW566" t="str">
            <v>-</v>
          </cell>
          <cell r="BX566" t="str">
            <v>-</v>
          </cell>
          <cell r="BY566" t="str">
            <v>-</v>
          </cell>
          <cell r="CB566" t="str">
            <v>-</v>
          </cell>
          <cell r="CC566" t="str">
            <v>-</v>
          </cell>
          <cell r="CD566" t="str">
            <v>-</v>
          </cell>
          <cell r="CE566" t="str">
            <v>-</v>
          </cell>
          <cell r="CF566" t="str">
            <v>-</v>
          </cell>
          <cell r="CG566" t="str">
            <v>-</v>
          </cell>
          <cell r="CH566" t="str">
            <v>-</v>
          </cell>
          <cell r="CI566" t="str">
            <v>-</v>
          </cell>
          <cell r="CJ566" t="str">
            <v>-</v>
          </cell>
          <cell r="CK566" t="str">
            <v>-</v>
          </cell>
          <cell r="CL566" t="str">
            <v>-</v>
          </cell>
          <cell r="CM566" t="str">
            <v>-</v>
          </cell>
          <cell r="CN566" t="str">
            <v>-</v>
          </cell>
          <cell r="CO566" t="str">
            <v>-</v>
          </cell>
          <cell r="CP566" t="str">
            <v>-</v>
          </cell>
          <cell r="CQ566" t="str">
            <v>-</v>
          </cell>
          <cell r="CR566" t="str">
            <v>-</v>
          </cell>
          <cell r="CS566" t="str">
            <v>-</v>
          </cell>
          <cell r="CT566" t="str">
            <v>-</v>
          </cell>
          <cell r="CU566" t="str">
            <v>SANTO DOMINGO PETAPA</v>
          </cell>
          <cell r="CV566" t="str">
            <v>-</v>
          </cell>
          <cell r="CW566" t="str">
            <v>-</v>
          </cell>
          <cell r="CX566" t="str">
            <v>-</v>
          </cell>
          <cell r="CY566" t="str">
            <v>-</v>
          </cell>
          <cell r="CZ566" t="str">
            <v>-</v>
          </cell>
          <cell r="DB566" t="str">
            <v>-</v>
          </cell>
          <cell r="DC566" t="str">
            <v>-</v>
          </cell>
          <cell r="DD566" t="str">
            <v>-</v>
          </cell>
          <cell r="DE566" t="str">
            <v>-</v>
          </cell>
          <cell r="DF566" t="str">
            <v>-</v>
          </cell>
          <cell r="DG566" t="str">
            <v>-</v>
          </cell>
        </row>
        <row r="567">
          <cell r="AT567" t="str">
            <v>-</v>
          </cell>
          <cell r="AU567" t="str">
            <v>-</v>
          </cell>
          <cell r="AV567" t="str">
            <v>-</v>
          </cell>
          <cell r="AW567" t="str">
            <v>-</v>
          </cell>
          <cell r="AX567" t="str">
            <v>-</v>
          </cell>
          <cell r="AY567" t="str">
            <v>-</v>
          </cell>
          <cell r="AZ567" t="str">
            <v>-</v>
          </cell>
          <cell r="BA567" t="str">
            <v>-</v>
          </cell>
          <cell r="BB567" t="str">
            <v>-</v>
          </cell>
          <cell r="BC567" t="str">
            <v>-</v>
          </cell>
          <cell r="BD567" t="str">
            <v>-</v>
          </cell>
          <cell r="BE567" t="str">
            <v>-</v>
          </cell>
          <cell r="BF567" t="str">
            <v>-</v>
          </cell>
          <cell r="BG567" t="str">
            <v>-</v>
          </cell>
          <cell r="BH567" t="str">
            <v>-</v>
          </cell>
          <cell r="BI567" t="str">
            <v>-</v>
          </cell>
          <cell r="BJ567" t="str">
            <v>-</v>
          </cell>
          <cell r="BK567" t="str">
            <v>-</v>
          </cell>
          <cell r="BL567" t="str">
            <v>-</v>
          </cell>
          <cell r="BM567" t="str">
            <v>20514</v>
          </cell>
          <cell r="BN567" t="str">
            <v>-</v>
          </cell>
          <cell r="BO567" t="str">
            <v>-</v>
          </cell>
          <cell r="BP567" t="str">
            <v>-</v>
          </cell>
          <cell r="BQ567" t="str">
            <v>-</v>
          </cell>
          <cell r="BR567" t="str">
            <v>-</v>
          </cell>
          <cell r="BS567" t="str">
            <v>-</v>
          </cell>
          <cell r="BT567" t="str">
            <v>-</v>
          </cell>
          <cell r="BU567" t="str">
            <v>-</v>
          </cell>
          <cell r="BV567" t="str">
            <v>-</v>
          </cell>
          <cell r="BW567" t="str">
            <v>-</v>
          </cell>
          <cell r="BX567" t="str">
            <v>-</v>
          </cell>
          <cell r="BY567" t="str">
            <v>-</v>
          </cell>
          <cell r="CB567" t="str">
            <v>-</v>
          </cell>
          <cell r="CC567" t="str">
            <v>-</v>
          </cell>
          <cell r="CD567" t="str">
            <v>-</v>
          </cell>
          <cell r="CE567" t="str">
            <v>-</v>
          </cell>
          <cell r="CF567" t="str">
            <v>-</v>
          </cell>
          <cell r="CG567" t="str">
            <v>-</v>
          </cell>
          <cell r="CH567" t="str">
            <v>-</v>
          </cell>
          <cell r="CI567" t="str">
            <v>-</v>
          </cell>
          <cell r="CJ567" t="str">
            <v>-</v>
          </cell>
          <cell r="CK567" t="str">
            <v>-</v>
          </cell>
          <cell r="CL567" t="str">
            <v>-</v>
          </cell>
          <cell r="CM567" t="str">
            <v>-</v>
          </cell>
          <cell r="CN567" t="str">
            <v>-</v>
          </cell>
          <cell r="CO567" t="str">
            <v>-</v>
          </cell>
          <cell r="CP567" t="str">
            <v>-</v>
          </cell>
          <cell r="CQ567" t="str">
            <v>-</v>
          </cell>
          <cell r="CR567" t="str">
            <v>-</v>
          </cell>
          <cell r="CS567" t="str">
            <v>-</v>
          </cell>
          <cell r="CT567" t="str">
            <v>-</v>
          </cell>
          <cell r="CU567" t="str">
            <v>SANTO DOMINGO ROAYAGA</v>
          </cell>
          <cell r="CV567" t="str">
            <v>-</v>
          </cell>
          <cell r="CW567" t="str">
            <v>-</v>
          </cell>
          <cell r="CX567" t="str">
            <v>-</v>
          </cell>
          <cell r="CY567" t="str">
            <v>-</v>
          </cell>
          <cell r="CZ567" t="str">
            <v>-</v>
          </cell>
          <cell r="DB567" t="str">
            <v>-</v>
          </cell>
          <cell r="DC567" t="str">
            <v>-</v>
          </cell>
          <cell r="DD567" t="str">
            <v>-</v>
          </cell>
          <cell r="DE567" t="str">
            <v>-</v>
          </cell>
          <cell r="DF567" t="str">
            <v>-</v>
          </cell>
          <cell r="DG567" t="str">
            <v>-</v>
          </cell>
        </row>
        <row r="568">
          <cell r="AT568" t="str">
            <v>-</v>
          </cell>
          <cell r="AU568" t="str">
            <v>-</v>
          </cell>
          <cell r="AV568" t="str">
            <v>-</v>
          </cell>
          <cell r="AW568" t="str">
            <v>-</v>
          </cell>
          <cell r="AX568" t="str">
            <v>-</v>
          </cell>
          <cell r="AY568" t="str">
            <v>-</v>
          </cell>
          <cell r="AZ568" t="str">
            <v>-</v>
          </cell>
          <cell r="BA568" t="str">
            <v>-</v>
          </cell>
          <cell r="BB568" t="str">
            <v>-</v>
          </cell>
          <cell r="BC568" t="str">
            <v>-</v>
          </cell>
          <cell r="BD568" t="str">
            <v>-</v>
          </cell>
          <cell r="BE568" t="str">
            <v>-</v>
          </cell>
          <cell r="BF568" t="str">
            <v>-</v>
          </cell>
          <cell r="BG568" t="str">
            <v>-</v>
          </cell>
          <cell r="BH568" t="str">
            <v>-</v>
          </cell>
          <cell r="BI568" t="str">
            <v>-</v>
          </cell>
          <cell r="BJ568" t="str">
            <v>-</v>
          </cell>
          <cell r="BK568" t="str">
            <v>-</v>
          </cell>
          <cell r="BL568" t="str">
            <v>-</v>
          </cell>
          <cell r="BM568" t="str">
            <v>20516</v>
          </cell>
          <cell r="BN568" t="str">
            <v>-</v>
          </cell>
          <cell r="BO568" t="str">
            <v>-</v>
          </cell>
          <cell r="BP568" t="str">
            <v>-</v>
          </cell>
          <cell r="BQ568" t="str">
            <v>-</v>
          </cell>
          <cell r="BR568" t="str">
            <v>-</v>
          </cell>
          <cell r="BS568" t="str">
            <v>-</v>
          </cell>
          <cell r="BT568" t="str">
            <v>-</v>
          </cell>
          <cell r="BU568" t="str">
            <v>-</v>
          </cell>
          <cell r="BV568" t="str">
            <v>-</v>
          </cell>
          <cell r="BW568" t="str">
            <v>-</v>
          </cell>
          <cell r="BX568" t="str">
            <v>-</v>
          </cell>
          <cell r="BY568" t="str">
            <v>-</v>
          </cell>
          <cell r="CB568" t="str">
            <v>-</v>
          </cell>
          <cell r="CC568" t="str">
            <v>-</v>
          </cell>
          <cell r="CD568" t="str">
            <v>-</v>
          </cell>
          <cell r="CE568" t="str">
            <v>-</v>
          </cell>
          <cell r="CF568" t="str">
            <v>-</v>
          </cell>
          <cell r="CG568" t="str">
            <v>-</v>
          </cell>
          <cell r="CH568" t="str">
            <v>-</v>
          </cell>
          <cell r="CI568" t="str">
            <v>-</v>
          </cell>
          <cell r="CJ568" t="str">
            <v>-</v>
          </cell>
          <cell r="CK568" t="str">
            <v>-</v>
          </cell>
          <cell r="CL568" t="str">
            <v>-</v>
          </cell>
          <cell r="CM568" t="str">
            <v>-</v>
          </cell>
          <cell r="CN568" t="str">
            <v>-</v>
          </cell>
          <cell r="CO568" t="str">
            <v>-</v>
          </cell>
          <cell r="CP568" t="str">
            <v>-</v>
          </cell>
          <cell r="CQ568" t="str">
            <v>-</v>
          </cell>
          <cell r="CR568" t="str">
            <v>-</v>
          </cell>
          <cell r="CS568" t="str">
            <v>-</v>
          </cell>
          <cell r="CT568" t="str">
            <v>-</v>
          </cell>
          <cell r="CU568" t="str">
            <v>SANTO DOMINGO TEOJOMULCO</v>
          </cell>
          <cell r="CV568" t="str">
            <v>-</v>
          </cell>
          <cell r="CW568" t="str">
            <v>-</v>
          </cell>
          <cell r="CX568" t="str">
            <v>-</v>
          </cell>
          <cell r="CY568" t="str">
            <v>-</v>
          </cell>
          <cell r="CZ568" t="str">
            <v>-</v>
          </cell>
          <cell r="DB568" t="str">
            <v>-</v>
          </cell>
          <cell r="DC568" t="str">
            <v>-</v>
          </cell>
          <cell r="DD568" t="str">
            <v>-</v>
          </cell>
          <cell r="DE568" t="str">
            <v>-</v>
          </cell>
          <cell r="DF568" t="str">
            <v>-</v>
          </cell>
          <cell r="DG568" t="str">
            <v>-</v>
          </cell>
        </row>
        <row r="569">
          <cell r="AT569" t="str">
            <v>-</v>
          </cell>
          <cell r="AU569" t="str">
            <v>-</v>
          </cell>
          <cell r="AV569" t="str">
            <v>-</v>
          </cell>
          <cell r="AW569" t="str">
            <v>-</v>
          </cell>
          <cell r="AX569" t="str">
            <v>-</v>
          </cell>
          <cell r="AY569" t="str">
            <v>-</v>
          </cell>
          <cell r="AZ569" t="str">
            <v>-</v>
          </cell>
          <cell r="BA569" t="str">
            <v>-</v>
          </cell>
          <cell r="BB569" t="str">
            <v>-</v>
          </cell>
          <cell r="BC569" t="str">
            <v>-</v>
          </cell>
          <cell r="BD569" t="str">
            <v>-</v>
          </cell>
          <cell r="BE569" t="str">
            <v>-</v>
          </cell>
          <cell r="BF569" t="str">
            <v>-</v>
          </cell>
          <cell r="BG569" t="str">
            <v>-</v>
          </cell>
          <cell r="BH569" t="str">
            <v>-</v>
          </cell>
          <cell r="BI569" t="str">
            <v>-</v>
          </cell>
          <cell r="BJ569" t="str">
            <v>-</v>
          </cell>
          <cell r="BK569" t="str">
            <v>-</v>
          </cell>
          <cell r="BL569" t="str">
            <v>-</v>
          </cell>
          <cell r="BM569" t="str">
            <v>20517</v>
          </cell>
          <cell r="BN569" t="str">
            <v>-</v>
          </cell>
          <cell r="BO569" t="str">
            <v>-</v>
          </cell>
          <cell r="BP569" t="str">
            <v>-</v>
          </cell>
          <cell r="BQ569" t="str">
            <v>-</v>
          </cell>
          <cell r="BR569" t="str">
            <v>-</v>
          </cell>
          <cell r="BS569" t="str">
            <v>-</v>
          </cell>
          <cell r="BT569" t="str">
            <v>-</v>
          </cell>
          <cell r="BU569" t="str">
            <v>-</v>
          </cell>
          <cell r="BV569" t="str">
            <v>-</v>
          </cell>
          <cell r="BW569" t="str">
            <v>-</v>
          </cell>
          <cell r="BX569" t="str">
            <v>-</v>
          </cell>
          <cell r="BY569" t="str">
            <v>-</v>
          </cell>
          <cell r="CB569" t="str">
            <v>-</v>
          </cell>
          <cell r="CC569" t="str">
            <v>-</v>
          </cell>
          <cell r="CD569" t="str">
            <v>-</v>
          </cell>
          <cell r="CE569" t="str">
            <v>-</v>
          </cell>
          <cell r="CF569" t="str">
            <v>-</v>
          </cell>
          <cell r="CG569" t="str">
            <v>-</v>
          </cell>
          <cell r="CH569" t="str">
            <v>-</v>
          </cell>
          <cell r="CI569" t="str">
            <v>-</v>
          </cell>
          <cell r="CJ569" t="str">
            <v>-</v>
          </cell>
          <cell r="CK569" t="str">
            <v>-</v>
          </cell>
          <cell r="CL569" t="str">
            <v>-</v>
          </cell>
          <cell r="CM569" t="str">
            <v>-</v>
          </cell>
          <cell r="CN569" t="str">
            <v>-</v>
          </cell>
          <cell r="CO569" t="str">
            <v>-</v>
          </cell>
          <cell r="CP569" t="str">
            <v>-</v>
          </cell>
          <cell r="CQ569" t="str">
            <v>-</v>
          </cell>
          <cell r="CR569" t="str">
            <v>-</v>
          </cell>
          <cell r="CS569" t="str">
            <v>-</v>
          </cell>
          <cell r="CT569" t="str">
            <v>-</v>
          </cell>
          <cell r="CU569" t="str">
            <v>SANTO DOMINGO TEPUXTEPEC</v>
          </cell>
          <cell r="CV569" t="str">
            <v>-</v>
          </cell>
          <cell r="CW569" t="str">
            <v>-</v>
          </cell>
          <cell r="CX569" t="str">
            <v>-</v>
          </cell>
          <cell r="CY569" t="str">
            <v>-</v>
          </cell>
          <cell r="CZ569" t="str">
            <v>-</v>
          </cell>
          <cell r="DB569" t="str">
            <v>-</v>
          </cell>
          <cell r="DC569" t="str">
            <v>-</v>
          </cell>
          <cell r="DD569" t="str">
            <v>-</v>
          </cell>
          <cell r="DE569" t="str">
            <v>-</v>
          </cell>
          <cell r="DF569" t="str">
            <v>-</v>
          </cell>
          <cell r="DG569" t="str">
            <v>-</v>
          </cell>
        </row>
        <row r="570">
          <cell r="AT570" t="str">
            <v>-</v>
          </cell>
          <cell r="AU570" t="str">
            <v>-</v>
          </cell>
          <cell r="AV570" t="str">
            <v>-</v>
          </cell>
          <cell r="AW570" t="str">
            <v>-</v>
          </cell>
          <cell r="AX570" t="str">
            <v>-</v>
          </cell>
          <cell r="AY570" t="str">
            <v>-</v>
          </cell>
          <cell r="AZ570" t="str">
            <v>-</v>
          </cell>
          <cell r="BA570" t="str">
            <v>-</v>
          </cell>
          <cell r="BB570" t="str">
            <v>-</v>
          </cell>
          <cell r="BC570" t="str">
            <v>-</v>
          </cell>
          <cell r="BD570" t="str">
            <v>-</v>
          </cell>
          <cell r="BE570" t="str">
            <v>-</v>
          </cell>
          <cell r="BF570" t="str">
            <v>-</v>
          </cell>
          <cell r="BG570" t="str">
            <v>-</v>
          </cell>
          <cell r="BH570" t="str">
            <v>-</v>
          </cell>
          <cell r="BI570" t="str">
            <v>-</v>
          </cell>
          <cell r="BJ570" t="str">
            <v>-</v>
          </cell>
          <cell r="BK570" t="str">
            <v>-</v>
          </cell>
          <cell r="BL570" t="str">
            <v>-</v>
          </cell>
          <cell r="BM570" t="str">
            <v>20518</v>
          </cell>
          <cell r="BN570" t="str">
            <v>-</v>
          </cell>
          <cell r="BO570" t="str">
            <v>-</v>
          </cell>
          <cell r="BP570" t="str">
            <v>-</v>
          </cell>
          <cell r="BQ570" t="str">
            <v>-</v>
          </cell>
          <cell r="BR570" t="str">
            <v>-</v>
          </cell>
          <cell r="BS570" t="str">
            <v>-</v>
          </cell>
          <cell r="BT570" t="str">
            <v>-</v>
          </cell>
          <cell r="BU570" t="str">
            <v>-</v>
          </cell>
          <cell r="BV570" t="str">
            <v>-</v>
          </cell>
          <cell r="BW570" t="str">
            <v>-</v>
          </cell>
          <cell r="BX570" t="str">
            <v>-</v>
          </cell>
          <cell r="BY570" t="str">
            <v>-</v>
          </cell>
          <cell r="CB570" t="str">
            <v>-</v>
          </cell>
          <cell r="CC570" t="str">
            <v>-</v>
          </cell>
          <cell r="CD570" t="str">
            <v>-</v>
          </cell>
          <cell r="CE570" t="str">
            <v>-</v>
          </cell>
          <cell r="CF570" t="str">
            <v>-</v>
          </cell>
          <cell r="CG570" t="str">
            <v>-</v>
          </cell>
          <cell r="CH570" t="str">
            <v>-</v>
          </cell>
          <cell r="CI570" t="str">
            <v>-</v>
          </cell>
          <cell r="CJ570" t="str">
            <v>-</v>
          </cell>
          <cell r="CK570" t="str">
            <v>-</v>
          </cell>
          <cell r="CL570" t="str">
            <v>-</v>
          </cell>
          <cell r="CM570" t="str">
            <v>-</v>
          </cell>
          <cell r="CN570" t="str">
            <v>-</v>
          </cell>
          <cell r="CO570" t="str">
            <v>-</v>
          </cell>
          <cell r="CP570" t="str">
            <v>-</v>
          </cell>
          <cell r="CQ570" t="str">
            <v>-</v>
          </cell>
          <cell r="CR570" t="str">
            <v>-</v>
          </cell>
          <cell r="CS570" t="str">
            <v>-</v>
          </cell>
          <cell r="CT570" t="str">
            <v>-</v>
          </cell>
          <cell r="CU570" t="str">
            <v>SANTO DOMINGO TLATAYÁPAM</v>
          </cell>
          <cell r="CV570" t="str">
            <v>-</v>
          </cell>
          <cell r="CW570" t="str">
            <v>-</v>
          </cell>
          <cell r="CX570" t="str">
            <v>-</v>
          </cell>
          <cell r="CY570" t="str">
            <v>-</v>
          </cell>
          <cell r="CZ570" t="str">
            <v>-</v>
          </cell>
          <cell r="DB570" t="str">
            <v>-</v>
          </cell>
          <cell r="DC570" t="str">
            <v>-</v>
          </cell>
          <cell r="DD570" t="str">
            <v>-</v>
          </cell>
          <cell r="DE570" t="str">
            <v>-</v>
          </cell>
          <cell r="DF570" t="str">
            <v>-</v>
          </cell>
          <cell r="DG570" t="str">
            <v>-</v>
          </cell>
        </row>
        <row r="571">
          <cell r="AT571" t="str">
            <v>-</v>
          </cell>
          <cell r="AU571" t="str">
            <v>-</v>
          </cell>
          <cell r="AV571" t="str">
            <v>-</v>
          </cell>
          <cell r="AW571" t="str">
            <v>-</v>
          </cell>
          <cell r="AX571" t="str">
            <v>-</v>
          </cell>
          <cell r="AY571" t="str">
            <v>-</v>
          </cell>
          <cell r="AZ571" t="str">
            <v>-</v>
          </cell>
          <cell r="BA571" t="str">
            <v>-</v>
          </cell>
          <cell r="BB571" t="str">
            <v>-</v>
          </cell>
          <cell r="BC571" t="str">
            <v>-</v>
          </cell>
          <cell r="BD571" t="str">
            <v>-</v>
          </cell>
          <cell r="BE571" t="str">
            <v>-</v>
          </cell>
          <cell r="BF571" t="str">
            <v>-</v>
          </cell>
          <cell r="BG571" t="str">
            <v>-</v>
          </cell>
          <cell r="BH571" t="str">
            <v>-</v>
          </cell>
          <cell r="BI571" t="str">
            <v>-</v>
          </cell>
          <cell r="BJ571" t="str">
            <v>-</v>
          </cell>
          <cell r="BK571" t="str">
            <v>-</v>
          </cell>
          <cell r="BL571" t="str">
            <v>-</v>
          </cell>
          <cell r="BM571" t="str">
            <v>20519</v>
          </cell>
          <cell r="BN571" t="str">
            <v>-</v>
          </cell>
          <cell r="BO571" t="str">
            <v>-</v>
          </cell>
          <cell r="BP571" t="str">
            <v>-</v>
          </cell>
          <cell r="BQ571" t="str">
            <v>-</v>
          </cell>
          <cell r="BR571" t="str">
            <v>-</v>
          </cell>
          <cell r="BS571" t="str">
            <v>-</v>
          </cell>
          <cell r="BT571" t="str">
            <v>-</v>
          </cell>
          <cell r="BU571" t="str">
            <v>-</v>
          </cell>
          <cell r="BV571" t="str">
            <v>-</v>
          </cell>
          <cell r="BW571" t="str">
            <v>-</v>
          </cell>
          <cell r="BX571" t="str">
            <v>-</v>
          </cell>
          <cell r="BY571" t="str">
            <v>-</v>
          </cell>
          <cell r="CB571" t="str">
            <v>-</v>
          </cell>
          <cell r="CC571" t="str">
            <v>-</v>
          </cell>
          <cell r="CD571" t="str">
            <v>-</v>
          </cell>
          <cell r="CE571" t="str">
            <v>-</v>
          </cell>
          <cell r="CF571" t="str">
            <v>-</v>
          </cell>
          <cell r="CG571" t="str">
            <v>-</v>
          </cell>
          <cell r="CH571" t="str">
            <v>-</v>
          </cell>
          <cell r="CI571" t="str">
            <v>-</v>
          </cell>
          <cell r="CJ571" t="str">
            <v>-</v>
          </cell>
          <cell r="CK571" t="str">
            <v>-</v>
          </cell>
          <cell r="CL571" t="str">
            <v>-</v>
          </cell>
          <cell r="CM571" t="str">
            <v>-</v>
          </cell>
          <cell r="CN571" t="str">
            <v>-</v>
          </cell>
          <cell r="CO571" t="str">
            <v>-</v>
          </cell>
          <cell r="CP571" t="str">
            <v>-</v>
          </cell>
          <cell r="CQ571" t="str">
            <v>-</v>
          </cell>
          <cell r="CR571" t="str">
            <v>-</v>
          </cell>
          <cell r="CS571" t="str">
            <v>-</v>
          </cell>
          <cell r="CT571" t="str">
            <v>-</v>
          </cell>
          <cell r="CU571" t="str">
            <v>SANTO DOMINGO TOMALTEPEC</v>
          </cell>
          <cell r="CV571" t="str">
            <v>-</v>
          </cell>
          <cell r="CW571" t="str">
            <v>-</v>
          </cell>
          <cell r="CX571" t="str">
            <v>-</v>
          </cell>
          <cell r="CY571" t="str">
            <v>-</v>
          </cell>
          <cell r="CZ571" t="str">
            <v>-</v>
          </cell>
          <cell r="DB571" t="str">
            <v>-</v>
          </cell>
          <cell r="DC571" t="str">
            <v>-</v>
          </cell>
          <cell r="DD571" t="str">
            <v>-</v>
          </cell>
          <cell r="DE571" t="str">
            <v>-</v>
          </cell>
          <cell r="DF571" t="str">
            <v>-</v>
          </cell>
          <cell r="DG571" t="str">
            <v>-</v>
          </cell>
        </row>
        <row r="572">
          <cell r="AT572" t="str">
            <v>-</v>
          </cell>
          <cell r="AU572" t="str">
            <v>-</v>
          </cell>
          <cell r="AV572" t="str">
            <v>-</v>
          </cell>
          <cell r="AW572" t="str">
            <v>-</v>
          </cell>
          <cell r="AX572" t="str">
            <v>-</v>
          </cell>
          <cell r="AY572" t="str">
            <v>-</v>
          </cell>
          <cell r="AZ572" t="str">
            <v>-</v>
          </cell>
          <cell r="BA572" t="str">
            <v>-</v>
          </cell>
          <cell r="BB572" t="str">
            <v>-</v>
          </cell>
          <cell r="BC572" t="str">
            <v>-</v>
          </cell>
          <cell r="BD572" t="str">
            <v>-</v>
          </cell>
          <cell r="BE572" t="str">
            <v>-</v>
          </cell>
          <cell r="BF572" t="str">
            <v>-</v>
          </cell>
          <cell r="BG572" t="str">
            <v>-</v>
          </cell>
          <cell r="BH572" t="str">
            <v>-</v>
          </cell>
          <cell r="BI572" t="str">
            <v>-</v>
          </cell>
          <cell r="BJ572" t="str">
            <v>-</v>
          </cell>
          <cell r="BK572" t="str">
            <v>-</v>
          </cell>
          <cell r="BL572" t="str">
            <v>-</v>
          </cell>
          <cell r="BM572" t="str">
            <v>20520</v>
          </cell>
          <cell r="BN572" t="str">
            <v>-</v>
          </cell>
          <cell r="BO572" t="str">
            <v>-</v>
          </cell>
          <cell r="BP572" t="str">
            <v>-</v>
          </cell>
          <cell r="BQ572" t="str">
            <v>-</v>
          </cell>
          <cell r="BR572" t="str">
            <v>-</v>
          </cell>
          <cell r="BS572" t="str">
            <v>-</v>
          </cell>
          <cell r="BT572" t="str">
            <v>-</v>
          </cell>
          <cell r="BU572" t="str">
            <v>-</v>
          </cell>
          <cell r="BV572" t="str">
            <v>-</v>
          </cell>
          <cell r="BW572" t="str">
            <v>-</v>
          </cell>
          <cell r="BX572" t="str">
            <v>-</v>
          </cell>
          <cell r="BY572" t="str">
            <v>-</v>
          </cell>
          <cell r="CB572" t="str">
            <v>-</v>
          </cell>
          <cell r="CC572" t="str">
            <v>-</v>
          </cell>
          <cell r="CD572" t="str">
            <v>-</v>
          </cell>
          <cell r="CE572" t="str">
            <v>-</v>
          </cell>
          <cell r="CF572" t="str">
            <v>-</v>
          </cell>
          <cell r="CG572" t="str">
            <v>-</v>
          </cell>
          <cell r="CH572" t="str">
            <v>-</v>
          </cell>
          <cell r="CI572" t="str">
            <v>-</v>
          </cell>
          <cell r="CJ572" t="str">
            <v>-</v>
          </cell>
          <cell r="CK572" t="str">
            <v>-</v>
          </cell>
          <cell r="CL572" t="str">
            <v>-</v>
          </cell>
          <cell r="CM572" t="str">
            <v>-</v>
          </cell>
          <cell r="CN572" t="str">
            <v>-</v>
          </cell>
          <cell r="CO572" t="str">
            <v>-</v>
          </cell>
          <cell r="CP572" t="str">
            <v>-</v>
          </cell>
          <cell r="CQ572" t="str">
            <v>-</v>
          </cell>
          <cell r="CR572" t="str">
            <v>-</v>
          </cell>
          <cell r="CS572" t="str">
            <v>-</v>
          </cell>
          <cell r="CT572" t="str">
            <v>-</v>
          </cell>
          <cell r="CU572" t="str">
            <v>SANTO DOMINGO TONALÁ</v>
          </cell>
          <cell r="CV572" t="str">
            <v>-</v>
          </cell>
          <cell r="CW572" t="str">
            <v>-</v>
          </cell>
          <cell r="CX572" t="str">
            <v>-</v>
          </cell>
          <cell r="CY572" t="str">
            <v>-</v>
          </cell>
          <cell r="CZ572" t="str">
            <v>-</v>
          </cell>
          <cell r="DB572" t="str">
            <v>-</v>
          </cell>
          <cell r="DC572" t="str">
            <v>-</v>
          </cell>
          <cell r="DD572" t="str">
            <v>-</v>
          </cell>
          <cell r="DE572" t="str">
            <v>-</v>
          </cell>
          <cell r="DF572" t="str">
            <v>-</v>
          </cell>
          <cell r="DG572" t="str">
            <v>-</v>
          </cell>
        </row>
        <row r="573">
          <cell r="AT573" t="str">
            <v>-</v>
          </cell>
          <cell r="AU573" t="str">
            <v>-</v>
          </cell>
          <cell r="AV573" t="str">
            <v>-</v>
          </cell>
          <cell r="AW573" t="str">
            <v>-</v>
          </cell>
          <cell r="AX573" t="str">
            <v>-</v>
          </cell>
          <cell r="AY573" t="str">
            <v>-</v>
          </cell>
          <cell r="AZ573" t="str">
            <v>-</v>
          </cell>
          <cell r="BA573" t="str">
            <v>-</v>
          </cell>
          <cell r="BB573" t="str">
            <v>-</v>
          </cell>
          <cell r="BC573" t="str">
            <v>-</v>
          </cell>
          <cell r="BD573" t="str">
            <v>-</v>
          </cell>
          <cell r="BE573" t="str">
            <v>-</v>
          </cell>
          <cell r="BF573" t="str">
            <v>-</v>
          </cell>
          <cell r="BG573" t="str">
            <v>-</v>
          </cell>
          <cell r="BH573" t="str">
            <v>-</v>
          </cell>
          <cell r="BI573" t="str">
            <v>-</v>
          </cell>
          <cell r="BJ573" t="str">
            <v>-</v>
          </cell>
          <cell r="BK573" t="str">
            <v>-</v>
          </cell>
          <cell r="BL573" t="str">
            <v>-</v>
          </cell>
          <cell r="BM573" t="str">
            <v>20521</v>
          </cell>
          <cell r="BN573" t="str">
            <v>-</v>
          </cell>
          <cell r="BO573" t="str">
            <v>-</v>
          </cell>
          <cell r="BP573" t="str">
            <v>-</v>
          </cell>
          <cell r="BQ573" t="str">
            <v>-</v>
          </cell>
          <cell r="BR573" t="str">
            <v>-</v>
          </cell>
          <cell r="BS573" t="str">
            <v>-</v>
          </cell>
          <cell r="BT573" t="str">
            <v>-</v>
          </cell>
          <cell r="BU573" t="str">
            <v>-</v>
          </cell>
          <cell r="BV573" t="str">
            <v>-</v>
          </cell>
          <cell r="BW573" t="str">
            <v>-</v>
          </cell>
          <cell r="BX573" t="str">
            <v>-</v>
          </cell>
          <cell r="BY573" t="str">
            <v>-</v>
          </cell>
          <cell r="CB573" t="str">
            <v>-</v>
          </cell>
          <cell r="CC573" t="str">
            <v>-</v>
          </cell>
          <cell r="CD573" t="str">
            <v>-</v>
          </cell>
          <cell r="CE573" t="str">
            <v>-</v>
          </cell>
          <cell r="CF573" t="str">
            <v>-</v>
          </cell>
          <cell r="CG573" t="str">
            <v>-</v>
          </cell>
          <cell r="CH573" t="str">
            <v>-</v>
          </cell>
          <cell r="CI573" t="str">
            <v>-</v>
          </cell>
          <cell r="CJ573" t="str">
            <v>-</v>
          </cell>
          <cell r="CK573" t="str">
            <v>-</v>
          </cell>
          <cell r="CL573" t="str">
            <v>-</v>
          </cell>
          <cell r="CM573" t="str">
            <v>-</v>
          </cell>
          <cell r="CN573" t="str">
            <v>-</v>
          </cell>
          <cell r="CO573" t="str">
            <v>-</v>
          </cell>
          <cell r="CP573" t="str">
            <v>-</v>
          </cell>
          <cell r="CQ573" t="str">
            <v>-</v>
          </cell>
          <cell r="CR573" t="str">
            <v>-</v>
          </cell>
          <cell r="CS573" t="str">
            <v>-</v>
          </cell>
          <cell r="CT573" t="str">
            <v>-</v>
          </cell>
          <cell r="CU573" t="str">
            <v>SANTO DOMINGO TONALTEPEC</v>
          </cell>
          <cell r="CV573" t="str">
            <v>-</v>
          </cell>
          <cell r="CW573" t="str">
            <v>-</v>
          </cell>
          <cell r="CX573" t="str">
            <v>-</v>
          </cell>
          <cell r="CY573" t="str">
            <v>-</v>
          </cell>
          <cell r="CZ573" t="str">
            <v>-</v>
          </cell>
          <cell r="DB573" t="str">
            <v>-</v>
          </cell>
          <cell r="DC573" t="str">
            <v>-</v>
          </cell>
          <cell r="DD573" t="str">
            <v>-</v>
          </cell>
          <cell r="DE573" t="str">
            <v>-</v>
          </cell>
          <cell r="DF573" t="str">
            <v>-</v>
          </cell>
          <cell r="DG573" t="str">
            <v>-</v>
          </cell>
        </row>
        <row r="574">
          <cell r="AT574" t="str">
            <v>-</v>
          </cell>
          <cell r="AU574" t="str">
            <v>-</v>
          </cell>
          <cell r="AV574" t="str">
            <v>-</v>
          </cell>
          <cell r="AW574" t="str">
            <v>-</v>
          </cell>
          <cell r="AX574" t="str">
            <v>-</v>
          </cell>
          <cell r="AY574" t="str">
            <v>-</v>
          </cell>
          <cell r="AZ574" t="str">
            <v>-</v>
          </cell>
          <cell r="BA574" t="str">
            <v>-</v>
          </cell>
          <cell r="BB574" t="str">
            <v>-</v>
          </cell>
          <cell r="BC574" t="str">
            <v>-</v>
          </cell>
          <cell r="BD574" t="str">
            <v>-</v>
          </cell>
          <cell r="BE574" t="str">
            <v>-</v>
          </cell>
          <cell r="BF574" t="str">
            <v>-</v>
          </cell>
          <cell r="BG574" t="str">
            <v>-</v>
          </cell>
          <cell r="BH574" t="str">
            <v>-</v>
          </cell>
          <cell r="BI574" t="str">
            <v>-</v>
          </cell>
          <cell r="BJ574" t="str">
            <v>-</v>
          </cell>
          <cell r="BK574" t="str">
            <v>-</v>
          </cell>
          <cell r="BL574" t="str">
            <v>-</v>
          </cell>
          <cell r="BM574" t="str">
            <v>20522</v>
          </cell>
          <cell r="BN574" t="str">
            <v>-</v>
          </cell>
          <cell r="BO574" t="str">
            <v>-</v>
          </cell>
          <cell r="BP574" t="str">
            <v>-</v>
          </cell>
          <cell r="BQ574" t="str">
            <v>-</v>
          </cell>
          <cell r="BR574" t="str">
            <v>-</v>
          </cell>
          <cell r="BS574" t="str">
            <v>-</v>
          </cell>
          <cell r="BT574" t="str">
            <v>-</v>
          </cell>
          <cell r="BU574" t="str">
            <v>-</v>
          </cell>
          <cell r="BV574" t="str">
            <v>-</v>
          </cell>
          <cell r="BW574" t="str">
            <v>-</v>
          </cell>
          <cell r="BX574" t="str">
            <v>-</v>
          </cell>
          <cell r="BY574" t="str">
            <v>-</v>
          </cell>
          <cell r="CB574" t="str">
            <v>-</v>
          </cell>
          <cell r="CC574" t="str">
            <v>-</v>
          </cell>
          <cell r="CD574" t="str">
            <v>-</v>
          </cell>
          <cell r="CE574" t="str">
            <v>-</v>
          </cell>
          <cell r="CF574" t="str">
            <v>-</v>
          </cell>
          <cell r="CG574" t="str">
            <v>-</v>
          </cell>
          <cell r="CH574" t="str">
            <v>-</v>
          </cell>
          <cell r="CI574" t="str">
            <v>-</v>
          </cell>
          <cell r="CJ574" t="str">
            <v>-</v>
          </cell>
          <cell r="CK574" t="str">
            <v>-</v>
          </cell>
          <cell r="CL574" t="str">
            <v>-</v>
          </cell>
          <cell r="CM574" t="str">
            <v>-</v>
          </cell>
          <cell r="CN574" t="str">
            <v>-</v>
          </cell>
          <cell r="CO574" t="str">
            <v>-</v>
          </cell>
          <cell r="CP574" t="str">
            <v>-</v>
          </cell>
          <cell r="CQ574" t="str">
            <v>-</v>
          </cell>
          <cell r="CR574" t="str">
            <v>-</v>
          </cell>
          <cell r="CS574" t="str">
            <v>-</v>
          </cell>
          <cell r="CT574" t="str">
            <v>-</v>
          </cell>
          <cell r="CU574" t="str">
            <v>SANTO DOMINGO XAGACÍA</v>
          </cell>
          <cell r="CV574" t="str">
            <v>-</v>
          </cell>
          <cell r="CW574" t="str">
            <v>-</v>
          </cell>
          <cell r="CX574" t="str">
            <v>-</v>
          </cell>
          <cell r="CY574" t="str">
            <v>-</v>
          </cell>
          <cell r="CZ574" t="str">
            <v>-</v>
          </cell>
          <cell r="DB574" t="str">
            <v>-</v>
          </cell>
          <cell r="DC574" t="str">
            <v>-</v>
          </cell>
          <cell r="DD574" t="str">
            <v>-</v>
          </cell>
          <cell r="DE574" t="str">
            <v>-</v>
          </cell>
          <cell r="DF574" t="str">
            <v>-</v>
          </cell>
          <cell r="DG574" t="str">
            <v>-</v>
          </cell>
        </row>
        <row r="575">
          <cell r="AT575" t="str">
            <v>-</v>
          </cell>
          <cell r="AU575" t="str">
            <v>-</v>
          </cell>
          <cell r="AV575" t="str">
            <v>-</v>
          </cell>
          <cell r="AW575" t="str">
            <v>-</v>
          </cell>
          <cell r="AX575" t="str">
            <v>-</v>
          </cell>
          <cell r="AY575" t="str">
            <v>-</v>
          </cell>
          <cell r="AZ575" t="str">
            <v>-</v>
          </cell>
          <cell r="BA575" t="str">
            <v>-</v>
          </cell>
          <cell r="BB575" t="str">
            <v>-</v>
          </cell>
          <cell r="BC575" t="str">
            <v>-</v>
          </cell>
          <cell r="BD575" t="str">
            <v>-</v>
          </cell>
          <cell r="BE575" t="str">
            <v>-</v>
          </cell>
          <cell r="BF575" t="str">
            <v>-</v>
          </cell>
          <cell r="BG575" t="str">
            <v>-</v>
          </cell>
          <cell r="BH575" t="str">
            <v>-</v>
          </cell>
          <cell r="BI575" t="str">
            <v>-</v>
          </cell>
          <cell r="BJ575" t="str">
            <v>-</v>
          </cell>
          <cell r="BK575" t="str">
            <v>-</v>
          </cell>
          <cell r="BL575" t="str">
            <v>-</v>
          </cell>
          <cell r="BM575" t="str">
            <v>20523</v>
          </cell>
          <cell r="BN575" t="str">
            <v>-</v>
          </cell>
          <cell r="BO575" t="str">
            <v>-</v>
          </cell>
          <cell r="BP575" t="str">
            <v>-</v>
          </cell>
          <cell r="BQ575" t="str">
            <v>-</v>
          </cell>
          <cell r="BR575" t="str">
            <v>-</v>
          </cell>
          <cell r="BS575" t="str">
            <v>-</v>
          </cell>
          <cell r="BT575" t="str">
            <v>-</v>
          </cell>
          <cell r="BU575" t="str">
            <v>-</v>
          </cell>
          <cell r="BV575" t="str">
            <v>-</v>
          </cell>
          <cell r="BW575" t="str">
            <v>-</v>
          </cell>
          <cell r="BX575" t="str">
            <v>-</v>
          </cell>
          <cell r="BY575" t="str">
            <v>-</v>
          </cell>
          <cell r="CB575" t="str">
            <v>-</v>
          </cell>
          <cell r="CC575" t="str">
            <v>-</v>
          </cell>
          <cell r="CD575" t="str">
            <v>-</v>
          </cell>
          <cell r="CE575" t="str">
            <v>-</v>
          </cell>
          <cell r="CF575" t="str">
            <v>-</v>
          </cell>
          <cell r="CG575" t="str">
            <v>-</v>
          </cell>
          <cell r="CH575" t="str">
            <v>-</v>
          </cell>
          <cell r="CI575" t="str">
            <v>-</v>
          </cell>
          <cell r="CJ575" t="str">
            <v>-</v>
          </cell>
          <cell r="CK575" t="str">
            <v>-</v>
          </cell>
          <cell r="CL575" t="str">
            <v>-</v>
          </cell>
          <cell r="CM575" t="str">
            <v>-</v>
          </cell>
          <cell r="CN575" t="str">
            <v>-</v>
          </cell>
          <cell r="CO575" t="str">
            <v>-</v>
          </cell>
          <cell r="CP575" t="str">
            <v>-</v>
          </cell>
          <cell r="CQ575" t="str">
            <v>-</v>
          </cell>
          <cell r="CR575" t="str">
            <v>-</v>
          </cell>
          <cell r="CS575" t="str">
            <v>-</v>
          </cell>
          <cell r="CT575" t="str">
            <v>-</v>
          </cell>
          <cell r="CU575" t="str">
            <v>SANTO DOMINGO YANHUITLÁN</v>
          </cell>
          <cell r="CV575" t="str">
            <v>-</v>
          </cell>
          <cell r="CW575" t="str">
            <v>-</v>
          </cell>
          <cell r="CX575" t="str">
            <v>-</v>
          </cell>
          <cell r="CY575" t="str">
            <v>-</v>
          </cell>
          <cell r="CZ575" t="str">
            <v>-</v>
          </cell>
          <cell r="DB575" t="str">
            <v>-</v>
          </cell>
          <cell r="DC575" t="str">
            <v>-</v>
          </cell>
          <cell r="DD575" t="str">
            <v>-</v>
          </cell>
          <cell r="DE575" t="str">
            <v>-</v>
          </cell>
          <cell r="DF575" t="str">
            <v>-</v>
          </cell>
          <cell r="DG575" t="str">
            <v>-</v>
          </cell>
        </row>
        <row r="576">
          <cell r="AT576" t="str">
            <v>-</v>
          </cell>
          <cell r="AU576" t="str">
            <v>-</v>
          </cell>
          <cell r="AV576" t="str">
            <v>-</v>
          </cell>
          <cell r="AW576" t="str">
            <v>-</v>
          </cell>
          <cell r="AX576" t="str">
            <v>-</v>
          </cell>
          <cell r="AY576" t="str">
            <v>-</v>
          </cell>
          <cell r="AZ576" t="str">
            <v>-</v>
          </cell>
          <cell r="BA576" t="str">
            <v>-</v>
          </cell>
          <cell r="BB576" t="str">
            <v>-</v>
          </cell>
          <cell r="BC576" t="str">
            <v>-</v>
          </cell>
          <cell r="BD576" t="str">
            <v>-</v>
          </cell>
          <cell r="BE576" t="str">
            <v>-</v>
          </cell>
          <cell r="BF576" t="str">
            <v>-</v>
          </cell>
          <cell r="BG576" t="str">
            <v>-</v>
          </cell>
          <cell r="BH576" t="str">
            <v>-</v>
          </cell>
          <cell r="BI576" t="str">
            <v>-</v>
          </cell>
          <cell r="BJ576" t="str">
            <v>-</v>
          </cell>
          <cell r="BK576" t="str">
            <v>-</v>
          </cell>
          <cell r="BL576" t="str">
            <v>-</v>
          </cell>
          <cell r="BM576" t="str">
            <v>20524</v>
          </cell>
          <cell r="BN576" t="str">
            <v>-</v>
          </cell>
          <cell r="BO576" t="str">
            <v>-</v>
          </cell>
          <cell r="BP576" t="str">
            <v>-</v>
          </cell>
          <cell r="BQ576" t="str">
            <v>-</v>
          </cell>
          <cell r="BR576" t="str">
            <v>-</v>
          </cell>
          <cell r="BS576" t="str">
            <v>-</v>
          </cell>
          <cell r="BT576" t="str">
            <v>-</v>
          </cell>
          <cell r="BU576" t="str">
            <v>-</v>
          </cell>
          <cell r="BV576" t="str">
            <v>-</v>
          </cell>
          <cell r="BW576" t="str">
            <v>-</v>
          </cell>
          <cell r="BX576" t="str">
            <v>-</v>
          </cell>
          <cell r="BY576" t="str">
            <v>-</v>
          </cell>
          <cell r="CB576" t="str">
            <v>-</v>
          </cell>
          <cell r="CC576" t="str">
            <v>-</v>
          </cell>
          <cell r="CD576" t="str">
            <v>-</v>
          </cell>
          <cell r="CE576" t="str">
            <v>-</v>
          </cell>
          <cell r="CF576" t="str">
            <v>-</v>
          </cell>
          <cell r="CG576" t="str">
            <v>-</v>
          </cell>
          <cell r="CH576" t="str">
            <v>-</v>
          </cell>
          <cell r="CI576" t="str">
            <v>-</v>
          </cell>
          <cell r="CJ576" t="str">
            <v>-</v>
          </cell>
          <cell r="CK576" t="str">
            <v>-</v>
          </cell>
          <cell r="CL576" t="str">
            <v>-</v>
          </cell>
          <cell r="CM576" t="str">
            <v>-</v>
          </cell>
          <cell r="CN576" t="str">
            <v>-</v>
          </cell>
          <cell r="CO576" t="str">
            <v>-</v>
          </cell>
          <cell r="CP576" t="str">
            <v>-</v>
          </cell>
          <cell r="CQ576" t="str">
            <v>-</v>
          </cell>
          <cell r="CR576" t="str">
            <v>-</v>
          </cell>
          <cell r="CS576" t="str">
            <v>-</v>
          </cell>
          <cell r="CT576" t="str">
            <v>-</v>
          </cell>
          <cell r="CU576" t="str">
            <v>SANTO DOMINGO YODOHINO</v>
          </cell>
          <cell r="CV576" t="str">
            <v>-</v>
          </cell>
          <cell r="CW576" t="str">
            <v>-</v>
          </cell>
          <cell r="CX576" t="str">
            <v>-</v>
          </cell>
          <cell r="CY576" t="str">
            <v>-</v>
          </cell>
          <cell r="CZ576" t="str">
            <v>-</v>
          </cell>
          <cell r="DB576" t="str">
            <v>-</v>
          </cell>
          <cell r="DC576" t="str">
            <v>-</v>
          </cell>
          <cell r="DD576" t="str">
            <v>-</v>
          </cell>
          <cell r="DE576" t="str">
            <v>-</v>
          </cell>
          <cell r="DF576" t="str">
            <v>-</v>
          </cell>
          <cell r="DG576" t="str">
            <v>-</v>
          </cell>
        </row>
        <row r="577">
          <cell r="AT577" t="str">
            <v>-</v>
          </cell>
          <cell r="AU577" t="str">
            <v>-</v>
          </cell>
          <cell r="AV577" t="str">
            <v>-</v>
          </cell>
          <cell r="AW577" t="str">
            <v>-</v>
          </cell>
          <cell r="AX577" t="str">
            <v>-</v>
          </cell>
          <cell r="AY577" t="str">
            <v>-</v>
          </cell>
          <cell r="AZ577" t="str">
            <v>-</v>
          </cell>
          <cell r="BA577" t="str">
            <v>-</v>
          </cell>
          <cell r="BB577" t="str">
            <v>-</v>
          </cell>
          <cell r="BC577" t="str">
            <v>-</v>
          </cell>
          <cell r="BD577" t="str">
            <v>-</v>
          </cell>
          <cell r="BE577" t="str">
            <v>-</v>
          </cell>
          <cell r="BF577" t="str">
            <v>-</v>
          </cell>
          <cell r="BG577" t="str">
            <v>-</v>
          </cell>
          <cell r="BH577" t="str">
            <v>-</v>
          </cell>
          <cell r="BI577" t="str">
            <v>-</v>
          </cell>
          <cell r="BJ577" t="str">
            <v>-</v>
          </cell>
          <cell r="BK577" t="str">
            <v>-</v>
          </cell>
          <cell r="BL577" t="str">
            <v>-</v>
          </cell>
          <cell r="BM577" t="str">
            <v>20525</v>
          </cell>
          <cell r="BN577" t="str">
            <v>-</v>
          </cell>
          <cell r="BO577" t="str">
            <v>-</v>
          </cell>
          <cell r="BP577" t="str">
            <v>-</v>
          </cell>
          <cell r="BQ577" t="str">
            <v>-</v>
          </cell>
          <cell r="BR577" t="str">
            <v>-</v>
          </cell>
          <cell r="BS577" t="str">
            <v>-</v>
          </cell>
          <cell r="BT577" t="str">
            <v>-</v>
          </cell>
          <cell r="BU577" t="str">
            <v>-</v>
          </cell>
          <cell r="BV577" t="str">
            <v>-</v>
          </cell>
          <cell r="BW577" t="str">
            <v>-</v>
          </cell>
          <cell r="BX577" t="str">
            <v>-</v>
          </cell>
          <cell r="BY577" t="str">
            <v>-</v>
          </cell>
          <cell r="CB577" t="str">
            <v>-</v>
          </cell>
          <cell r="CC577" t="str">
            <v>-</v>
          </cell>
          <cell r="CD577" t="str">
            <v>-</v>
          </cell>
          <cell r="CE577" t="str">
            <v>-</v>
          </cell>
          <cell r="CF577" t="str">
            <v>-</v>
          </cell>
          <cell r="CG577" t="str">
            <v>-</v>
          </cell>
          <cell r="CH577" t="str">
            <v>-</v>
          </cell>
          <cell r="CI577" t="str">
            <v>-</v>
          </cell>
          <cell r="CJ577" t="str">
            <v>-</v>
          </cell>
          <cell r="CK577" t="str">
            <v>-</v>
          </cell>
          <cell r="CL577" t="str">
            <v>-</v>
          </cell>
          <cell r="CM577" t="str">
            <v>-</v>
          </cell>
          <cell r="CN577" t="str">
            <v>-</v>
          </cell>
          <cell r="CO577" t="str">
            <v>-</v>
          </cell>
          <cell r="CP577" t="str">
            <v>-</v>
          </cell>
          <cell r="CQ577" t="str">
            <v>-</v>
          </cell>
          <cell r="CR577" t="str">
            <v>-</v>
          </cell>
          <cell r="CS577" t="str">
            <v>-</v>
          </cell>
          <cell r="CT577" t="str">
            <v>-</v>
          </cell>
          <cell r="CU577" t="str">
            <v>SANTO DOMINGO ZANATEPEC</v>
          </cell>
          <cell r="CV577" t="str">
            <v>-</v>
          </cell>
          <cell r="CW577" t="str">
            <v>-</v>
          </cell>
          <cell r="CX577" t="str">
            <v>-</v>
          </cell>
          <cell r="CY577" t="str">
            <v>-</v>
          </cell>
          <cell r="CZ577" t="str">
            <v>-</v>
          </cell>
          <cell r="DB577" t="str">
            <v>-</v>
          </cell>
          <cell r="DC577" t="str">
            <v>-</v>
          </cell>
          <cell r="DD577" t="str">
            <v>-</v>
          </cell>
          <cell r="DE577" t="str">
            <v>-</v>
          </cell>
          <cell r="DF577" t="str">
            <v>-</v>
          </cell>
          <cell r="DG577" t="str">
            <v>-</v>
          </cell>
        </row>
        <row r="578">
          <cell r="AT578" t="str">
            <v>-</v>
          </cell>
          <cell r="AU578" t="str">
            <v>-</v>
          </cell>
          <cell r="AV578" t="str">
            <v>-</v>
          </cell>
          <cell r="AW578" t="str">
            <v>-</v>
          </cell>
          <cell r="AX578" t="str">
            <v>-</v>
          </cell>
          <cell r="AY578" t="str">
            <v>-</v>
          </cell>
          <cell r="AZ578" t="str">
            <v>-</v>
          </cell>
          <cell r="BA578" t="str">
            <v>-</v>
          </cell>
          <cell r="BB578" t="str">
            <v>-</v>
          </cell>
          <cell r="BC578" t="str">
            <v>-</v>
          </cell>
          <cell r="BD578" t="str">
            <v>-</v>
          </cell>
          <cell r="BE578" t="str">
            <v>-</v>
          </cell>
          <cell r="BF578" t="str">
            <v>-</v>
          </cell>
          <cell r="BG578" t="str">
            <v>-</v>
          </cell>
          <cell r="BH578" t="str">
            <v>-</v>
          </cell>
          <cell r="BI578" t="str">
            <v>-</v>
          </cell>
          <cell r="BJ578" t="str">
            <v>-</v>
          </cell>
          <cell r="BK578" t="str">
            <v>-</v>
          </cell>
          <cell r="BL578" t="str">
            <v>-</v>
          </cell>
          <cell r="BM578" t="str">
            <v>20526</v>
          </cell>
          <cell r="BN578" t="str">
            <v>-</v>
          </cell>
          <cell r="BO578" t="str">
            <v>-</v>
          </cell>
          <cell r="BP578" t="str">
            <v>-</v>
          </cell>
          <cell r="BQ578" t="str">
            <v>-</v>
          </cell>
          <cell r="BR578" t="str">
            <v>-</v>
          </cell>
          <cell r="BS578" t="str">
            <v>-</v>
          </cell>
          <cell r="BT578" t="str">
            <v>-</v>
          </cell>
          <cell r="BU578" t="str">
            <v>-</v>
          </cell>
          <cell r="BV578" t="str">
            <v>-</v>
          </cell>
          <cell r="BW578" t="str">
            <v>-</v>
          </cell>
          <cell r="BX578" t="str">
            <v>-</v>
          </cell>
          <cell r="BY578" t="str">
            <v>-</v>
          </cell>
          <cell r="CB578" t="str">
            <v>-</v>
          </cell>
          <cell r="CC578" t="str">
            <v>-</v>
          </cell>
          <cell r="CD578" t="str">
            <v>-</v>
          </cell>
          <cell r="CE578" t="str">
            <v>-</v>
          </cell>
          <cell r="CF578" t="str">
            <v>-</v>
          </cell>
          <cell r="CG578" t="str">
            <v>-</v>
          </cell>
          <cell r="CH578" t="str">
            <v>-</v>
          </cell>
          <cell r="CI578" t="str">
            <v>-</v>
          </cell>
          <cell r="CJ578" t="str">
            <v>-</v>
          </cell>
          <cell r="CK578" t="str">
            <v>-</v>
          </cell>
          <cell r="CL578" t="str">
            <v>-</v>
          </cell>
          <cell r="CM578" t="str">
            <v>-</v>
          </cell>
          <cell r="CN578" t="str">
            <v>-</v>
          </cell>
          <cell r="CO578" t="str">
            <v>-</v>
          </cell>
          <cell r="CP578" t="str">
            <v>-</v>
          </cell>
          <cell r="CQ578" t="str">
            <v>-</v>
          </cell>
          <cell r="CR578" t="str">
            <v>-</v>
          </cell>
          <cell r="CS578" t="str">
            <v>-</v>
          </cell>
          <cell r="CT578" t="str">
            <v>-</v>
          </cell>
          <cell r="CU578" t="str">
            <v>SANTOS REYES NOPALA</v>
          </cell>
          <cell r="CV578" t="str">
            <v>-</v>
          </cell>
          <cell r="CW578" t="str">
            <v>-</v>
          </cell>
          <cell r="CX578" t="str">
            <v>-</v>
          </cell>
          <cell r="CY578" t="str">
            <v>-</v>
          </cell>
          <cell r="CZ578" t="str">
            <v>-</v>
          </cell>
          <cell r="DB578" t="str">
            <v>-</v>
          </cell>
          <cell r="DC578" t="str">
            <v>-</v>
          </cell>
          <cell r="DD578" t="str">
            <v>-</v>
          </cell>
          <cell r="DE578" t="str">
            <v>-</v>
          </cell>
          <cell r="DF578" t="str">
            <v>-</v>
          </cell>
          <cell r="DG578" t="str">
            <v>-</v>
          </cell>
        </row>
        <row r="579">
          <cell r="AT579" t="str">
            <v>-</v>
          </cell>
          <cell r="AU579" t="str">
            <v>-</v>
          </cell>
          <cell r="AV579" t="str">
            <v>-</v>
          </cell>
          <cell r="AW579" t="str">
            <v>-</v>
          </cell>
          <cell r="AX579" t="str">
            <v>-</v>
          </cell>
          <cell r="AY579" t="str">
            <v>-</v>
          </cell>
          <cell r="AZ579" t="str">
            <v>-</v>
          </cell>
          <cell r="BA579" t="str">
            <v>-</v>
          </cell>
          <cell r="BB579" t="str">
            <v>-</v>
          </cell>
          <cell r="BC579" t="str">
            <v>-</v>
          </cell>
          <cell r="BD579" t="str">
            <v>-</v>
          </cell>
          <cell r="BE579" t="str">
            <v>-</v>
          </cell>
          <cell r="BF579" t="str">
            <v>-</v>
          </cell>
          <cell r="BG579" t="str">
            <v>-</v>
          </cell>
          <cell r="BH579" t="str">
            <v>-</v>
          </cell>
          <cell r="BI579" t="str">
            <v>-</v>
          </cell>
          <cell r="BJ579" t="str">
            <v>-</v>
          </cell>
          <cell r="BK579" t="str">
            <v>-</v>
          </cell>
          <cell r="BL579" t="str">
            <v>-</v>
          </cell>
          <cell r="BM579" t="str">
            <v>20527</v>
          </cell>
          <cell r="BN579" t="str">
            <v>-</v>
          </cell>
          <cell r="BO579" t="str">
            <v>-</v>
          </cell>
          <cell r="BP579" t="str">
            <v>-</v>
          </cell>
          <cell r="BQ579" t="str">
            <v>-</v>
          </cell>
          <cell r="BR579" t="str">
            <v>-</v>
          </cell>
          <cell r="BS579" t="str">
            <v>-</v>
          </cell>
          <cell r="BT579" t="str">
            <v>-</v>
          </cell>
          <cell r="BU579" t="str">
            <v>-</v>
          </cell>
          <cell r="BV579" t="str">
            <v>-</v>
          </cell>
          <cell r="BW579" t="str">
            <v>-</v>
          </cell>
          <cell r="BX579" t="str">
            <v>-</v>
          </cell>
          <cell r="BY579" t="str">
            <v>-</v>
          </cell>
          <cell r="CB579" t="str">
            <v>-</v>
          </cell>
          <cell r="CC579" t="str">
            <v>-</v>
          </cell>
          <cell r="CD579" t="str">
            <v>-</v>
          </cell>
          <cell r="CE579" t="str">
            <v>-</v>
          </cell>
          <cell r="CF579" t="str">
            <v>-</v>
          </cell>
          <cell r="CG579" t="str">
            <v>-</v>
          </cell>
          <cell r="CH579" t="str">
            <v>-</v>
          </cell>
          <cell r="CI579" t="str">
            <v>-</v>
          </cell>
          <cell r="CJ579" t="str">
            <v>-</v>
          </cell>
          <cell r="CK579" t="str">
            <v>-</v>
          </cell>
          <cell r="CL579" t="str">
            <v>-</v>
          </cell>
          <cell r="CM579" t="str">
            <v>-</v>
          </cell>
          <cell r="CN579" t="str">
            <v>-</v>
          </cell>
          <cell r="CO579" t="str">
            <v>-</v>
          </cell>
          <cell r="CP579" t="str">
            <v>-</v>
          </cell>
          <cell r="CQ579" t="str">
            <v>-</v>
          </cell>
          <cell r="CR579" t="str">
            <v>-</v>
          </cell>
          <cell r="CS579" t="str">
            <v>-</v>
          </cell>
          <cell r="CT579" t="str">
            <v>-</v>
          </cell>
          <cell r="CU579" t="str">
            <v>SANTOS REYES PÁPALO</v>
          </cell>
          <cell r="CV579" t="str">
            <v>-</v>
          </cell>
          <cell r="CW579" t="str">
            <v>-</v>
          </cell>
          <cell r="CX579" t="str">
            <v>-</v>
          </cell>
          <cell r="CY579" t="str">
            <v>-</v>
          </cell>
          <cell r="CZ579" t="str">
            <v>-</v>
          </cell>
          <cell r="DB579" t="str">
            <v>-</v>
          </cell>
          <cell r="DC579" t="str">
            <v>-</v>
          </cell>
          <cell r="DD579" t="str">
            <v>-</v>
          </cell>
          <cell r="DE579" t="str">
            <v>-</v>
          </cell>
          <cell r="DF579" t="str">
            <v>-</v>
          </cell>
          <cell r="DG579" t="str">
            <v>-</v>
          </cell>
        </row>
        <row r="580">
          <cell r="AT580" t="str">
            <v>-</v>
          </cell>
          <cell r="AU580" t="str">
            <v>-</v>
          </cell>
          <cell r="AV580" t="str">
            <v>-</v>
          </cell>
          <cell r="AW580" t="str">
            <v>-</v>
          </cell>
          <cell r="AX580" t="str">
            <v>-</v>
          </cell>
          <cell r="AY580" t="str">
            <v>-</v>
          </cell>
          <cell r="AZ580" t="str">
            <v>-</v>
          </cell>
          <cell r="BA580" t="str">
            <v>-</v>
          </cell>
          <cell r="BB580" t="str">
            <v>-</v>
          </cell>
          <cell r="BC580" t="str">
            <v>-</v>
          </cell>
          <cell r="BD580" t="str">
            <v>-</v>
          </cell>
          <cell r="BE580" t="str">
            <v>-</v>
          </cell>
          <cell r="BF580" t="str">
            <v>-</v>
          </cell>
          <cell r="BG580" t="str">
            <v>-</v>
          </cell>
          <cell r="BH580" t="str">
            <v>-</v>
          </cell>
          <cell r="BI580" t="str">
            <v>-</v>
          </cell>
          <cell r="BJ580" t="str">
            <v>-</v>
          </cell>
          <cell r="BK580" t="str">
            <v>-</v>
          </cell>
          <cell r="BL580" t="str">
            <v>-</v>
          </cell>
          <cell r="BM580" t="str">
            <v>20528</v>
          </cell>
          <cell r="BN580" t="str">
            <v>-</v>
          </cell>
          <cell r="BO580" t="str">
            <v>-</v>
          </cell>
          <cell r="BP580" t="str">
            <v>-</v>
          </cell>
          <cell r="BQ580" t="str">
            <v>-</v>
          </cell>
          <cell r="BR580" t="str">
            <v>-</v>
          </cell>
          <cell r="BS580" t="str">
            <v>-</v>
          </cell>
          <cell r="BT580" t="str">
            <v>-</v>
          </cell>
          <cell r="BU580" t="str">
            <v>-</v>
          </cell>
          <cell r="BV580" t="str">
            <v>-</v>
          </cell>
          <cell r="BW580" t="str">
            <v>-</v>
          </cell>
          <cell r="BX580" t="str">
            <v>-</v>
          </cell>
          <cell r="BY580" t="str">
            <v>-</v>
          </cell>
          <cell r="CB580" t="str">
            <v>-</v>
          </cell>
          <cell r="CC580" t="str">
            <v>-</v>
          </cell>
          <cell r="CD580" t="str">
            <v>-</v>
          </cell>
          <cell r="CE580" t="str">
            <v>-</v>
          </cell>
          <cell r="CF580" t="str">
            <v>-</v>
          </cell>
          <cell r="CG580" t="str">
            <v>-</v>
          </cell>
          <cell r="CH580" t="str">
            <v>-</v>
          </cell>
          <cell r="CI580" t="str">
            <v>-</v>
          </cell>
          <cell r="CJ580" t="str">
            <v>-</v>
          </cell>
          <cell r="CK580" t="str">
            <v>-</v>
          </cell>
          <cell r="CL580" t="str">
            <v>-</v>
          </cell>
          <cell r="CM580" t="str">
            <v>-</v>
          </cell>
          <cell r="CN580" t="str">
            <v>-</v>
          </cell>
          <cell r="CO580" t="str">
            <v>-</v>
          </cell>
          <cell r="CP580" t="str">
            <v>-</v>
          </cell>
          <cell r="CQ580" t="str">
            <v>-</v>
          </cell>
          <cell r="CR580" t="str">
            <v>-</v>
          </cell>
          <cell r="CS580" t="str">
            <v>-</v>
          </cell>
          <cell r="CT580" t="str">
            <v>-</v>
          </cell>
          <cell r="CU580" t="str">
            <v>SANTOS REYES TEPEJILLO</v>
          </cell>
          <cell r="CV580" t="str">
            <v>-</v>
          </cell>
          <cell r="CW580" t="str">
            <v>-</v>
          </cell>
          <cell r="CX580" t="str">
            <v>-</v>
          </cell>
          <cell r="CY580" t="str">
            <v>-</v>
          </cell>
          <cell r="CZ580" t="str">
            <v>-</v>
          </cell>
          <cell r="DB580" t="str">
            <v>-</v>
          </cell>
          <cell r="DC580" t="str">
            <v>-</v>
          </cell>
          <cell r="DD580" t="str">
            <v>-</v>
          </cell>
          <cell r="DE580" t="str">
            <v>-</v>
          </cell>
          <cell r="DF580" t="str">
            <v>-</v>
          </cell>
          <cell r="DG580" t="str">
            <v>-</v>
          </cell>
        </row>
        <row r="581">
          <cell r="AT581" t="str">
            <v>-</v>
          </cell>
          <cell r="AU581" t="str">
            <v>-</v>
          </cell>
          <cell r="AV581" t="str">
            <v>-</v>
          </cell>
          <cell r="AW581" t="str">
            <v>-</v>
          </cell>
          <cell r="AX581" t="str">
            <v>-</v>
          </cell>
          <cell r="AY581" t="str">
            <v>-</v>
          </cell>
          <cell r="AZ581" t="str">
            <v>-</v>
          </cell>
          <cell r="BA581" t="str">
            <v>-</v>
          </cell>
          <cell r="BB581" t="str">
            <v>-</v>
          </cell>
          <cell r="BC581" t="str">
            <v>-</v>
          </cell>
          <cell r="BD581" t="str">
            <v>-</v>
          </cell>
          <cell r="BE581" t="str">
            <v>-</v>
          </cell>
          <cell r="BF581" t="str">
            <v>-</v>
          </cell>
          <cell r="BG581" t="str">
            <v>-</v>
          </cell>
          <cell r="BH581" t="str">
            <v>-</v>
          </cell>
          <cell r="BI581" t="str">
            <v>-</v>
          </cell>
          <cell r="BJ581" t="str">
            <v>-</v>
          </cell>
          <cell r="BK581" t="str">
            <v>-</v>
          </cell>
          <cell r="BL581" t="str">
            <v>-</v>
          </cell>
          <cell r="BM581" t="str">
            <v>20529</v>
          </cell>
          <cell r="BN581" t="str">
            <v>-</v>
          </cell>
          <cell r="BO581" t="str">
            <v>-</v>
          </cell>
          <cell r="BP581" t="str">
            <v>-</v>
          </cell>
          <cell r="BQ581" t="str">
            <v>-</v>
          </cell>
          <cell r="BR581" t="str">
            <v>-</v>
          </cell>
          <cell r="BS581" t="str">
            <v>-</v>
          </cell>
          <cell r="BT581" t="str">
            <v>-</v>
          </cell>
          <cell r="BU581" t="str">
            <v>-</v>
          </cell>
          <cell r="BV581" t="str">
            <v>-</v>
          </cell>
          <cell r="BW581" t="str">
            <v>-</v>
          </cell>
          <cell r="BX581" t="str">
            <v>-</v>
          </cell>
          <cell r="BY581" t="str">
            <v>-</v>
          </cell>
          <cell r="CB581" t="str">
            <v>-</v>
          </cell>
          <cell r="CC581" t="str">
            <v>-</v>
          </cell>
          <cell r="CD581" t="str">
            <v>-</v>
          </cell>
          <cell r="CE581" t="str">
            <v>-</v>
          </cell>
          <cell r="CF581" t="str">
            <v>-</v>
          </cell>
          <cell r="CG581" t="str">
            <v>-</v>
          </cell>
          <cell r="CH581" t="str">
            <v>-</v>
          </cell>
          <cell r="CI581" t="str">
            <v>-</v>
          </cell>
          <cell r="CJ581" t="str">
            <v>-</v>
          </cell>
          <cell r="CK581" t="str">
            <v>-</v>
          </cell>
          <cell r="CL581" t="str">
            <v>-</v>
          </cell>
          <cell r="CM581" t="str">
            <v>-</v>
          </cell>
          <cell r="CN581" t="str">
            <v>-</v>
          </cell>
          <cell r="CO581" t="str">
            <v>-</v>
          </cell>
          <cell r="CP581" t="str">
            <v>-</v>
          </cell>
          <cell r="CQ581" t="str">
            <v>-</v>
          </cell>
          <cell r="CR581" t="str">
            <v>-</v>
          </cell>
          <cell r="CS581" t="str">
            <v>-</v>
          </cell>
          <cell r="CT581" t="str">
            <v>-</v>
          </cell>
          <cell r="CU581" t="str">
            <v>SANTOS REYES YUCUNÁ</v>
          </cell>
          <cell r="CV581" t="str">
            <v>-</v>
          </cell>
          <cell r="CW581" t="str">
            <v>-</v>
          </cell>
          <cell r="CX581" t="str">
            <v>-</v>
          </cell>
          <cell r="CY581" t="str">
            <v>-</v>
          </cell>
          <cell r="CZ581" t="str">
            <v>-</v>
          </cell>
          <cell r="DB581" t="str">
            <v>-</v>
          </cell>
          <cell r="DC581" t="str">
            <v>-</v>
          </cell>
          <cell r="DD581" t="str">
            <v>-</v>
          </cell>
          <cell r="DE581" t="str">
            <v>-</v>
          </cell>
          <cell r="DF581" t="str">
            <v>-</v>
          </cell>
          <cell r="DG581" t="str">
            <v>-</v>
          </cell>
        </row>
        <row r="582">
          <cell r="AT582" t="str">
            <v>-</v>
          </cell>
          <cell r="AU582" t="str">
            <v>-</v>
          </cell>
          <cell r="AV582" t="str">
            <v>-</v>
          </cell>
          <cell r="AW582" t="str">
            <v>-</v>
          </cell>
          <cell r="AX582" t="str">
            <v>-</v>
          </cell>
          <cell r="AY582" t="str">
            <v>-</v>
          </cell>
          <cell r="AZ582" t="str">
            <v>-</v>
          </cell>
          <cell r="BA582" t="str">
            <v>-</v>
          </cell>
          <cell r="BB582" t="str">
            <v>-</v>
          </cell>
          <cell r="BC582" t="str">
            <v>-</v>
          </cell>
          <cell r="BD582" t="str">
            <v>-</v>
          </cell>
          <cell r="BE582" t="str">
            <v>-</v>
          </cell>
          <cell r="BF582" t="str">
            <v>-</v>
          </cell>
          <cell r="BG582" t="str">
            <v>-</v>
          </cell>
          <cell r="BH582" t="str">
            <v>-</v>
          </cell>
          <cell r="BI582" t="str">
            <v>-</v>
          </cell>
          <cell r="BJ582" t="str">
            <v>-</v>
          </cell>
          <cell r="BK582" t="str">
            <v>-</v>
          </cell>
          <cell r="BL582" t="str">
            <v>-</v>
          </cell>
          <cell r="BM582" t="str">
            <v>20530</v>
          </cell>
          <cell r="BN582" t="str">
            <v>-</v>
          </cell>
          <cell r="BO582" t="str">
            <v>-</v>
          </cell>
          <cell r="BP582" t="str">
            <v>-</v>
          </cell>
          <cell r="BQ582" t="str">
            <v>-</v>
          </cell>
          <cell r="BR582" t="str">
            <v>-</v>
          </cell>
          <cell r="BS582" t="str">
            <v>-</v>
          </cell>
          <cell r="BT582" t="str">
            <v>-</v>
          </cell>
          <cell r="BU582" t="str">
            <v>-</v>
          </cell>
          <cell r="BV582" t="str">
            <v>-</v>
          </cell>
          <cell r="BW582" t="str">
            <v>-</v>
          </cell>
          <cell r="BX582" t="str">
            <v>-</v>
          </cell>
          <cell r="BY582" t="str">
            <v>-</v>
          </cell>
          <cell r="CB582" t="str">
            <v>-</v>
          </cell>
          <cell r="CC582" t="str">
            <v>-</v>
          </cell>
          <cell r="CD582" t="str">
            <v>-</v>
          </cell>
          <cell r="CE582" t="str">
            <v>-</v>
          </cell>
          <cell r="CF582" t="str">
            <v>-</v>
          </cell>
          <cell r="CG582" t="str">
            <v>-</v>
          </cell>
          <cell r="CH582" t="str">
            <v>-</v>
          </cell>
          <cell r="CI582" t="str">
            <v>-</v>
          </cell>
          <cell r="CJ582" t="str">
            <v>-</v>
          </cell>
          <cell r="CK582" t="str">
            <v>-</v>
          </cell>
          <cell r="CL582" t="str">
            <v>-</v>
          </cell>
          <cell r="CM582" t="str">
            <v>-</v>
          </cell>
          <cell r="CN582" t="str">
            <v>-</v>
          </cell>
          <cell r="CO582" t="str">
            <v>-</v>
          </cell>
          <cell r="CP582" t="str">
            <v>-</v>
          </cell>
          <cell r="CQ582" t="str">
            <v>-</v>
          </cell>
          <cell r="CR582" t="str">
            <v>-</v>
          </cell>
          <cell r="CS582" t="str">
            <v>-</v>
          </cell>
          <cell r="CT582" t="str">
            <v>-</v>
          </cell>
          <cell r="CU582" t="str">
            <v>SANTO TOMÁS JALIEZA</v>
          </cell>
          <cell r="CV582" t="str">
            <v>-</v>
          </cell>
          <cell r="CW582" t="str">
            <v>-</v>
          </cell>
          <cell r="CX582" t="str">
            <v>-</v>
          </cell>
          <cell r="CY582" t="str">
            <v>-</v>
          </cell>
          <cell r="CZ582" t="str">
            <v>-</v>
          </cell>
          <cell r="DB582" t="str">
            <v>-</v>
          </cell>
          <cell r="DC582" t="str">
            <v>-</v>
          </cell>
          <cell r="DD582" t="str">
            <v>-</v>
          </cell>
          <cell r="DE582" t="str">
            <v>-</v>
          </cell>
          <cell r="DF582" t="str">
            <v>-</v>
          </cell>
          <cell r="DG582" t="str">
            <v>-</v>
          </cell>
        </row>
        <row r="583">
          <cell r="AT583" t="str">
            <v>-</v>
          </cell>
          <cell r="AU583" t="str">
            <v>-</v>
          </cell>
          <cell r="AV583" t="str">
            <v>-</v>
          </cell>
          <cell r="AW583" t="str">
            <v>-</v>
          </cell>
          <cell r="AX583" t="str">
            <v>-</v>
          </cell>
          <cell r="AY583" t="str">
            <v>-</v>
          </cell>
          <cell r="AZ583" t="str">
            <v>-</v>
          </cell>
          <cell r="BA583" t="str">
            <v>-</v>
          </cell>
          <cell r="BB583" t="str">
            <v>-</v>
          </cell>
          <cell r="BC583" t="str">
            <v>-</v>
          </cell>
          <cell r="BD583" t="str">
            <v>-</v>
          </cell>
          <cell r="BE583" t="str">
            <v>-</v>
          </cell>
          <cell r="BF583" t="str">
            <v>-</v>
          </cell>
          <cell r="BG583" t="str">
            <v>-</v>
          </cell>
          <cell r="BH583" t="str">
            <v>-</v>
          </cell>
          <cell r="BI583" t="str">
            <v>-</v>
          </cell>
          <cell r="BJ583" t="str">
            <v>-</v>
          </cell>
          <cell r="BK583" t="str">
            <v>-</v>
          </cell>
          <cell r="BL583" t="str">
            <v>-</v>
          </cell>
          <cell r="BM583" t="str">
            <v>20531</v>
          </cell>
          <cell r="BN583" t="str">
            <v>-</v>
          </cell>
          <cell r="BO583" t="str">
            <v>-</v>
          </cell>
          <cell r="BP583" t="str">
            <v>-</v>
          </cell>
          <cell r="BQ583" t="str">
            <v>-</v>
          </cell>
          <cell r="BR583" t="str">
            <v>-</v>
          </cell>
          <cell r="BS583" t="str">
            <v>-</v>
          </cell>
          <cell r="BT583" t="str">
            <v>-</v>
          </cell>
          <cell r="BU583" t="str">
            <v>-</v>
          </cell>
          <cell r="BV583" t="str">
            <v>-</v>
          </cell>
          <cell r="BW583" t="str">
            <v>-</v>
          </cell>
          <cell r="BX583" t="str">
            <v>-</v>
          </cell>
          <cell r="BY583" t="str">
            <v>-</v>
          </cell>
          <cell r="CB583" t="str">
            <v>-</v>
          </cell>
          <cell r="CC583" t="str">
            <v>-</v>
          </cell>
          <cell r="CD583" t="str">
            <v>-</v>
          </cell>
          <cell r="CE583" t="str">
            <v>-</v>
          </cell>
          <cell r="CF583" t="str">
            <v>-</v>
          </cell>
          <cell r="CG583" t="str">
            <v>-</v>
          </cell>
          <cell r="CH583" t="str">
            <v>-</v>
          </cell>
          <cell r="CI583" t="str">
            <v>-</v>
          </cell>
          <cell r="CJ583" t="str">
            <v>-</v>
          </cell>
          <cell r="CK583" t="str">
            <v>-</v>
          </cell>
          <cell r="CL583" t="str">
            <v>-</v>
          </cell>
          <cell r="CM583" t="str">
            <v>-</v>
          </cell>
          <cell r="CN583" t="str">
            <v>-</v>
          </cell>
          <cell r="CO583" t="str">
            <v>-</v>
          </cell>
          <cell r="CP583" t="str">
            <v>-</v>
          </cell>
          <cell r="CQ583" t="str">
            <v>-</v>
          </cell>
          <cell r="CR583" t="str">
            <v>-</v>
          </cell>
          <cell r="CS583" t="str">
            <v>-</v>
          </cell>
          <cell r="CT583" t="str">
            <v>-</v>
          </cell>
          <cell r="CU583" t="str">
            <v>SANTO TOMÁS MAZALTEPEC</v>
          </cell>
          <cell r="CV583" t="str">
            <v>-</v>
          </cell>
          <cell r="CW583" t="str">
            <v>-</v>
          </cell>
          <cell r="CX583" t="str">
            <v>-</v>
          </cell>
          <cell r="CY583" t="str">
            <v>-</v>
          </cell>
          <cell r="CZ583" t="str">
            <v>-</v>
          </cell>
          <cell r="DB583" t="str">
            <v>-</v>
          </cell>
          <cell r="DC583" t="str">
            <v>-</v>
          </cell>
          <cell r="DD583" t="str">
            <v>-</v>
          </cell>
          <cell r="DE583" t="str">
            <v>-</v>
          </cell>
          <cell r="DF583" t="str">
            <v>-</v>
          </cell>
          <cell r="DG583" t="str">
            <v>-</v>
          </cell>
        </row>
        <row r="584">
          <cell r="AT584" t="str">
            <v>-</v>
          </cell>
          <cell r="AU584" t="str">
            <v>-</v>
          </cell>
          <cell r="AV584" t="str">
            <v>-</v>
          </cell>
          <cell r="AW584" t="str">
            <v>-</v>
          </cell>
          <cell r="AX584" t="str">
            <v>-</v>
          </cell>
          <cell r="AY584" t="str">
            <v>-</v>
          </cell>
          <cell r="AZ584" t="str">
            <v>-</v>
          </cell>
          <cell r="BA584" t="str">
            <v>-</v>
          </cell>
          <cell r="BB584" t="str">
            <v>-</v>
          </cell>
          <cell r="BC584" t="str">
            <v>-</v>
          </cell>
          <cell r="BD584" t="str">
            <v>-</v>
          </cell>
          <cell r="BE584" t="str">
            <v>-</v>
          </cell>
          <cell r="BF584" t="str">
            <v>-</v>
          </cell>
          <cell r="BG584" t="str">
            <v>-</v>
          </cell>
          <cell r="BH584" t="str">
            <v>-</v>
          </cell>
          <cell r="BI584" t="str">
            <v>-</v>
          </cell>
          <cell r="BJ584" t="str">
            <v>-</v>
          </cell>
          <cell r="BK584" t="str">
            <v>-</v>
          </cell>
          <cell r="BL584" t="str">
            <v>-</v>
          </cell>
          <cell r="BM584" t="str">
            <v>20532</v>
          </cell>
          <cell r="BN584" t="str">
            <v>-</v>
          </cell>
          <cell r="BO584" t="str">
            <v>-</v>
          </cell>
          <cell r="BP584" t="str">
            <v>-</v>
          </cell>
          <cell r="BQ584" t="str">
            <v>-</v>
          </cell>
          <cell r="BR584" t="str">
            <v>-</v>
          </cell>
          <cell r="BS584" t="str">
            <v>-</v>
          </cell>
          <cell r="BT584" t="str">
            <v>-</v>
          </cell>
          <cell r="BU584" t="str">
            <v>-</v>
          </cell>
          <cell r="BV584" t="str">
            <v>-</v>
          </cell>
          <cell r="BW584" t="str">
            <v>-</v>
          </cell>
          <cell r="BX584" t="str">
            <v>-</v>
          </cell>
          <cell r="BY584" t="str">
            <v>-</v>
          </cell>
          <cell r="CB584" t="str">
            <v>-</v>
          </cell>
          <cell r="CC584" t="str">
            <v>-</v>
          </cell>
          <cell r="CD584" t="str">
            <v>-</v>
          </cell>
          <cell r="CE584" t="str">
            <v>-</v>
          </cell>
          <cell r="CF584" t="str">
            <v>-</v>
          </cell>
          <cell r="CG584" t="str">
            <v>-</v>
          </cell>
          <cell r="CH584" t="str">
            <v>-</v>
          </cell>
          <cell r="CI584" t="str">
            <v>-</v>
          </cell>
          <cell r="CJ584" t="str">
            <v>-</v>
          </cell>
          <cell r="CK584" t="str">
            <v>-</v>
          </cell>
          <cell r="CL584" t="str">
            <v>-</v>
          </cell>
          <cell r="CM584" t="str">
            <v>-</v>
          </cell>
          <cell r="CN584" t="str">
            <v>-</v>
          </cell>
          <cell r="CO584" t="str">
            <v>-</v>
          </cell>
          <cell r="CP584" t="str">
            <v>-</v>
          </cell>
          <cell r="CQ584" t="str">
            <v>-</v>
          </cell>
          <cell r="CR584" t="str">
            <v>-</v>
          </cell>
          <cell r="CS584" t="str">
            <v>-</v>
          </cell>
          <cell r="CT584" t="str">
            <v>-</v>
          </cell>
          <cell r="CU584" t="str">
            <v>SANTO TOMÁS OCOTEPEC</v>
          </cell>
          <cell r="CV584" t="str">
            <v>-</v>
          </cell>
          <cell r="CW584" t="str">
            <v>-</v>
          </cell>
          <cell r="CX584" t="str">
            <v>-</v>
          </cell>
          <cell r="CY584" t="str">
            <v>-</v>
          </cell>
          <cell r="CZ584" t="str">
            <v>-</v>
          </cell>
          <cell r="DB584" t="str">
            <v>-</v>
          </cell>
          <cell r="DC584" t="str">
            <v>-</v>
          </cell>
          <cell r="DD584" t="str">
            <v>-</v>
          </cell>
          <cell r="DE584" t="str">
            <v>-</v>
          </cell>
          <cell r="DF584" t="str">
            <v>-</v>
          </cell>
          <cell r="DG584" t="str">
            <v>-</v>
          </cell>
        </row>
        <row r="585">
          <cell r="AT585" t="str">
            <v>-</v>
          </cell>
          <cell r="AU585" t="str">
            <v>-</v>
          </cell>
          <cell r="AV585" t="str">
            <v>-</v>
          </cell>
          <cell r="AW585" t="str">
            <v>-</v>
          </cell>
          <cell r="AX585" t="str">
            <v>-</v>
          </cell>
          <cell r="AY585" t="str">
            <v>-</v>
          </cell>
          <cell r="AZ585" t="str">
            <v>-</v>
          </cell>
          <cell r="BA585" t="str">
            <v>-</v>
          </cell>
          <cell r="BB585" t="str">
            <v>-</v>
          </cell>
          <cell r="BC585" t="str">
            <v>-</v>
          </cell>
          <cell r="BD585" t="str">
            <v>-</v>
          </cell>
          <cell r="BE585" t="str">
            <v>-</v>
          </cell>
          <cell r="BF585" t="str">
            <v>-</v>
          </cell>
          <cell r="BG585" t="str">
            <v>-</v>
          </cell>
          <cell r="BH585" t="str">
            <v>-</v>
          </cell>
          <cell r="BI585" t="str">
            <v>-</v>
          </cell>
          <cell r="BJ585" t="str">
            <v>-</v>
          </cell>
          <cell r="BK585" t="str">
            <v>-</v>
          </cell>
          <cell r="BL585" t="str">
            <v>-</v>
          </cell>
          <cell r="BM585" t="str">
            <v>20533</v>
          </cell>
          <cell r="BN585" t="str">
            <v>-</v>
          </cell>
          <cell r="BO585" t="str">
            <v>-</v>
          </cell>
          <cell r="BP585" t="str">
            <v>-</v>
          </cell>
          <cell r="BQ585" t="str">
            <v>-</v>
          </cell>
          <cell r="BR585" t="str">
            <v>-</v>
          </cell>
          <cell r="BS585" t="str">
            <v>-</v>
          </cell>
          <cell r="BT585" t="str">
            <v>-</v>
          </cell>
          <cell r="BU585" t="str">
            <v>-</v>
          </cell>
          <cell r="BV585" t="str">
            <v>-</v>
          </cell>
          <cell r="BW585" t="str">
            <v>-</v>
          </cell>
          <cell r="BX585" t="str">
            <v>-</v>
          </cell>
          <cell r="BY585" t="str">
            <v>-</v>
          </cell>
          <cell r="CB585" t="str">
            <v>-</v>
          </cell>
          <cell r="CC585" t="str">
            <v>-</v>
          </cell>
          <cell r="CD585" t="str">
            <v>-</v>
          </cell>
          <cell r="CE585" t="str">
            <v>-</v>
          </cell>
          <cell r="CF585" t="str">
            <v>-</v>
          </cell>
          <cell r="CG585" t="str">
            <v>-</v>
          </cell>
          <cell r="CH585" t="str">
            <v>-</v>
          </cell>
          <cell r="CI585" t="str">
            <v>-</v>
          </cell>
          <cell r="CJ585" t="str">
            <v>-</v>
          </cell>
          <cell r="CK585" t="str">
            <v>-</v>
          </cell>
          <cell r="CL585" t="str">
            <v>-</v>
          </cell>
          <cell r="CM585" t="str">
            <v>-</v>
          </cell>
          <cell r="CN585" t="str">
            <v>-</v>
          </cell>
          <cell r="CO585" t="str">
            <v>-</v>
          </cell>
          <cell r="CP585" t="str">
            <v>-</v>
          </cell>
          <cell r="CQ585" t="str">
            <v>-</v>
          </cell>
          <cell r="CR585" t="str">
            <v>-</v>
          </cell>
          <cell r="CS585" t="str">
            <v>-</v>
          </cell>
          <cell r="CT585" t="str">
            <v>-</v>
          </cell>
          <cell r="CU585" t="str">
            <v>SANTO TOMÁS TAMAZULAPAN</v>
          </cell>
          <cell r="CV585" t="str">
            <v>-</v>
          </cell>
          <cell r="CW585" t="str">
            <v>-</v>
          </cell>
          <cell r="CX585" t="str">
            <v>-</v>
          </cell>
          <cell r="CY585" t="str">
            <v>-</v>
          </cell>
          <cell r="CZ585" t="str">
            <v>-</v>
          </cell>
          <cell r="DB585" t="str">
            <v>-</v>
          </cell>
          <cell r="DC585" t="str">
            <v>-</v>
          </cell>
          <cell r="DD585" t="str">
            <v>-</v>
          </cell>
          <cell r="DE585" t="str">
            <v>-</v>
          </cell>
          <cell r="DF585" t="str">
            <v>-</v>
          </cell>
          <cell r="DG585" t="str">
            <v>-</v>
          </cell>
        </row>
        <row r="586">
          <cell r="AT586" t="str">
            <v>-</v>
          </cell>
          <cell r="AU586" t="str">
            <v>-</v>
          </cell>
          <cell r="AV586" t="str">
            <v>-</v>
          </cell>
          <cell r="AW586" t="str">
            <v>-</v>
          </cell>
          <cell r="AX586" t="str">
            <v>-</v>
          </cell>
          <cell r="AY586" t="str">
            <v>-</v>
          </cell>
          <cell r="AZ586" t="str">
            <v>-</v>
          </cell>
          <cell r="BA586" t="str">
            <v>-</v>
          </cell>
          <cell r="BB586" t="str">
            <v>-</v>
          </cell>
          <cell r="BC586" t="str">
            <v>-</v>
          </cell>
          <cell r="BD586" t="str">
            <v>-</v>
          </cell>
          <cell r="BE586" t="str">
            <v>-</v>
          </cell>
          <cell r="BF586" t="str">
            <v>-</v>
          </cell>
          <cell r="BG586" t="str">
            <v>-</v>
          </cell>
          <cell r="BH586" t="str">
            <v>-</v>
          </cell>
          <cell r="BI586" t="str">
            <v>-</v>
          </cell>
          <cell r="BJ586" t="str">
            <v>-</v>
          </cell>
          <cell r="BK586" t="str">
            <v>-</v>
          </cell>
          <cell r="BL586" t="str">
            <v>-</v>
          </cell>
          <cell r="BM586" t="str">
            <v>20534</v>
          </cell>
          <cell r="BN586" t="str">
            <v>-</v>
          </cell>
          <cell r="BO586" t="str">
            <v>-</v>
          </cell>
          <cell r="BP586" t="str">
            <v>-</v>
          </cell>
          <cell r="BQ586" t="str">
            <v>-</v>
          </cell>
          <cell r="BR586" t="str">
            <v>-</v>
          </cell>
          <cell r="BS586" t="str">
            <v>-</v>
          </cell>
          <cell r="BT586" t="str">
            <v>-</v>
          </cell>
          <cell r="BU586" t="str">
            <v>-</v>
          </cell>
          <cell r="BV586" t="str">
            <v>-</v>
          </cell>
          <cell r="BW586" t="str">
            <v>-</v>
          </cell>
          <cell r="BX586" t="str">
            <v>-</v>
          </cell>
          <cell r="BY586" t="str">
            <v>-</v>
          </cell>
          <cell r="CB586" t="str">
            <v>-</v>
          </cell>
          <cell r="CC586" t="str">
            <v>-</v>
          </cell>
          <cell r="CD586" t="str">
            <v>-</v>
          </cell>
          <cell r="CE586" t="str">
            <v>-</v>
          </cell>
          <cell r="CF586" t="str">
            <v>-</v>
          </cell>
          <cell r="CG586" t="str">
            <v>-</v>
          </cell>
          <cell r="CH586" t="str">
            <v>-</v>
          </cell>
          <cell r="CI586" t="str">
            <v>-</v>
          </cell>
          <cell r="CJ586" t="str">
            <v>-</v>
          </cell>
          <cell r="CK586" t="str">
            <v>-</v>
          </cell>
          <cell r="CL586" t="str">
            <v>-</v>
          </cell>
          <cell r="CM586" t="str">
            <v>-</v>
          </cell>
          <cell r="CN586" t="str">
            <v>-</v>
          </cell>
          <cell r="CO586" t="str">
            <v>-</v>
          </cell>
          <cell r="CP586" t="str">
            <v>-</v>
          </cell>
          <cell r="CQ586" t="str">
            <v>-</v>
          </cell>
          <cell r="CR586" t="str">
            <v>-</v>
          </cell>
          <cell r="CS586" t="str">
            <v>-</v>
          </cell>
          <cell r="CT586" t="str">
            <v>-</v>
          </cell>
          <cell r="CU586" t="str">
            <v>SAN VICENTE COATLÁN</v>
          </cell>
          <cell r="CV586" t="str">
            <v>-</v>
          </cell>
          <cell r="CW586" t="str">
            <v>-</v>
          </cell>
          <cell r="CX586" t="str">
            <v>-</v>
          </cell>
          <cell r="CY586" t="str">
            <v>-</v>
          </cell>
          <cell r="CZ586" t="str">
            <v>-</v>
          </cell>
          <cell r="DB586" t="str">
            <v>-</v>
          </cell>
          <cell r="DC586" t="str">
            <v>-</v>
          </cell>
          <cell r="DD586" t="str">
            <v>-</v>
          </cell>
          <cell r="DE586" t="str">
            <v>-</v>
          </cell>
          <cell r="DF586" t="str">
            <v>-</v>
          </cell>
          <cell r="DG586" t="str">
            <v>-</v>
          </cell>
        </row>
        <row r="587">
          <cell r="AT587" t="str">
            <v>-</v>
          </cell>
          <cell r="AU587" t="str">
            <v>-</v>
          </cell>
          <cell r="AV587" t="str">
            <v>-</v>
          </cell>
          <cell r="AW587" t="str">
            <v>-</v>
          </cell>
          <cell r="AX587" t="str">
            <v>-</v>
          </cell>
          <cell r="AY587" t="str">
            <v>-</v>
          </cell>
          <cell r="AZ587" t="str">
            <v>-</v>
          </cell>
          <cell r="BA587" t="str">
            <v>-</v>
          </cell>
          <cell r="BB587" t="str">
            <v>-</v>
          </cell>
          <cell r="BC587" t="str">
            <v>-</v>
          </cell>
          <cell r="BD587" t="str">
            <v>-</v>
          </cell>
          <cell r="BE587" t="str">
            <v>-</v>
          </cell>
          <cell r="BF587" t="str">
            <v>-</v>
          </cell>
          <cell r="BG587" t="str">
            <v>-</v>
          </cell>
          <cell r="BH587" t="str">
            <v>-</v>
          </cell>
          <cell r="BI587" t="str">
            <v>-</v>
          </cell>
          <cell r="BJ587" t="str">
            <v>-</v>
          </cell>
          <cell r="BK587" t="str">
            <v>-</v>
          </cell>
          <cell r="BL587" t="str">
            <v>-</v>
          </cell>
          <cell r="BM587" t="str">
            <v>20535</v>
          </cell>
          <cell r="BN587" t="str">
            <v>-</v>
          </cell>
          <cell r="BO587" t="str">
            <v>-</v>
          </cell>
          <cell r="BP587" t="str">
            <v>-</v>
          </cell>
          <cell r="BQ587" t="str">
            <v>-</v>
          </cell>
          <cell r="BR587" t="str">
            <v>-</v>
          </cell>
          <cell r="BS587" t="str">
            <v>-</v>
          </cell>
          <cell r="BT587" t="str">
            <v>-</v>
          </cell>
          <cell r="BU587" t="str">
            <v>-</v>
          </cell>
          <cell r="BV587" t="str">
            <v>-</v>
          </cell>
          <cell r="BW587" t="str">
            <v>-</v>
          </cell>
          <cell r="BX587" t="str">
            <v>-</v>
          </cell>
          <cell r="BY587" t="str">
            <v>-</v>
          </cell>
          <cell r="CB587" t="str">
            <v>-</v>
          </cell>
          <cell r="CC587" t="str">
            <v>-</v>
          </cell>
          <cell r="CD587" t="str">
            <v>-</v>
          </cell>
          <cell r="CE587" t="str">
            <v>-</v>
          </cell>
          <cell r="CF587" t="str">
            <v>-</v>
          </cell>
          <cell r="CG587" t="str">
            <v>-</v>
          </cell>
          <cell r="CH587" t="str">
            <v>-</v>
          </cell>
          <cell r="CI587" t="str">
            <v>-</v>
          </cell>
          <cell r="CJ587" t="str">
            <v>-</v>
          </cell>
          <cell r="CK587" t="str">
            <v>-</v>
          </cell>
          <cell r="CL587" t="str">
            <v>-</v>
          </cell>
          <cell r="CM587" t="str">
            <v>-</v>
          </cell>
          <cell r="CN587" t="str">
            <v>-</v>
          </cell>
          <cell r="CO587" t="str">
            <v>-</v>
          </cell>
          <cell r="CP587" t="str">
            <v>-</v>
          </cell>
          <cell r="CQ587" t="str">
            <v>-</v>
          </cell>
          <cell r="CR587" t="str">
            <v>-</v>
          </cell>
          <cell r="CS587" t="str">
            <v>-</v>
          </cell>
          <cell r="CT587" t="str">
            <v>-</v>
          </cell>
          <cell r="CU587" t="str">
            <v>SAN VICENTE LACHIXÍO</v>
          </cell>
          <cell r="CV587" t="str">
            <v>-</v>
          </cell>
          <cell r="CW587" t="str">
            <v>-</v>
          </cell>
          <cell r="CX587" t="str">
            <v>-</v>
          </cell>
          <cell r="CY587" t="str">
            <v>-</v>
          </cell>
          <cell r="CZ587" t="str">
            <v>-</v>
          </cell>
          <cell r="DB587" t="str">
            <v>-</v>
          </cell>
          <cell r="DC587" t="str">
            <v>-</v>
          </cell>
          <cell r="DD587" t="str">
            <v>-</v>
          </cell>
          <cell r="DE587" t="str">
            <v>-</v>
          </cell>
          <cell r="DF587" t="str">
            <v>-</v>
          </cell>
          <cell r="DG587" t="str">
            <v>-</v>
          </cell>
        </row>
        <row r="588">
          <cell r="AT588" t="str">
            <v>-</v>
          </cell>
          <cell r="AU588" t="str">
            <v>-</v>
          </cell>
          <cell r="AV588" t="str">
            <v>-</v>
          </cell>
          <cell r="AW588" t="str">
            <v>-</v>
          </cell>
          <cell r="AX588" t="str">
            <v>-</v>
          </cell>
          <cell r="AY588" t="str">
            <v>-</v>
          </cell>
          <cell r="AZ588" t="str">
            <v>-</v>
          </cell>
          <cell r="BA588" t="str">
            <v>-</v>
          </cell>
          <cell r="BB588" t="str">
            <v>-</v>
          </cell>
          <cell r="BC588" t="str">
            <v>-</v>
          </cell>
          <cell r="BD588" t="str">
            <v>-</v>
          </cell>
          <cell r="BE588" t="str">
            <v>-</v>
          </cell>
          <cell r="BF588" t="str">
            <v>-</v>
          </cell>
          <cell r="BG588" t="str">
            <v>-</v>
          </cell>
          <cell r="BH588" t="str">
            <v>-</v>
          </cell>
          <cell r="BI588" t="str">
            <v>-</v>
          </cell>
          <cell r="BJ588" t="str">
            <v>-</v>
          </cell>
          <cell r="BK588" t="str">
            <v>-</v>
          </cell>
          <cell r="BL588" t="str">
            <v>-</v>
          </cell>
          <cell r="BM588" t="str">
            <v>20536</v>
          </cell>
          <cell r="BN588" t="str">
            <v>-</v>
          </cell>
          <cell r="BO588" t="str">
            <v>-</v>
          </cell>
          <cell r="BP588" t="str">
            <v>-</v>
          </cell>
          <cell r="BQ588" t="str">
            <v>-</v>
          </cell>
          <cell r="BR588" t="str">
            <v>-</v>
          </cell>
          <cell r="BS588" t="str">
            <v>-</v>
          </cell>
          <cell r="BT588" t="str">
            <v>-</v>
          </cell>
          <cell r="BU588" t="str">
            <v>-</v>
          </cell>
          <cell r="BV588" t="str">
            <v>-</v>
          </cell>
          <cell r="BW588" t="str">
            <v>-</v>
          </cell>
          <cell r="BX588" t="str">
            <v>-</v>
          </cell>
          <cell r="BY588" t="str">
            <v>-</v>
          </cell>
          <cell r="CB588" t="str">
            <v>-</v>
          </cell>
          <cell r="CC588" t="str">
            <v>-</v>
          </cell>
          <cell r="CD588" t="str">
            <v>-</v>
          </cell>
          <cell r="CE588" t="str">
            <v>-</v>
          </cell>
          <cell r="CF588" t="str">
            <v>-</v>
          </cell>
          <cell r="CG588" t="str">
            <v>-</v>
          </cell>
          <cell r="CH588" t="str">
            <v>-</v>
          </cell>
          <cell r="CI588" t="str">
            <v>-</v>
          </cell>
          <cell r="CJ588" t="str">
            <v>-</v>
          </cell>
          <cell r="CK588" t="str">
            <v>-</v>
          </cell>
          <cell r="CL588" t="str">
            <v>-</v>
          </cell>
          <cell r="CM588" t="str">
            <v>-</v>
          </cell>
          <cell r="CN588" t="str">
            <v>-</v>
          </cell>
          <cell r="CO588" t="str">
            <v>-</v>
          </cell>
          <cell r="CP588" t="str">
            <v>-</v>
          </cell>
          <cell r="CQ588" t="str">
            <v>-</v>
          </cell>
          <cell r="CR588" t="str">
            <v>-</v>
          </cell>
          <cell r="CS588" t="str">
            <v>-</v>
          </cell>
          <cell r="CT588" t="str">
            <v>-</v>
          </cell>
          <cell r="CU588" t="str">
            <v>SAN VICENTE NUÑÚ</v>
          </cell>
          <cell r="CV588" t="str">
            <v>-</v>
          </cell>
          <cell r="CW588" t="str">
            <v>-</v>
          </cell>
          <cell r="CX588" t="str">
            <v>-</v>
          </cell>
          <cell r="CY588" t="str">
            <v>-</v>
          </cell>
          <cell r="CZ588" t="str">
            <v>-</v>
          </cell>
          <cell r="DB588" t="str">
            <v>-</v>
          </cell>
          <cell r="DC588" t="str">
            <v>-</v>
          </cell>
          <cell r="DD588" t="str">
            <v>-</v>
          </cell>
          <cell r="DE588" t="str">
            <v>-</v>
          </cell>
          <cell r="DF588" t="str">
            <v>-</v>
          </cell>
          <cell r="DG588" t="str">
            <v>-</v>
          </cell>
        </row>
        <row r="589">
          <cell r="AT589" t="str">
            <v>-</v>
          </cell>
          <cell r="AU589" t="str">
            <v>-</v>
          </cell>
          <cell r="AV589" t="str">
            <v>-</v>
          </cell>
          <cell r="AW589" t="str">
            <v>-</v>
          </cell>
          <cell r="AX589" t="str">
            <v>-</v>
          </cell>
          <cell r="AY589" t="str">
            <v>-</v>
          </cell>
          <cell r="AZ589" t="str">
            <v>-</v>
          </cell>
          <cell r="BA589" t="str">
            <v>-</v>
          </cell>
          <cell r="BB589" t="str">
            <v>-</v>
          </cell>
          <cell r="BC589" t="str">
            <v>-</v>
          </cell>
          <cell r="BD589" t="str">
            <v>-</v>
          </cell>
          <cell r="BE589" t="str">
            <v>-</v>
          </cell>
          <cell r="BF589" t="str">
            <v>-</v>
          </cell>
          <cell r="BG589" t="str">
            <v>-</v>
          </cell>
          <cell r="BH589" t="str">
            <v>-</v>
          </cell>
          <cell r="BI589" t="str">
            <v>-</v>
          </cell>
          <cell r="BJ589" t="str">
            <v>-</v>
          </cell>
          <cell r="BK589" t="str">
            <v>-</v>
          </cell>
          <cell r="BL589" t="str">
            <v>-</v>
          </cell>
          <cell r="BM589" t="str">
            <v>20537</v>
          </cell>
          <cell r="BN589" t="str">
            <v>-</v>
          </cell>
          <cell r="BO589" t="str">
            <v>-</v>
          </cell>
          <cell r="BP589" t="str">
            <v>-</v>
          </cell>
          <cell r="BQ589" t="str">
            <v>-</v>
          </cell>
          <cell r="BR589" t="str">
            <v>-</v>
          </cell>
          <cell r="BS589" t="str">
            <v>-</v>
          </cell>
          <cell r="BT589" t="str">
            <v>-</v>
          </cell>
          <cell r="BU589" t="str">
            <v>-</v>
          </cell>
          <cell r="BV589" t="str">
            <v>-</v>
          </cell>
          <cell r="BW589" t="str">
            <v>-</v>
          </cell>
          <cell r="BX589" t="str">
            <v>-</v>
          </cell>
          <cell r="BY589" t="str">
            <v>-</v>
          </cell>
          <cell r="CB589" t="str">
            <v>-</v>
          </cell>
          <cell r="CC589" t="str">
            <v>-</v>
          </cell>
          <cell r="CD589" t="str">
            <v>-</v>
          </cell>
          <cell r="CE589" t="str">
            <v>-</v>
          </cell>
          <cell r="CF589" t="str">
            <v>-</v>
          </cell>
          <cell r="CG589" t="str">
            <v>-</v>
          </cell>
          <cell r="CH589" t="str">
            <v>-</v>
          </cell>
          <cell r="CI589" t="str">
            <v>-</v>
          </cell>
          <cell r="CJ589" t="str">
            <v>-</v>
          </cell>
          <cell r="CK589" t="str">
            <v>-</v>
          </cell>
          <cell r="CL589" t="str">
            <v>-</v>
          </cell>
          <cell r="CM589" t="str">
            <v>-</v>
          </cell>
          <cell r="CN589" t="str">
            <v>-</v>
          </cell>
          <cell r="CO589" t="str">
            <v>-</v>
          </cell>
          <cell r="CP589" t="str">
            <v>-</v>
          </cell>
          <cell r="CQ589" t="str">
            <v>-</v>
          </cell>
          <cell r="CR589" t="str">
            <v>-</v>
          </cell>
          <cell r="CS589" t="str">
            <v>-</v>
          </cell>
          <cell r="CT589" t="str">
            <v>-</v>
          </cell>
          <cell r="CU589" t="str">
            <v>SILACAYOÁPAM</v>
          </cell>
          <cell r="CV589" t="str">
            <v>-</v>
          </cell>
          <cell r="CW589" t="str">
            <v>-</v>
          </cell>
          <cell r="CX589" t="str">
            <v>-</v>
          </cell>
          <cell r="CY589" t="str">
            <v>-</v>
          </cell>
          <cell r="CZ589" t="str">
            <v>-</v>
          </cell>
          <cell r="DB589" t="str">
            <v>-</v>
          </cell>
          <cell r="DC589" t="str">
            <v>-</v>
          </cell>
          <cell r="DD589" t="str">
            <v>-</v>
          </cell>
          <cell r="DE589" t="str">
            <v>-</v>
          </cell>
          <cell r="DF589" t="str">
            <v>-</v>
          </cell>
          <cell r="DG589" t="str">
            <v>-</v>
          </cell>
        </row>
        <row r="590">
          <cell r="AT590" t="str">
            <v>-</v>
          </cell>
          <cell r="AU590" t="str">
            <v>-</v>
          </cell>
          <cell r="AV590" t="str">
            <v>-</v>
          </cell>
          <cell r="AW590" t="str">
            <v>-</v>
          </cell>
          <cell r="AX590" t="str">
            <v>-</v>
          </cell>
          <cell r="AY590" t="str">
            <v>-</v>
          </cell>
          <cell r="AZ590" t="str">
            <v>-</v>
          </cell>
          <cell r="BA590" t="str">
            <v>-</v>
          </cell>
          <cell r="BB590" t="str">
            <v>-</v>
          </cell>
          <cell r="BC590" t="str">
            <v>-</v>
          </cell>
          <cell r="BD590" t="str">
            <v>-</v>
          </cell>
          <cell r="BE590" t="str">
            <v>-</v>
          </cell>
          <cell r="BF590" t="str">
            <v>-</v>
          </cell>
          <cell r="BG590" t="str">
            <v>-</v>
          </cell>
          <cell r="BH590" t="str">
            <v>-</v>
          </cell>
          <cell r="BI590" t="str">
            <v>-</v>
          </cell>
          <cell r="BJ590" t="str">
            <v>-</v>
          </cell>
          <cell r="BK590" t="str">
            <v>-</v>
          </cell>
          <cell r="BL590" t="str">
            <v>-</v>
          </cell>
          <cell r="BM590" t="str">
            <v>20538</v>
          </cell>
          <cell r="BN590" t="str">
            <v>-</v>
          </cell>
          <cell r="BO590" t="str">
            <v>-</v>
          </cell>
          <cell r="BP590" t="str">
            <v>-</v>
          </cell>
          <cell r="BQ590" t="str">
            <v>-</v>
          </cell>
          <cell r="BR590" t="str">
            <v>-</v>
          </cell>
          <cell r="BS590" t="str">
            <v>-</v>
          </cell>
          <cell r="BT590" t="str">
            <v>-</v>
          </cell>
          <cell r="BU590" t="str">
            <v>-</v>
          </cell>
          <cell r="BV590" t="str">
            <v>-</v>
          </cell>
          <cell r="BW590" t="str">
            <v>-</v>
          </cell>
          <cell r="BX590" t="str">
            <v>-</v>
          </cell>
          <cell r="BY590" t="str">
            <v>-</v>
          </cell>
          <cell r="CB590" t="str">
            <v>-</v>
          </cell>
          <cell r="CC590" t="str">
            <v>-</v>
          </cell>
          <cell r="CD590" t="str">
            <v>-</v>
          </cell>
          <cell r="CE590" t="str">
            <v>-</v>
          </cell>
          <cell r="CF590" t="str">
            <v>-</v>
          </cell>
          <cell r="CG590" t="str">
            <v>-</v>
          </cell>
          <cell r="CH590" t="str">
            <v>-</v>
          </cell>
          <cell r="CI590" t="str">
            <v>-</v>
          </cell>
          <cell r="CJ590" t="str">
            <v>-</v>
          </cell>
          <cell r="CK590" t="str">
            <v>-</v>
          </cell>
          <cell r="CL590" t="str">
            <v>-</v>
          </cell>
          <cell r="CM590" t="str">
            <v>-</v>
          </cell>
          <cell r="CN590" t="str">
            <v>-</v>
          </cell>
          <cell r="CO590" t="str">
            <v>-</v>
          </cell>
          <cell r="CP590" t="str">
            <v>-</v>
          </cell>
          <cell r="CQ590" t="str">
            <v>-</v>
          </cell>
          <cell r="CR590" t="str">
            <v>-</v>
          </cell>
          <cell r="CS590" t="str">
            <v>-</v>
          </cell>
          <cell r="CT590" t="str">
            <v>-</v>
          </cell>
          <cell r="CU590" t="str">
            <v>SITIO DE XITLAPEHUA</v>
          </cell>
          <cell r="CV590" t="str">
            <v>-</v>
          </cell>
          <cell r="CW590" t="str">
            <v>-</v>
          </cell>
          <cell r="CX590" t="str">
            <v>-</v>
          </cell>
          <cell r="CY590" t="str">
            <v>-</v>
          </cell>
          <cell r="CZ590" t="str">
            <v>-</v>
          </cell>
          <cell r="DB590" t="str">
            <v>-</v>
          </cell>
          <cell r="DC590" t="str">
            <v>-</v>
          </cell>
          <cell r="DD590" t="str">
            <v>-</v>
          </cell>
          <cell r="DE590" t="str">
            <v>-</v>
          </cell>
          <cell r="DF590" t="str">
            <v>-</v>
          </cell>
          <cell r="DG590" t="str">
            <v>-</v>
          </cell>
        </row>
        <row r="591">
          <cell r="AT591" t="str">
            <v>-</v>
          </cell>
          <cell r="AU591" t="str">
            <v>-</v>
          </cell>
          <cell r="AV591" t="str">
            <v>-</v>
          </cell>
          <cell r="AW591" t="str">
            <v>-</v>
          </cell>
          <cell r="AX591" t="str">
            <v>-</v>
          </cell>
          <cell r="AY591" t="str">
            <v>-</v>
          </cell>
          <cell r="AZ591" t="str">
            <v>-</v>
          </cell>
          <cell r="BA591" t="str">
            <v>-</v>
          </cell>
          <cell r="BB591" t="str">
            <v>-</v>
          </cell>
          <cell r="BC591" t="str">
            <v>-</v>
          </cell>
          <cell r="BD591" t="str">
            <v>-</v>
          </cell>
          <cell r="BE591" t="str">
            <v>-</v>
          </cell>
          <cell r="BF591" t="str">
            <v>-</v>
          </cell>
          <cell r="BG591" t="str">
            <v>-</v>
          </cell>
          <cell r="BH591" t="str">
            <v>-</v>
          </cell>
          <cell r="BI591" t="str">
            <v>-</v>
          </cell>
          <cell r="BJ591" t="str">
            <v>-</v>
          </cell>
          <cell r="BK591" t="str">
            <v>-</v>
          </cell>
          <cell r="BL591" t="str">
            <v>-</v>
          </cell>
          <cell r="BM591" t="str">
            <v>20539</v>
          </cell>
          <cell r="BN591" t="str">
            <v>-</v>
          </cell>
          <cell r="BO591" t="str">
            <v>-</v>
          </cell>
          <cell r="BP591" t="str">
            <v>-</v>
          </cell>
          <cell r="BQ591" t="str">
            <v>-</v>
          </cell>
          <cell r="BR591" t="str">
            <v>-</v>
          </cell>
          <cell r="BS591" t="str">
            <v>-</v>
          </cell>
          <cell r="BT591" t="str">
            <v>-</v>
          </cell>
          <cell r="BU591" t="str">
            <v>-</v>
          </cell>
          <cell r="BV591" t="str">
            <v>-</v>
          </cell>
          <cell r="BW591" t="str">
            <v>-</v>
          </cell>
          <cell r="BX591" t="str">
            <v>-</v>
          </cell>
          <cell r="BY591" t="str">
            <v>-</v>
          </cell>
          <cell r="CB591" t="str">
            <v>-</v>
          </cell>
          <cell r="CC591" t="str">
            <v>-</v>
          </cell>
          <cell r="CD591" t="str">
            <v>-</v>
          </cell>
          <cell r="CE591" t="str">
            <v>-</v>
          </cell>
          <cell r="CF591" t="str">
            <v>-</v>
          </cell>
          <cell r="CG591" t="str">
            <v>-</v>
          </cell>
          <cell r="CH591" t="str">
            <v>-</v>
          </cell>
          <cell r="CI591" t="str">
            <v>-</v>
          </cell>
          <cell r="CJ591" t="str">
            <v>-</v>
          </cell>
          <cell r="CK591" t="str">
            <v>-</v>
          </cell>
          <cell r="CL591" t="str">
            <v>-</v>
          </cell>
          <cell r="CM591" t="str">
            <v>-</v>
          </cell>
          <cell r="CN591" t="str">
            <v>-</v>
          </cell>
          <cell r="CO591" t="str">
            <v>-</v>
          </cell>
          <cell r="CP591" t="str">
            <v>-</v>
          </cell>
          <cell r="CQ591" t="str">
            <v>-</v>
          </cell>
          <cell r="CR591" t="str">
            <v>-</v>
          </cell>
          <cell r="CS591" t="str">
            <v>-</v>
          </cell>
          <cell r="CT591" t="str">
            <v>-</v>
          </cell>
          <cell r="CU591" t="str">
            <v>SOLEDAD ETLA</v>
          </cell>
          <cell r="CV591" t="str">
            <v>-</v>
          </cell>
          <cell r="CW591" t="str">
            <v>-</v>
          </cell>
          <cell r="CX591" t="str">
            <v>-</v>
          </cell>
          <cell r="CY591" t="str">
            <v>-</v>
          </cell>
          <cell r="CZ591" t="str">
            <v>-</v>
          </cell>
          <cell r="DB591" t="str">
            <v>-</v>
          </cell>
          <cell r="DC591" t="str">
            <v>-</v>
          </cell>
          <cell r="DD591" t="str">
            <v>-</v>
          </cell>
          <cell r="DE591" t="str">
            <v>-</v>
          </cell>
          <cell r="DF591" t="str">
            <v>-</v>
          </cell>
          <cell r="DG591" t="str">
            <v>-</v>
          </cell>
        </row>
        <row r="592">
          <cell r="AT592" t="str">
            <v>-</v>
          </cell>
          <cell r="AU592" t="str">
            <v>-</v>
          </cell>
          <cell r="AV592" t="str">
            <v>-</v>
          </cell>
          <cell r="AW592" t="str">
            <v>-</v>
          </cell>
          <cell r="AX592" t="str">
            <v>-</v>
          </cell>
          <cell r="AY592" t="str">
            <v>-</v>
          </cell>
          <cell r="AZ592" t="str">
            <v>-</v>
          </cell>
          <cell r="BA592" t="str">
            <v>-</v>
          </cell>
          <cell r="BB592" t="str">
            <v>-</v>
          </cell>
          <cell r="BC592" t="str">
            <v>-</v>
          </cell>
          <cell r="BD592" t="str">
            <v>-</v>
          </cell>
          <cell r="BE592" t="str">
            <v>-</v>
          </cell>
          <cell r="BF592" t="str">
            <v>-</v>
          </cell>
          <cell r="BG592" t="str">
            <v>-</v>
          </cell>
          <cell r="BH592" t="str">
            <v>-</v>
          </cell>
          <cell r="BI592" t="str">
            <v>-</v>
          </cell>
          <cell r="BJ592" t="str">
            <v>-</v>
          </cell>
          <cell r="BK592" t="str">
            <v>-</v>
          </cell>
          <cell r="BL592" t="str">
            <v>-</v>
          </cell>
          <cell r="BM592" t="str">
            <v>20540</v>
          </cell>
          <cell r="BN592" t="str">
            <v>-</v>
          </cell>
          <cell r="BO592" t="str">
            <v>-</v>
          </cell>
          <cell r="BP592" t="str">
            <v>-</v>
          </cell>
          <cell r="BQ592" t="str">
            <v>-</v>
          </cell>
          <cell r="BR592" t="str">
            <v>-</v>
          </cell>
          <cell r="BS592" t="str">
            <v>-</v>
          </cell>
          <cell r="BT592" t="str">
            <v>-</v>
          </cell>
          <cell r="BU592" t="str">
            <v>-</v>
          </cell>
          <cell r="BV592" t="str">
            <v>-</v>
          </cell>
          <cell r="BW592" t="str">
            <v>-</v>
          </cell>
          <cell r="BX592" t="str">
            <v>-</v>
          </cell>
          <cell r="BY592" t="str">
            <v>-</v>
          </cell>
          <cell r="CB592" t="str">
            <v>-</v>
          </cell>
          <cell r="CC592" t="str">
            <v>-</v>
          </cell>
          <cell r="CD592" t="str">
            <v>-</v>
          </cell>
          <cell r="CE592" t="str">
            <v>-</v>
          </cell>
          <cell r="CF592" t="str">
            <v>-</v>
          </cell>
          <cell r="CG592" t="str">
            <v>-</v>
          </cell>
          <cell r="CH592" t="str">
            <v>-</v>
          </cell>
          <cell r="CI592" t="str">
            <v>-</v>
          </cell>
          <cell r="CJ592" t="str">
            <v>-</v>
          </cell>
          <cell r="CK592" t="str">
            <v>-</v>
          </cell>
          <cell r="CL592" t="str">
            <v>-</v>
          </cell>
          <cell r="CM592" t="str">
            <v>-</v>
          </cell>
          <cell r="CN592" t="str">
            <v>-</v>
          </cell>
          <cell r="CO592" t="str">
            <v>-</v>
          </cell>
          <cell r="CP592" t="str">
            <v>-</v>
          </cell>
          <cell r="CQ592" t="str">
            <v>-</v>
          </cell>
          <cell r="CR592" t="str">
            <v>-</v>
          </cell>
          <cell r="CS592" t="str">
            <v>-</v>
          </cell>
          <cell r="CT592" t="str">
            <v>-</v>
          </cell>
          <cell r="CU592" t="str">
            <v>VILLA DE TAMAZULÁPAM DEL PROGRESO</v>
          </cell>
          <cell r="CV592" t="str">
            <v>-</v>
          </cell>
          <cell r="CW592" t="str">
            <v>-</v>
          </cell>
          <cell r="CX592" t="str">
            <v>-</v>
          </cell>
          <cell r="CY592" t="str">
            <v>-</v>
          </cell>
          <cell r="CZ592" t="str">
            <v>-</v>
          </cell>
          <cell r="DB592" t="str">
            <v>-</v>
          </cell>
          <cell r="DC592" t="str">
            <v>-</v>
          </cell>
          <cell r="DD592" t="str">
            <v>-</v>
          </cell>
          <cell r="DE592" t="str">
            <v>-</v>
          </cell>
          <cell r="DF592" t="str">
            <v>-</v>
          </cell>
          <cell r="DG592" t="str">
            <v>-</v>
          </cell>
        </row>
        <row r="593">
          <cell r="AT593" t="str">
            <v>-</v>
          </cell>
          <cell r="AU593" t="str">
            <v>-</v>
          </cell>
          <cell r="AV593" t="str">
            <v>-</v>
          </cell>
          <cell r="AW593" t="str">
            <v>-</v>
          </cell>
          <cell r="AX593" t="str">
            <v>-</v>
          </cell>
          <cell r="AY593" t="str">
            <v>-</v>
          </cell>
          <cell r="AZ593" t="str">
            <v>-</v>
          </cell>
          <cell r="BA593" t="str">
            <v>-</v>
          </cell>
          <cell r="BB593" t="str">
            <v>-</v>
          </cell>
          <cell r="BC593" t="str">
            <v>-</v>
          </cell>
          <cell r="BD593" t="str">
            <v>-</v>
          </cell>
          <cell r="BE593" t="str">
            <v>-</v>
          </cell>
          <cell r="BF593" t="str">
            <v>-</v>
          </cell>
          <cell r="BG593" t="str">
            <v>-</v>
          </cell>
          <cell r="BH593" t="str">
            <v>-</v>
          </cell>
          <cell r="BI593" t="str">
            <v>-</v>
          </cell>
          <cell r="BJ593" t="str">
            <v>-</v>
          </cell>
          <cell r="BK593" t="str">
            <v>-</v>
          </cell>
          <cell r="BL593" t="str">
            <v>-</v>
          </cell>
          <cell r="BM593" t="str">
            <v>20541</v>
          </cell>
          <cell r="BN593" t="str">
            <v>-</v>
          </cell>
          <cell r="BO593" t="str">
            <v>-</v>
          </cell>
          <cell r="BP593" t="str">
            <v>-</v>
          </cell>
          <cell r="BQ593" t="str">
            <v>-</v>
          </cell>
          <cell r="BR593" t="str">
            <v>-</v>
          </cell>
          <cell r="BS593" t="str">
            <v>-</v>
          </cell>
          <cell r="BT593" t="str">
            <v>-</v>
          </cell>
          <cell r="BU593" t="str">
            <v>-</v>
          </cell>
          <cell r="BV593" t="str">
            <v>-</v>
          </cell>
          <cell r="BW593" t="str">
            <v>-</v>
          </cell>
          <cell r="BX593" t="str">
            <v>-</v>
          </cell>
          <cell r="BY593" t="str">
            <v>-</v>
          </cell>
          <cell r="CB593" t="str">
            <v>-</v>
          </cell>
          <cell r="CC593" t="str">
            <v>-</v>
          </cell>
          <cell r="CD593" t="str">
            <v>-</v>
          </cell>
          <cell r="CE593" t="str">
            <v>-</v>
          </cell>
          <cell r="CF593" t="str">
            <v>-</v>
          </cell>
          <cell r="CG593" t="str">
            <v>-</v>
          </cell>
          <cell r="CH593" t="str">
            <v>-</v>
          </cell>
          <cell r="CI593" t="str">
            <v>-</v>
          </cell>
          <cell r="CJ593" t="str">
            <v>-</v>
          </cell>
          <cell r="CK593" t="str">
            <v>-</v>
          </cell>
          <cell r="CL593" t="str">
            <v>-</v>
          </cell>
          <cell r="CM593" t="str">
            <v>-</v>
          </cell>
          <cell r="CN593" t="str">
            <v>-</v>
          </cell>
          <cell r="CO593" t="str">
            <v>-</v>
          </cell>
          <cell r="CP593" t="str">
            <v>-</v>
          </cell>
          <cell r="CQ593" t="str">
            <v>-</v>
          </cell>
          <cell r="CR593" t="str">
            <v>-</v>
          </cell>
          <cell r="CS593" t="str">
            <v>-</v>
          </cell>
          <cell r="CT593" t="str">
            <v>-</v>
          </cell>
          <cell r="CU593" t="str">
            <v>TANETZE DE ZARAGOZA</v>
          </cell>
          <cell r="CV593" t="str">
            <v>-</v>
          </cell>
          <cell r="CW593" t="str">
            <v>-</v>
          </cell>
          <cell r="CX593" t="str">
            <v>-</v>
          </cell>
          <cell r="CY593" t="str">
            <v>-</v>
          </cell>
          <cell r="CZ593" t="str">
            <v>-</v>
          </cell>
          <cell r="DB593" t="str">
            <v>-</v>
          </cell>
          <cell r="DC593" t="str">
            <v>-</v>
          </cell>
          <cell r="DD593" t="str">
            <v>-</v>
          </cell>
          <cell r="DE593" t="str">
            <v>-</v>
          </cell>
          <cell r="DF593" t="str">
            <v>-</v>
          </cell>
          <cell r="DG593" t="str">
            <v>-</v>
          </cell>
        </row>
        <row r="594">
          <cell r="AT594" t="str">
            <v>-</v>
          </cell>
          <cell r="AU594" t="str">
            <v>-</v>
          </cell>
          <cell r="AV594" t="str">
            <v>-</v>
          </cell>
          <cell r="AW594" t="str">
            <v>-</v>
          </cell>
          <cell r="AX594" t="str">
            <v>-</v>
          </cell>
          <cell r="AY594" t="str">
            <v>-</v>
          </cell>
          <cell r="AZ594" t="str">
            <v>-</v>
          </cell>
          <cell r="BA594" t="str">
            <v>-</v>
          </cell>
          <cell r="BB594" t="str">
            <v>-</v>
          </cell>
          <cell r="BC594" t="str">
            <v>-</v>
          </cell>
          <cell r="BD594" t="str">
            <v>-</v>
          </cell>
          <cell r="BE594" t="str">
            <v>-</v>
          </cell>
          <cell r="BF594" t="str">
            <v>-</v>
          </cell>
          <cell r="BG594" t="str">
            <v>-</v>
          </cell>
          <cell r="BH594" t="str">
            <v>-</v>
          </cell>
          <cell r="BI594" t="str">
            <v>-</v>
          </cell>
          <cell r="BJ594" t="str">
            <v>-</v>
          </cell>
          <cell r="BK594" t="str">
            <v>-</v>
          </cell>
          <cell r="BL594" t="str">
            <v>-</v>
          </cell>
          <cell r="BM594" t="str">
            <v>20542</v>
          </cell>
          <cell r="BN594" t="str">
            <v>-</v>
          </cell>
          <cell r="BO594" t="str">
            <v>-</v>
          </cell>
          <cell r="BP594" t="str">
            <v>-</v>
          </cell>
          <cell r="BQ594" t="str">
            <v>-</v>
          </cell>
          <cell r="BR594" t="str">
            <v>-</v>
          </cell>
          <cell r="BS594" t="str">
            <v>-</v>
          </cell>
          <cell r="BT594" t="str">
            <v>-</v>
          </cell>
          <cell r="BU594" t="str">
            <v>-</v>
          </cell>
          <cell r="BV594" t="str">
            <v>-</v>
          </cell>
          <cell r="BW594" t="str">
            <v>-</v>
          </cell>
          <cell r="BX594" t="str">
            <v>-</v>
          </cell>
          <cell r="BY594" t="str">
            <v>-</v>
          </cell>
          <cell r="CB594" t="str">
            <v>-</v>
          </cell>
          <cell r="CC594" t="str">
            <v>-</v>
          </cell>
          <cell r="CD594" t="str">
            <v>-</v>
          </cell>
          <cell r="CE594" t="str">
            <v>-</v>
          </cell>
          <cell r="CF594" t="str">
            <v>-</v>
          </cell>
          <cell r="CG594" t="str">
            <v>-</v>
          </cell>
          <cell r="CH594" t="str">
            <v>-</v>
          </cell>
          <cell r="CI594" t="str">
            <v>-</v>
          </cell>
          <cell r="CJ594" t="str">
            <v>-</v>
          </cell>
          <cell r="CK594" t="str">
            <v>-</v>
          </cell>
          <cell r="CL594" t="str">
            <v>-</v>
          </cell>
          <cell r="CM594" t="str">
            <v>-</v>
          </cell>
          <cell r="CN594" t="str">
            <v>-</v>
          </cell>
          <cell r="CO594" t="str">
            <v>-</v>
          </cell>
          <cell r="CP594" t="str">
            <v>-</v>
          </cell>
          <cell r="CQ594" t="str">
            <v>-</v>
          </cell>
          <cell r="CR594" t="str">
            <v>-</v>
          </cell>
          <cell r="CS594" t="str">
            <v>-</v>
          </cell>
          <cell r="CT594" t="str">
            <v>-</v>
          </cell>
          <cell r="CU594" t="str">
            <v>TANICHE</v>
          </cell>
          <cell r="CV594" t="str">
            <v>-</v>
          </cell>
          <cell r="CW594" t="str">
            <v>-</v>
          </cell>
          <cell r="CX594" t="str">
            <v>-</v>
          </cell>
          <cell r="CY594" t="str">
            <v>-</v>
          </cell>
          <cell r="CZ594" t="str">
            <v>-</v>
          </cell>
          <cell r="DB594" t="str">
            <v>-</v>
          </cell>
          <cell r="DC594" t="str">
            <v>-</v>
          </cell>
          <cell r="DD594" t="str">
            <v>-</v>
          </cell>
          <cell r="DE594" t="str">
            <v>-</v>
          </cell>
          <cell r="DF594" t="str">
            <v>-</v>
          </cell>
          <cell r="DG594" t="str">
            <v>-</v>
          </cell>
        </row>
        <row r="595">
          <cell r="AT595" t="str">
            <v>-</v>
          </cell>
          <cell r="AU595" t="str">
            <v>-</v>
          </cell>
          <cell r="AV595" t="str">
            <v>-</v>
          </cell>
          <cell r="AW595" t="str">
            <v>-</v>
          </cell>
          <cell r="AX595" t="str">
            <v>-</v>
          </cell>
          <cell r="AY595" t="str">
            <v>-</v>
          </cell>
          <cell r="AZ595" t="str">
            <v>-</v>
          </cell>
          <cell r="BA595" t="str">
            <v>-</v>
          </cell>
          <cell r="BB595" t="str">
            <v>-</v>
          </cell>
          <cell r="BC595" t="str">
            <v>-</v>
          </cell>
          <cell r="BD595" t="str">
            <v>-</v>
          </cell>
          <cell r="BE595" t="str">
            <v>-</v>
          </cell>
          <cell r="BF595" t="str">
            <v>-</v>
          </cell>
          <cell r="BG595" t="str">
            <v>-</v>
          </cell>
          <cell r="BH595" t="str">
            <v>-</v>
          </cell>
          <cell r="BI595" t="str">
            <v>-</v>
          </cell>
          <cell r="BJ595" t="str">
            <v>-</v>
          </cell>
          <cell r="BK595" t="str">
            <v>-</v>
          </cell>
          <cell r="BL595" t="str">
            <v>-</v>
          </cell>
          <cell r="BM595" t="str">
            <v>20543</v>
          </cell>
          <cell r="BN595" t="str">
            <v>-</v>
          </cell>
          <cell r="BO595" t="str">
            <v>-</v>
          </cell>
          <cell r="BP595" t="str">
            <v>-</v>
          </cell>
          <cell r="BQ595" t="str">
            <v>-</v>
          </cell>
          <cell r="BR595" t="str">
            <v>-</v>
          </cell>
          <cell r="BS595" t="str">
            <v>-</v>
          </cell>
          <cell r="BT595" t="str">
            <v>-</v>
          </cell>
          <cell r="BU595" t="str">
            <v>-</v>
          </cell>
          <cell r="BV595" t="str">
            <v>-</v>
          </cell>
          <cell r="BW595" t="str">
            <v>-</v>
          </cell>
          <cell r="BX595" t="str">
            <v>-</v>
          </cell>
          <cell r="BY595" t="str">
            <v>-</v>
          </cell>
          <cell r="CB595" t="str">
            <v>-</v>
          </cell>
          <cell r="CC595" t="str">
            <v>-</v>
          </cell>
          <cell r="CD595" t="str">
            <v>-</v>
          </cell>
          <cell r="CE595" t="str">
            <v>-</v>
          </cell>
          <cell r="CF595" t="str">
            <v>-</v>
          </cell>
          <cell r="CG595" t="str">
            <v>-</v>
          </cell>
          <cell r="CH595" t="str">
            <v>-</v>
          </cell>
          <cell r="CI595" t="str">
            <v>-</v>
          </cell>
          <cell r="CJ595" t="str">
            <v>-</v>
          </cell>
          <cell r="CK595" t="str">
            <v>-</v>
          </cell>
          <cell r="CL595" t="str">
            <v>-</v>
          </cell>
          <cell r="CM595" t="str">
            <v>-</v>
          </cell>
          <cell r="CN595" t="str">
            <v>-</v>
          </cell>
          <cell r="CO595" t="str">
            <v>-</v>
          </cell>
          <cell r="CP595" t="str">
            <v>-</v>
          </cell>
          <cell r="CQ595" t="str">
            <v>-</v>
          </cell>
          <cell r="CR595" t="str">
            <v>-</v>
          </cell>
          <cell r="CS595" t="str">
            <v>-</v>
          </cell>
          <cell r="CT595" t="str">
            <v>-</v>
          </cell>
          <cell r="CU595" t="str">
            <v>TATALTEPEC DE VALDÉS</v>
          </cell>
          <cell r="CV595" t="str">
            <v>-</v>
          </cell>
          <cell r="CW595" t="str">
            <v>-</v>
          </cell>
          <cell r="CX595" t="str">
            <v>-</v>
          </cell>
          <cell r="CY595" t="str">
            <v>-</v>
          </cell>
          <cell r="CZ595" t="str">
            <v>-</v>
          </cell>
          <cell r="DB595" t="str">
            <v>-</v>
          </cell>
          <cell r="DC595" t="str">
            <v>-</v>
          </cell>
          <cell r="DD595" t="str">
            <v>-</v>
          </cell>
          <cell r="DE595" t="str">
            <v>-</v>
          </cell>
          <cell r="DF595" t="str">
            <v>-</v>
          </cell>
          <cell r="DG595" t="str">
            <v>-</v>
          </cell>
        </row>
        <row r="596">
          <cell r="AT596" t="str">
            <v>-</v>
          </cell>
          <cell r="AU596" t="str">
            <v>-</v>
          </cell>
          <cell r="AV596" t="str">
            <v>-</v>
          </cell>
          <cell r="AW596" t="str">
            <v>-</v>
          </cell>
          <cell r="AX596" t="str">
            <v>-</v>
          </cell>
          <cell r="AY596" t="str">
            <v>-</v>
          </cell>
          <cell r="AZ596" t="str">
            <v>-</v>
          </cell>
          <cell r="BA596" t="str">
            <v>-</v>
          </cell>
          <cell r="BB596" t="str">
            <v>-</v>
          </cell>
          <cell r="BC596" t="str">
            <v>-</v>
          </cell>
          <cell r="BD596" t="str">
            <v>-</v>
          </cell>
          <cell r="BE596" t="str">
            <v>-</v>
          </cell>
          <cell r="BF596" t="str">
            <v>-</v>
          </cell>
          <cell r="BG596" t="str">
            <v>-</v>
          </cell>
          <cell r="BH596" t="str">
            <v>-</v>
          </cell>
          <cell r="BI596" t="str">
            <v>-</v>
          </cell>
          <cell r="BJ596" t="str">
            <v>-</v>
          </cell>
          <cell r="BK596" t="str">
            <v>-</v>
          </cell>
          <cell r="BL596" t="str">
            <v>-</v>
          </cell>
          <cell r="BM596" t="str">
            <v>20544</v>
          </cell>
          <cell r="BN596" t="str">
            <v>-</v>
          </cell>
          <cell r="BO596" t="str">
            <v>-</v>
          </cell>
          <cell r="BP596" t="str">
            <v>-</v>
          </cell>
          <cell r="BQ596" t="str">
            <v>-</v>
          </cell>
          <cell r="BR596" t="str">
            <v>-</v>
          </cell>
          <cell r="BS596" t="str">
            <v>-</v>
          </cell>
          <cell r="BT596" t="str">
            <v>-</v>
          </cell>
          <cell r="BU596" t="str">
            <v>-</v>
          </cell>
          <cell r="BV596" t="str">
            <v>-</v>
          </cell>
          <cell r="BW596" t="str">
            <v>-</v>
          </cell>
          <cell r="BX596" t="str">
            <v>-</v>
          </cell>
          <cell r="BY596" t="str">
            <v>-</v>
          </cell>
          <cell r="CB596" t="str">
            <v>-</v>
          </cell>
          <cell r="CC596" t="str">
            <v>-</v>
          </cell>
          <cell r="CD596" t="str">
            <v>-</v>
          </cell>
          <cell r="CE596" t="str">
            <v>-</v>
          </cell>
          <cell r="CF596" t="str">
            <v>-</v>
          </cell>
          <cell r="CG596" t="str">
            <v>-</v>
          </cell>
          <cell r="CH596" t="str">
            <v>-</v>
          </cell>
          <cell r="CI596" t="str">
            <v>-</v>
          </cell>
          <cell r="CJ596" t="str">
            <v>-</v>
          </cell>
          <cell r="CK596" t="str">
            <v>-</v>
          </cell>
          <cell r="CL596" t="str">
            <v>-</v>
          </cell>
          <cell r="CM596" t="str">
            <v>-</v>
          </cell>
          <cell r="CN596" t="str">
            <v>-</v>
          </cell>
          <cell r="CO596" t="str">
            <v>-</v>
          </cell>
          <cell r="CP596" t="str">
            <v>-</v>
          </cell>
          <cell r="CQ596" t="str">
            <v>-</v>
          </cell>
          <cell r="CR596" t="str">
            <v>-</v>
          </cell>
          <cell r="CS596" t="str">
            <v>-</v>
          </cell>
          <cell r="CT596" t="str">
            <v>-</v>
          </cell>
          <cell r="CU596" t="str">
            <v>TEOCOCUILCO DE MARCOS PÉREZ</v>
          </cell>
          <cell r="CV596" t="str">
            <v>-</v>
          </cell>
          <cell r="CW596" t="str">
            <v>-</v>
          </cell>
          <cell r="CX596" t="str">
            <v>-</v>
          </cell>
          <cell r="CY596" t="str">
            <v>-</v>
          </cell>
          <cell r="CZ596" t="str">
            <v>-</v>
          </cell>
          <cell r="DB596" t="str">
            <v>-</v>
          </cell>
          <cell r="DC596" t="str">
            <v>-</v>
          </cell>
          <cell r="DD596" t="str">
            <v>-</v>
          </cell>
          <cell r="DE596" t="str">
            <v>-</v>
          </cell>
          <cell r="DF596" t="str">
            <v>-</v>
          </cell>
          <cell r="DG596" t="str">
            <v>-</v>
          </cell>
        </row>
        <row r="597">
          <cell r="AT597" t="str">
            <v>-</v>
          </cell>
          <cell r="AU597" t="str">
            <v>-</v>
          </cell>
          <cell r="AV597" t="str">
            <v>-</v>
          </cell>
          <cell r="AW597" t="str">
            <v>-</v>
          </cell>
          <cell r="AX597" t="str">
            <v>-</v>
          </cell>
          <cell r="AY597" t="str">
            <v>-</v>
          </cell>
          <cell r="AZ597" t="str">
            <v>-</v>
          </cell>
          <cell r="BA597" t="str">
            <v>-</v>
          </cell>
          <cell r="BB597" t="str">
            <v>-</v>
          </cell>
          <cell r="BC597" t="str">
            <v>-</v>
          </cell>
          <cell r="BD597" t="str">
            <v>-</v>
          </cell>
          <cell r="BE597" t="str">
            <v>-</v>
          </cell>
          <cell r="BF597" t="str">
            <v>-</v>
          </cell>
          <cell r="BG597" t="str">
            <v>-</v>
          </cell>
          <cell r="BH597" t="str">
            <v>-</v>
          </cell>
          <cell r="BI597" t="str">
            <v>-</v>
          </cell>
          <cell r="BJ597" t="str">
            <v>-</v>
          </cell>
          <cell r="BK597" t="str">
            <v>-</v>
          </cell>
          <cell r="BL597" t="str">
            <v>-</v>
          </cell>
          <cell r="BM597" t="str">
            <v>20545</v>
          </cell>
          <cell r="BN597" t="str">
            <v>-</v>
          </cell>
          <cell r="BO597" t="str">
            <v>-</v>
          </cell>
          <cell r="BP597" t="str">
            <v>-</v>
          </cell>
          <cell r="BQ597" t="str">
            <v>-</v>
          </cell>
          <cell r="BR597" t="str">
            <v>-</v>
          </cell>
          <cell r="BS597" t="str">
            <v>-</v>
          </cell>
          <cell r="BT597" t="str">
            <v>-</v>
          </cell>
          <cell r="BU597" t="str">
            <v>-</v>
          </cell>
          <cell r="BV597" t="str">
            <v>-</v>
          </cell>
          <cell r="BW597" t="str">
            <v>-</v>
          </cell>
          <cell r="BX597" t="str">
            <v>-</v>
          </cell>
          <cell r="BY597" t="str">
            <v>-</v>
          </cell>
          <cell r="CB597" t="str">
            <v>-</v>
          </cell>
          <cell r="CC597" t="str">
            <v>-</v>
          </cell>
          <cell r="CD597" t="str">
            <v>-</v>
          </cell>
          <cell r="CE597" t="str">
            <v>-</v>
          </cell>
          <cell r="CF597" t="str">
            <v>-</v>
          </cell>
          <cell r="CG597" t="str">
            <v>-</v>
          </cell>
          <cell r="CH597" t="str">
            <v>-</v>
          </cell>
          <cell r="CI597" t="str">
            <v>-</v>
          </cell>
          <cell r="CJ597" t="str">
            <v>-</v>
          </cell>
          <cell r="CK597" t="str">
            <v>-</v>
          </cell>
          <cell r="CL597" t="str">
            <v>-</v>
          </cell>
          <cell r="CM597" t="str">
            <v>-</v>
          </cell>
          <cell r="CN597" t="str">
            <v>-</v>
          </cell>
          <cell r="CO597" t="str">
            <v>-</v>
          </cell>
          <cell r="CP597" t="str">
            <v>-</v>
          </cell>
          <cell r="CQ597" t="str">
            <v>-</v>
          </cell>
          <cell r="CR597" t="str">
            <v>-</v>
          </cell>
          <cell r="CS597" t="str">
            <v>-</v>
          </cell>
          <cell r="CT597" t="str">
            <v>-</v>
          </cell>
          <cell r="CU597" t="str">
            <v>TEOTITLÁN DE FLORES MAGÓN</v>
          </cell>
          <cell r="CV597" t="str">
            <v>-</v>
          </cell>
          <cell r="CW597" t="str">
            <v>-</v>
          </cell>
          <cell r="CX597" t="str">
            <v>-</v>
          </cell>
          <cell r="CY597" t="str">
            <v>-</v>
          </cell>
          <cell r="CZ597" t="str">
            <v>-</v>
          </cell>
          <cell r="DB597" t="str">
            <v>-</v>
          </cell>
          <cell r="DC597" t="str">
            <v>-</v>
          </cell>
          <cell r="DD597" t="str">
            <v>-</v>
          </cell>
          <cell r="DE597" t="str">
            <v>-</v>
          </cell>
          <cell r="DF597" t="str">
            <v>-</v>
          </cell>
          <cell r="DG597" t="str">
            <v>-</v>
          </cell>
        </row>
        <row r="598">
          <cell r="AT598" t="str">
            <v>-</v>
          </cell>
          <cell r="AU598" t="str">
            <v>-</v>
          </cell>
          <cell r="AV598" t="str">
            <v>-</v>
          </cell>
          <cell r="AW598" t="str">
            <v>-</v>
          </cell>
          <cell r="AX598" t="str">
            <v>-</v>
          </cell>
          <cell r="AY598" t="str">
            <v>-</v>
          </cell>
          <cell r="AZ598" t="str">
            <v>-</v>
          </cell>
          <cell r="BA598" t="str">
            <v>-</v>
          </cell>
          <cell r="BB598" t="str">
            <v>-</v>
          </cell>
          <cell r="BC598" t="str">
            <v>-</v>
          </cell>
          <cell r="BD598" t="str">
            <v>-</v>
          </cell>
          <cell r="BE598" t="str">
            <v>-</v>
          </cell>
          <cell r="BF598" t="str">
            <v>-</v>
          </cell>
          <cell r="BG598" t="str">
            <v>-</v>
          </cell>
          <cell r="BH598" t="str">
            <v>-</v>
          </cell>
          <cell r="BI598" t="str">
            <v>-</v>
          </cell>
          <cell r="BJ598" t="str">
            <v>-</v>
          </cell>
          <cell r="BK598" t="str">
            <v>-</v>
          </cell>
          <cell r="BL598" t="str">
            <v>-</v>
          </cell>
          <cell r="BM598" t="str">
            <v>20546</v>
          </cell>
          <cell r="BN598" t="str">
            <v>-</v>
          </cell>
          <cell r="BO598" t="str">
            <v>-</v>
          </cell>
          <cell r="BP598" t="str">
            <v>-</v>
          </cell>
          <cell r="BQ598" t="str">
            <v>-</v>
          </cell>
          <cell r="BR598" t="str">
            <v>-</v>
          </cell>
          <cell r="BS598" t="str">
            <v>-</v>
          </cell>
          <cell r="BT598" t="str">
            <v>-</v>
          </cell>
          <cell r="BU598" t="str">
            <v>-</v>
          </cell>
          <cell r="BV598" t="str">
            <v>-</v>
          </cell>
          <cell r="BW598" t="str">
            <v>-</v>
          </cell>
          <cell r="BX598" t="str">
            <v>-</v>
          </cell>
          <cell r="BY598" t="str">
            <v>-</v>
          </cell>
          <cell r="CB598" t="str">
            <v>-</v>
          </cell>
          <cell r="CC598" t="str">
            <v>-</v>
          </cell>
          <cell r="CD598" t="str">
            <v>-</v>
          </cell>
          <cell r="CE598" t="str">
            <v>-</v>
          </cell>
          <cell r="CF598" t="str">
            <v>-</v>
          </cell>
          <cell r="CG598" t="str">
            <v>-</v>
          </cell>
          <cell r="CH598" t="str">
            <v>-</v>
          </cell>
          <cell r="CI598" t="str">
            <v>-</v>
          </cell>
          <cell r="CJ598" t="str">
            <v>-</v>
          </cell>
          <cell r="CK598" t="str">
            <v>-</v>
          </cell>
          <cell r="CL598" t="str">
            <v>-</v>
          </cell>
          <cell r="CM598" t="str">
            <v>-</v>
          </cell>
          <cell r="CN598" t="str">
            <v>-</v>
          </cell>
          <cell r="CO598" t="str">
            <v>-</v>
          </cell>
          <cell r="CP598" t="str">
            <v>-</v>
          </cell>
          <cell r="CQ598" t="str">
            <v>-</v>
          </cell>
          <cell r="CR598" t="str">
            <v>-</v>
          </cell>
          <cell r="CS598" t="str">
            <v>-</v>
          </cell>
          <cell r="CT598" t="str">
            <v>-</v>
          </cell>
          <cell r="CU598" t="str">
            <v>TEOTITLÁN DEL VALLE</v>
          </cell>
          <cell r="CV598" t="str">
            <v>-</v>
          </cell>
          <cell r="CW598" t="str">
            <v>-</v>
          </cell>
          <cell r="CX598" t="str">
            <v>-</v>
          </cell>
          <cell r="CY598" t="str">
            <v>-</v>
          </cell>
          <cell r="CZ598" t="str">
            <v>-</v>
          </cell>
          <cell r="DB598" t="str">
            <v>-</v>
          </cell>
          <cell r="DC598" t="str">
            <v>-</v>
          </cell>
          <cell r="DD598" t="str">
            <v>-</v>
          </cell>
          <cell r="DE598" t="str">
            <v>-</v>
          </cell>
          <cell r="DF598" t="str">
            <v>-</v>
          </cell>
          <cell r="DG598" t="str">
            <v>-</v>
          </cell>
        </row>
        <row r="599">
          <cell r="AT599" t="str">
            <v>-</v>
          </cell>
          <cell r="AU599" t="str">
            <v>-</v>
          </cell>
          <cell r="AV599" t="str">
            <v>-</v>
          </cell>
          <cell r="AW599" t="str">
            <v>-</v>
          </cell>
          <cell r="AX599" t="str">
            <v>-</v>
          </cell>
          <cell r="AY599" t="str">
            <v>-</v>
          </cell>
          <cell r="AZ599" t="str">
            <v>-</v>
          </cell>
          <cell r="BA599" t="str">
            <v>-</v>
          </cell>
          <cell r="BB599" t="str">
            <v>-</v>
          </cell>
          <cell r="BC599" t="str">
            <v>-</v>
          </cell>
          <cell r="BD599" t="str">
            <v>-</v>
          </cell>
          <cell r="BE599" t="str">
            <v>-</v>
          </cell>
          <cell r="BF599" t="str">
            <v>-</v>
          </cell>
          <cell r="BG599" t="str">
            <v>-</v>
          </cell>
          <cell r="BH599" t="str">
            <v>-</v>
          </cell>
          <cell r="BI599" t="str">
            <v>-</v>
          </cell>
          <cell r="BJ599" t="str">
            <v>-</v>
          </cell>
          <cell r="BK599" t="str">
            <v>-</v>
          </cell>
          <cell r="BL599" t="str">
            <v>-</v>
          </cell>
          <cell r="BM599" t="str">
            <v>20547</v>
          </cell>
          <cell r="BN599" t="str">
            <v>-</v>
          </cell>
          <cell r="BO599" t="str">
            <v>-</v>
          </cell>
          <cell r="BP599" t="str">
            <v>-</v>
          </cell>
          <cell r="BQ599" t="str">
            <v>-</v>
          </cell>
          <cell r="BR599" t="str">
            <v>-</v>
          </cell>
          <cell r="BS599" t="str">
            <v>-</v>
          </cell>
          <cell r="BT599" t="str">
            <v>-</v>
          </cell>
          <cell r="BU599" t="str">
            <v>-</v>
          </cell>
          <cell r="BV599" t="str">
            <v>-</v>
          </cell>
          <cell r="BW599" t="str">
            <v>-</v>
          </cell>
          <cell r="BX599" t="str">
            <v>-</v>
          </cell>
          <cell r="BY599" t="str">
            <v>-</v>
          </cell>
          <cell r="CB599" t="str">
            <v>-</v>
          </cell>
          <cell r="CC599" t="str">
            <v>-</v>
          </cell>
          <cell r="CD599" t="str">
            <v>-</v>
          </cell>
          <cell r="CE599" t="str">
            <v>-</v>
          </cell>
          <cell r="CF599" t="str">
            <v>-</v>
          </cell>
          <cell r="CG599" t="str">
            <v>-</v>
          </cell>
          <cell r="CH599" t="str">
            <v>-</v>
          </cell>
          <cell r="CI599" t="str">
            <v>-</v>
          </cell>
          <cell r="CJ599" t="str">
            <v>-</v>
          </cell>
          <cell r="CK599" t="str">
            <v>-</v>
          </cell>
          <cell r="CL599" t="str">
            <v>-</v>
          </cell>
          <cell r="CM599" t="str">
            <v>-</v>
          </cell>
          <cell r="CN599" t="str">
            <v>-</v>
          </cell>
          <cell r="CO599" t="str">
            <v>-</v>
          </cell>
          <cell r="CP599" t="str">
            <v>-</v>
          </cell>
          <cell r="CQ599" t="str">
            <v>-</v>
          </cell>
          <cell r="CR599" t="str">
            <v>-</v>
          </cell>
          <cell r="CS599" t="str">
            <v>-</v>
          </cell>
          <cell r="CT599" t="str">
            <v>-</v>
          </cell>
          <cell r="CU599" t="str">
            <v>TEOTONGO</v>
          </cell>
          <cell r="CV599" t="str">
            <v>-</v>
          </cell>
          <cell r="CW599" t="str">
            <v>-</v>
          </cell>
          <cell r="CX599" t="str">
            <v>-</v>
          </cell>
          <cell r="CY599" t="str">
            <v>-</v>
          </cell>
          <cell r="CZ599" t="str">
            <v>-</v>
          </cell>
          <cell r="DB599" t="str">
            <v>-</v>
          </cell>
          <cell r="DC599" t="str">
            <v>-</v>
          </cell>
          <cell r="DD599" t="str">
            <v>-</v>
          </cell>
          <cell r="DE599" t="str">
            <v>-</v>
          </cell>
          <cell r="DF599" t="str">
            <v>-</v>
          </cell>
          <cell r="DG599" t="str">
            <v>-</v>
          </cell>
        </row>
        <row r="600">
          <cell r="AT600" t="str">
            <v>-</v>
          </cell>
          <cell r="AU600" t="str">
            <v>-</v>
          </cell>
          <cell r="AV600" t="str">
            <v>-</v>
          </cell>
          <cell r="AW600" t="str">
            <v>-</v>
          </cell>
          <cell r="AX600" t="str">
            <v>-</v>
          </cell>
          <cell r="AY600" t="str">
            <v>-</v>
          </cell>
          <cell r="AZ600" t="str">
            <v>-</v>
          </cell>
          <cell r="BA600" t="str">
            <v>-</v>
          </cell>
          <cell r="BB600" t="str">
            <v>-</v>
          </cell>
          <cell r="BC600" t="str">
            <v>-</v>
          </cell>
          <cell r="BD600" t="str">
            <v>-</v>
          </cell>
          <cell r="BE600" t="str">
            <v>-</v>
          </cell>
          <cell r="BF600" t="str">
            <v>-</v>
          </cell>
          <cell r="BG600" t="str">
            <v>-</v>
          </cell>
          <cell r="BH600" t="str">
            <v>-</v>
          </cell>
          <cell r="BI600" t="str">
            <v>-</v>
          </cell>
          <cell r="BJ600" t="str">
            <v>-</v>
          </cell>
          <cell r="BK600" t="str">
            <v>-</v>
          </cell>
          <cell r="BL600" t="str">
            <v>-</v>
          </cell>
          <cell r="BM600" t="str">
            <v>20548</v>
          </cell>
          <cell r="BN600" t="str">
            <v>-</v>
          </cell>
          <cell r="BO600" t="str">
            <v>-</v>
          </cell>
          <cell r="BP600" t="str">
            <v>-</v>
          </cell>
          <cell r="BQ600" t="str">
            <v>-</v>
          </cell>
          <cell r="BR600" t="str">
            <v>-</v>
          </cell>
          <cell r="BS600" t="str">
            <v>-</v>
          </cell>
          <cell r="BT600" t="str">
            <v>-</v>
          </cell>
          <cell r="BU600" t="str">
            <v>-</v>
          </cell>
          <cell r="BV600" t="str">
            <v>-</v>
          </cell>
          <cell r="BW600" t="str">
            <v>-</v>
          </cell>
          <cell r="BX600" t="str">
            <v>-</v>
          </cell>
          <cell r="BY600" t="str">
            <v>-</v>
          </cell>
          <cell r="CB600" t="str">
            <v>-</v>
          </cell>
          <cell r="CC600" t="str">
            <v>-</v>
          </cell>
          <cell r="CD600" t="str">
            <v>-</v>
          </cell>
          <cell r="CE600" t="str">
            <v>-</v>
          </cell>
          <cell r="CF600" t="str">
            <v>-</v>
          </cell>
          <cell r="CG600" t="str">
            <v>-</v>
          </cell>
          <cell r="CH600" t="str">
            <v>-</v>
          </cell>
          <cell r="CI600" t="str">
            <v>-</v>
          </cell>
          <cell r="CJ600" t="str">
            <v>-</v>
          </cell>
          <cell r="CK600" t="str">
            <v>-</v>
          </cell>
          <cell r="CL600" t="str">
            <v>-</v>
          </cell>
          <cell r="CM600" t="str">
            <v>-</v>
          </cell>
          <cell r="CN600" t="str">
            <v>-</v>
          </cell>
          <cell r="CO600" t="str">
            <v>-</v>
          </cell>
          <cell r="CP600" t="str">
            <v>-</v>
          </cell>
          <cell r="CQ600" t="str">
            <v>-</v>
          </cell>
          <cell r="CR600" t="str">
            <v>-</v>
          </cell>
          <cell r="CS600" t="str">
            <v>-</v>
          </cell>
          <cell r="CT600" t="str">
            <v>-</v>
          </cell>
          <cell r="CU600" t="str">
            <v>TEPELMEME VILLA DE MORELOS</v>
          </cell>
          <cell r="CV600" t="str">
            <v>-</v>
          </cell>
          <cell r="CW600" t="str">
            <v>-</v>
          </cell>
          <cell r="CX600" t="str">
            <v>-</v>
          </cell>
          <cell r="CY600" t="str">
            <v>-</v>
          </cell>
          <cell r="CZ600" t="str">
            <v>-</v>
          </cell>
          <cell r="DB600" t="str">
            <v>-</v>
          </cell>
          <cell r="DC600" t="str">
            <v>-</v>
          </cell>
          <cell r="DD600" t="str">
            <v>-</v>
          </cell>
          <cell r="DE600" t="str">
            <v>-</v>
          </cell>
          <cell r="DF600" t="str">
            <v>-</v>
          </cell>
          <cell r="DG600" t="str">
            <v>-</v>
          </cell>
        </row>
        <row r="601">
          <cell r="AT601" t="str">
            <v>-</v>
          </cell>
          <cell r="AU601" t="str">
            <v>-</v>
          </cell>
          <cell r="AV601" t="str">
            <v>-</v>
          </cell>
          <cell r="AW601" t="str">
            <v>-</v>
          </cell>
          <cell r="AX601" t="str">
            <v>-</v>
          </cell>
          <cell r="AY601" t="str">
            <v>-</v>
          </cell>
          <cell r="AZ601" t="str">
            <v>-</v>
          </cell>
          <cell r="BA601" t="str">
            <v>-</v>
          </cell>
          <cell r="BB601" t="str">
            <v>-</v>
          </cell>
          <cell r="BC601" t="str">
            <v>-</v>
          </cell>
          <cell r="BD601" t="str">
            <v>-</v>
          </cell>
          <cell r="BE601" t="str">
            <v>-</v>
          </cell>
          <cell r="BF601" t="str">
            <v>-</v>
          </cell>
          <cell r="BG601" t="str">
            <v>-</v>
          </cell>
          <cell r="BH601" t="str">
            <v>-</v>
          </cell>
          <cell r="BI601" t="str">
            <v>-</v>
          </cell>
          <cell r="BJ601" t="str">
            <v>-</v>
          </cell>
          <cell r="BK601" t="str">
            <v>-</v>
          </cell>
          <cell r="BL601" t="str">
            <v>-</v>
          </cell>
          <cell r="BM601" t="str">
            <v>20549</v>
          </cell>
          <cell r="BN601" t="str">
            <v>-</v>
          </cell>
          <cell r="BO601" t="str">
            <v>-</v>
          </cell>
          <cell r="BP601" t="str">
            <v>-</v>
          </cell>
          <cell r="BQ601" t="str">
            <v>-</v>
          </cell>
          <cell r="BR601" t="str">
            <v>-</v>
          </cell>
          <cell r="BS601" t="str">
            <v>-</v>
          </cell>
          <cell r="BT601" t="str">
            <v>-</v>
          </cell>
          <cell r="BU601" t="str">
            <v>-</v>
          </cell>
          <cell r="BV601" t="str">
            <v>-</v>
          </cell>
          <cell r="BW601" t="str">
            <v>-</v>
          </cell>
          <cell r="BX601" t="str">
            <v>-</v>
          </cell>
          <cell r="BY601" t="str">
            <v>-</v>
          </cell>
          <cell r="CB601" t="str">
            <v>-</v>
          </cell>
          <cell r="CC601" t="str">
            <v>-</v>
          </cell>
          <cell r="CD601" t="str">
            <v>-</v>
          </cell>
          <cell r="CE601" t="str">
            <v>-</v>
          </cell>
          <cell r="CF601" t="str">
            <v>-</v>
          </cell>
          <cell r="CG601" t="str">
            <v>-</v>
          </cell>
          <cell r="CH601" t="str">
            <v>-</v>
          </cell>
          <cell r="CI601" t="str">
            <v>-</v>
          </cell>
          <cell r="CJ601" t="str">
            <v>-</v>
          </cell>
          <cell r="CK601" t="str">
            <v>-</v>
          </cell>
          <cell r="CL601" t="str">
            <v>-</v>
          </cell>
          <cell r="CM601" t="str">
            <v>-</v>
          </cell>
          <cell r="CN601" t="str">
            <v>-</v>
          </cell>
          <cell r="CO601" t="str">
            <v>-</v>
          </cell>
          <cell r="CP601" t="str">
            <v>-</v>
          </cell>
          <cell r="CQ601" t="str">
            <v>-</v>
          </cell>
          <cell r="CR601" t="str">
            <v>-</v>
          </cell>
          <cell r="CS601" t="str">
            <v>-</v>
          </cell>
          <cell r="CT601" t="str">
            <v>-</v>
          </cell>
          <cell r="CU601" t="str">
            <v>TEZOATLÁN DE SEGURA Y LUNA</v>
          </cell>
          <cell r="CV601" t="str">
            <v>-</v>
          </cell>
          <cell r="CW601" t="str">
            <v>-</v>
          </cell>
          <cell r="CX601" t="str">
            <v>-</v>
          </cell>
          <cell r="CY601" t="str">
            <v>-</v>
          </cell>
          <cell r="CZ601" t="str">
            <v>-</v>
          </cell>
          <cell r="DB601" t="str">
            <v>-</v>
          </cell>
          <cell r="DC601" t="str">
            <v>-</v>
          </cell>
          <cell r="DD601" t="str">
            <v>-</v>
          </cell>
          <cell r="DE601" t="str">
            <v>-</v>
          </cell>
          <cell r="DF601" t="str">
            <v>-</v>
          </cell>
          <cell r="DG601" t="str">
            <v>-</v>
          </cell>
        </row>
        <row r="602">
          <cell r="AT602" t="str">
            <v>-</v>
          </cell>
          <cell r="AU602" t="str">
            <v>-</v>
          </cell>
          <cell r="AV602" t="str">
            <v>-</v>
          </cell>
          <cell r="AW602" t="str">
            <v>-</v>
          </cell>
          <cell r="AX602" t="str">
            <v>-</v>
          </cell>
          <cell r="AY602" t="str">
            <v>-</v>
          </cell>
          <cell r="AZ602" t="str">
            <v>-</v>
          </cell>
          <cell r="BA602" t="str">
            <v>-</v>
          </cell>
          <cell r="BB602" t="str">
            <v>-</v>
          </cell>
          <cell r="BC602" t="str">
            <v>-</v>
          </cell>
          <cell r="BD602" t="str">
            <v>-</v>
          </cell>
          <cell r="BE602" t="str">
            <v>-</v>
          </cell>
          <cell r="BF602" t="str">
            <v>-</v>
          </cell>
          <cell r="BG602" t="str">
            <v>-</v>
          </cell>
          <cell r="BH602" t="str">
            <v>-</v>
          </cell>
          <cell r="BI602" t="str">
            <v>-</v>
          </cell>
          <cell r="BJ602" t="str">
            <v>-</v>
          </cell>
          <cell r="BK602" t="str">
            <v>-</v>
          </cell>
          <cell r="BL602" t="str">
            <v>-</v>
          </cell>
          <cell r="BM602" t="str">
            <v>20550</v>
          </cell>
          <cell r="BN602" t="str">
            <v>-</v>
          </cell>
          <cell r="BO602" t="str">
            <v>-</v>
          </cell>
          <cell r="BP602" t="str">
            <v>-</v>
          </cell>
          <cell r="BQ602" t="str">
            <v>-</v>
          </cell>
          <cell r="BR602" t="str">
            <v>-</v>
          </cell>
          <cell r="BS602" t="str">
            <v>-</v>
          </cell>
          <cell r="BT602" t="str">
            <v>-</v>
          </cell>
          <cell r="BU602" t="str">
            <v>-</v>
          </cell>
          <cell r="BV602" t="str">
            <v>-</v>
          </cell>
          <cell r="BW602" t="str">
            <v>-</v>
          </cell>
          <cell r="BX602" t="str">
            <v>-</v>
          </cell>
          <cell r="BY602" t="str">
            <v>-</v>
          </cell>
          <cell r="CB602" t="str">
            <v>-</v>
          </cell>
          <cell r="CC602" t="str">
            <v>-</v>
          </cell>
          <cell r="CD602" t="str">
            <v>-</v>
          </cell>
          <cell r="CE602" t="str">
            <v>-</v>
          </cell>
          <cell r="CF602" t="str">
            <v>-</v>
          </cell>
          <cell r="CG602" t="str">
            <v>-</v>
          </cell>
          <cell r="CH602" t="str">
            <v>-</v>
          </cell>
          <cell r="CI602" t="str">
            <v>-</v>
          </cell>
          <cell r="CJ602" t="str">
            <v>-</v>
          </cell>
          <cell r="CK602" t="str">
            <v>-</v>
          </cell>
          <cell r="CL602" t="str">
            <v>-</v>
          </cell>
          <cell r="CM602" t="str">
            <v>-</v>
          </cell>
          <cell r="CN602" t="str">
            <v>-</v>
          </cell>
          <cell r="CO602" t="str">
            <v>-</v>
          </cell>
          <cell r="CP602" t="str">
            <v>-</v>
          </cell>
          <cell r="CQ602" t="str">
            <v>-</v>
          </cell>
          <cell r="CR602" t="str">
            <v>-</v>
          </cell>
          <cell r="CS602" t="str">
            <v>-</v>
          </cell>
          <cell r="CT602" t="str">
            <v>-</v>
          </cell>
          <cell r="CU602" t="str">
            <v>SAN JERÓNIMO TLACOCHAHUAYA</v>
          </cell>
          <cell r="CV602" t="str">
            <v>-</v>
          </cell>
          <cell r="CW602" t="str">
            <v>-</v>
          </cell>
          <cell r="CX602" t="str">
            <v>-</v>
          </cell>
          <cell r="CY602" t="str">
            <v>-</v>
          </cell>
          <cell r="CZ602" t="str">
            <v>-</v>
          </cell>
          <cell r="DB602" t="str">
            <v>-</v>
          </cell>
          <cell r="DC602" t="str">
            <v>-</v>
          </cell>
          <cell r="DD602" t="str">
            <v>-</v>
          </cell>
          <cell r="DE602" t="str">
            <v>-</v>
          </cell>
          <cell r="DF602" t="str">
            <v>-</v>
          </cell>
          <cell r="DG602" t="str">
            <v>-</v>
          </cell>
        </row>
        <row r="603">
          <cell r="AT603" t="str">
            <v>-</v>
          </cell>
          <cell r="AU603" t="str">
            <v>-</v>
          </cell>
          <cell r="AV603" t="str">
            <v>-</v>
          </cell>
          <cell r="AW603" t="str">
            <v>-</v>
          </cell>
          <cell r="AX603" t="str">
            <v>-</v>
          </cell>
          <cell r="AY603" t="str">
            <v>-</v>
          </cell>
          <cell r="AZ603" t="str">
            <v>-</v>
          </cell>
          <cell r="BA603" t="str">
            <v>-</v>
          </cell>
          <cell r="BB603" t="str">
            <v>-</v>
          </cell>
          <cell r="BC603" t="str">
            <v>-</v>
          </cell>
          <cell r="BD603" t="str">
            <v>-</v>
          </cell>
          <cell r="BE603" t="str">
            <v>-</v>
          </cell>
          <cell r="BF603" t="str">
            <v>-</v>
          </cell>
          <cell r="BG603" t="str">
            <v>-</v>
          </cell>
          <cell r="BH603" t="str">
            <v>-</v>
          </cell>
          <cell r="BI603" t="str">
            <v>-</v>
          </cell>
          <cell r="BJ603" t="str">
            <v>-</v>
          </cell>
          <cell r="BK603" t="str">
            <v>-</v>
          </cell>
          <cell r="BL603" t="str">
            <v>-</v>
          </cell>
          <cell r="BM603" t="str">
            <v>20551</v>
          </cell>
          <cell r="BN603" t="str">
            <v>-</v>
          </cell>
          <cell r="BO603" t="str">
            <v>-</v>
          </cell>
          <cell r="BP603" t="str">
            <v>-</v>
          </cell>
          <cell r="BQ603" t="str">
            <v>-</v>
          </cell>
          <cell r="BR603" t="str">
            <v>-</v>
          </cell>
          <cell r="BS603" t="str">
            <v>-</v>
          </cell>
          <cell r="BT603" t="str">
            <v>-</v>
          </cell>
          <cell r="BU603" t="str">
            <v>-</v>
          </cell>
          <cell r="BV603" t="str">
            <v>-</v>
          </cell>
          <cell r="BW603" t="str">
            <v>-</v>
          </cell>
          <cell r="BX603" t="str">
            <v>-</v>
          </cell>
          <cell r="BY603" t="str">
            <v>-</v>
          </cell>
          <cell r="CB603" t="str">
            <v>-</v>
          </cell>
          <cell r="CC603" t="str">
            <v>-</v>
          </cell>
          <cell r="CD603" t="str">
            <v>-</v>
          </cell>
          <cell r="CE603" t="str">
            <v>-</v>
          </cell>
          <cell r="CF603" t="str">
            <v>-</v>
          </cell>
          <cell r="CG603" t="str">
            <v>-</v>
          </cell>
          <cell r="CH603" t="str">
            <v>-</v>
          </cell>
          <cell r="CI603" t="str">
            <v>-</v>
          </cell>
          <cell r="CJ603" t="str">
            <v>-</v>
          </cell>
          <cell r="CK603" t="str">
            <v>-</v>
          </cell>
          <cell r="CL603" t="str">
            <v>-</v>
          </cell>
          <cell r="CM603" t="str">
            <v>-</v>
          </cell>
          <cell r="CN603" t="str">
            <v>-</v>
          </cell>
          <cell r="CO603" t="str">
            <v>-</v>
          </cell>
          <cell r="CP603" t="str">
            <v>-</v>
          </cell>
          <cell r="CQ603" t="str">
            <v>-</v>
          </cell>
          <cell r="CR603" t="str">
            <v>-</v>
          </cell>
          <cell r="CS603" t="str">
            <v>-</v>
          </cell>
          <cell r="CT603" t="str">
            <v>-</v>
          </cell>
          <cell r="CU603" t="str">
            <v>TLACOLULA DE MATAMOROS</v>
          </cell>
          <cell r="CV603" t="str">
            <v>-</v>
          </cell>
          <cell r="CW603" t="str">
            <v>-</v>
          </cell>
          <cell r="CX603" t="str">
            <v>-</v>
          </cell>
          <cell r="CY603" t="str">
            <v>-</v>
          </cell>
          <cell r="CZ603" t="str">
            <v>-</v>
          </cell>
          <cell r="DB603" t="str">
            <v>-</v>
          </cell>
          <cell r="DC603" t="str">
            <v>-</v>
          </cell>
          <cell r="DD603" t="str">
            <v>-</v>
          </cell>
          <cell r="DE603" t="str">
            <v>-</v>
          </cell>
          <cell r="DF603" t="str">
            <v>-</v>
          </cell>
          <cell r="DG603" t="str">
            <v>-</v>
          </cell>
        </row>
        <row r="604">
          <cell r="AT604" t="str">
            <v>-</v>
          </cell>
          <cell r="AU604" t="str">
            <v>-</v>
          </cell>
          <cell r="AV604" t="str">
            <v>-</v>
          </cell>
          <cell r="AW604" t="str">
            <v>-</v>
          </cell>
          <cell r="AX604" t="str">
            <v>-</v>
          </cell>
          <cell r="AY604" t="str">
            <v>-</v>
          </cell>
          <cell r="AZ604" t="str">
            <v>-</v>
          </cell>
          <cell r="BA604" t="str">
            <v>-</v>
          </cell>
          <cell r="BB604" t="str">
            <v>-</v>
          </cell>
          <cell r="BC604" t="str">
            <v>-</v>
          </cell>
          <cell r="BD604" t="str">
            <v>-</v>
          </cell>
          <cell r="BE604" t="str">
            <v>-</v>
          </cell>
          <cell r="BF604" t="str">
            <v>-</v>
          </cell>
          <cell r="BG604" t="str">
            <v>-</v>
          </cell>
          <cell r="BH604" t="str">
            <v>-</v>
          </cell>
          <cell r="BI604" t="str">
            <v>-</v>
          </cell>
          <cell r="BJ604" t="str">
            <v>-</v>
          </cell>
          <cell r="BK604" t="str">
            <v>-</v>
          </cell>
          <cell r="BL604" t="str">
            <v>-</v>
          </cell>
          <cell r="BM604" t="str">
            <v>20552</v>
          </cell>
          <cell r="BN604" t="str">
            <v>-</v>
          </cell>
          <cell r="BO604" t="str">
            <v>-</v>
          </cell>
          <cell r="BP604" t="str">
            <v>-</v>
          </cell>
          <cell r="BQ604" t="str">
            <v>-</v>
          </cell>
          <cell r="BR604" t="str">
            <v>-</v>
          </cell>
          <cell r="BS604" t="str">
            <v>-</v>
          </cell>
          <cell r="BT604" t="str">
            <v>-</v>
          </cell>
          <cell r="BU604" t="str">
            <v>-</v>
          </cell>
          <cell r="BV604" t="str">
            <v>-</v>
          </cell>
          <cell r="BW604" t="str">
            <v>-</v>
          </cell>
          <cell r="BX604" t="str">
            <v>-</v>
          </cell>
          <cell r="BY604" t="str">
            <v>-</v>
          </cell>
          <cell r="CB604" t="str">
            <v>-</v>
          </cell>
          <cell r="CC604" t="str">
            <v>-</v>
          </cell>
          <cell r="CD604" t="str">
            <v>-</v>
          </cell>
          <cell r="CE604" t="str">
            <v>-</v>
          </cell>
          <cell r="CF604" t="str">
            <v>-</v>
          </cell>
          <cell r="CG604" t="str">
            <v>-</v>
          </cell>
          <cell r="CH604" t="str">
            <v>-</v>
          </cell>
          <cell r="CI604" t="str">
            <v>-</v>
          </cell>
          <cell r="CJ604" t="str">
            <v>-</v>
          </cell>
          <cell r="CK604" t="str">
            <v>-</v>
          </cell>
          <cell r="CL604" t="str">
            <v>-</v>
          </cell>
          <cell r="CM604" t="str">
            <v>-</v>
          </cell>
          <cell r="CN604" t="str">
            <v>-</v>
          </cell>
          <cell r="CO604" t="str">
            <v>-</v>
          </cell>
          <cell r="CP604" t="str">
            <v>-</v>
          </cell>
          <cell r="CQ604" t="str">
            <v>-</v>
          </cell>
          <cell r="CR604" t="str">
            <v>-</v>
          </cell>
          <cell r="CS604" t="str">
            <v>-</v>
          </cell>
          <cell r="CT604" t="str">
            <v>-</v>
          </cell>
          <cell r="CU604" t="str">
            <v>TLACOTEPEC PLUMAS</v>
          </cell>
          <cell r="CV604" t="str">
            <v>-</v>
          </cell>
          <cell r="CW604" t="str">
            <v>-</v>
          </cell>
          <cell r="CX604" t="str">
            <v>-</v>
          </cell>
          <cell r="CY604" t="str">
            <v>-</v>
          </cell>
          <cell r="CZ604" t="str">
            <v>-</v>
          </cell>
          <cell r="DB604" t="str">
            <v>-</v>
          </cell>
          <cell r="DC604" t="str">
            <v>-</v>
          </cell>
          <cell r="DD604" t="str">
            <v>-</v>
          </cell>
          <cell r="DE604" t="str">
            <v>-</v>
          </cell>
          <cell r="DF604" t="str">
            <v>-</v>
          </cell>
          <cell r="DG604" t="str">
            <v>-</v>
          </cell>
        </row>
        <row r="605">
          <cell r="AT605" t="str">
            <v>-</v>
          </cell>
          <cell r="AU605" t="str">
            <v>-</v>
          </cell>
          <cell r="AV605" t="str">
            <v>-</v>
          </cell>
          <cell r="AW605" t="str">
            <v>-</v>
          </cell>
          <cell r="AX605" t="str">
            <v>-</v>
          </cell>
          <cell r="AY605" t="str">
            <v>-</v>
          </cell>
          <cell r="AZ605" t="str">
            <v>-</v>
          </cell>
          <cell r="BA605" t="str">
            <v>-</v>
          </cell>
          <cell r="BB605" t="str">
            <v>-</v>
          </cell>
          <cell r="BC605" t="str">
            <v>-</v>
          </cell>
          <cell r="BD605" t="str">
            <v>-</v>
          </cell>
          <cell r="BE605" t="str">
            <v>-</v>
          </cell>
          <cell r="BF605" t="str">
            <v>-</v>
          </cell>
          <cell r="BG605" t="str">
            <v>-</v>
          </cell>
          <cell r="BH605" t="str">
            <v>-</v>
          </cell>
          <cell r="BI605" t="str">
            <v>-</v>
          </cell>
          <cell r="BJ605" t="str">
            <v>-</v>
          </cell>
          <cell r="BK605" t="str">
            <v>-</v>
          </cell>
          <cell r="BL605" t="str">
            <v>-</v>
          </cell>
          <cell r="BM605" t="str">
            <v>20553</v>
          </cell>
          <cell r="BN605" t="str">
            <v>-</v>
          </cell>
          <cell r="BO605" t="str">
            <v>-</v>
          </cell>
          <cell r="BP605" t="str">
            <v>-</v>
          </cell>
          <cell r="BQ605" t="str">
            <v>-</v>
          </cell>
          <cell r="BR605" t="str">
            <v>-</v>
          </cell>
          <cell r="BS605" t="str">
            <v>-</v>
          </cell>
          <cell r="BT605" t="str">
            <v>-</v>
          </cell>
          <cell r="BU605" t="str">
            <v>-</v>
          </cell>
          <cell r="BV605" t="str">
            <v>-</v>
          </cell>
          <cell r="BW605" t="str">
            <v>-</v>
          </cell>
          <cell r="BX605" t="str">
            <v>-</v>
          </cell>
          <cell r="BY605" t="str">
            <v>-</v>
          </cell>
          <cell r="CB605" t="str">
            <v>-</v>
          </cell>
          <cell r="CC605" t="str">
            <v>-</v>
          </cell>
          <cell r="CD605" t="str">
            <v>-</v>
          </cell>
          <cell r="CE605" t="str">
            <v>-</v>
          </cell>
          <cell r="CF605" t="str">
            <v>-</v>
          </cell>
          <cell r="CG605" t="str">
            <v>-</v>
          </cell>
          <cell r="CH605" t="str">
            <v>-</v>
          </cell>
          <cell r="CI605" t="str">
            <v>-</v>
          </cell>
          <cell r="CJ605" t="str">
            <v>-</v>
          </cell>
          <cell r="CK605" t="str">
            <v>-</v>
          </cell>
          <cell r="CL605" t="str">
            <v>-</v>
          </cell>
          <cell r="CM605" t="str">
            <v>-</v>
          </cell>
          <cell r="CN605" t="str">
            <v>-</v>
          </cell>
          <cell r="CO605" t="str">
            <v>-</v>
          </cell>
          <cell r="CP605" t="str">
            <v>-</v>
          </cell>
          <cell r="CQ605" t="str">
            <v>-</v>
          </cell>
          <cell r="CR605" t="str">
            <v>-</v>
          </cell>
          <cell r="CS605" t="str">
            <v>-</v>
          </cell>
          <cell r="CT605" t="str">
            <v>-</v>
          </cell>
          <cell r="CU605" t="str">
            <v>TLALIXTAC DE CABRERA</v>
          </cell>
          <cell r="CV605" t="str">
            <v>-</v>
          </cell>
          <cell r="CW605" t="str">
            <v>-</v>
          </cell>
          <cell r="CX605" t="str">
            <v>-</v>
          </cell>
          <cell r="CY605" t="str">
            <v>-</v>
          </cell>
          <cell r="CZ605" t="str">
            <v>-</v>
          </cell>
          <cell r="DB605" t="str">
            <v>-</v>
          </cell>
          <cell r="DC605" t="str">
            <v>-</v>
          </cell>
          <cell r="DD605" t="str">
            <v>-</v>
          </cell>
          <cell r="DE605" t="str">
            <v>-</v>
          </cell>
          <cell r="DF605" t="str">
            <v>-</v>
          </cell>
          <cell r="DG605" t="str">
            <v>-</v>
          </cell>
        </row>
        <row r="606">
          <cell r="AT606" t="str">
            <v>-</v>
          </cell>
          <cell r="AU606" t="str">
            <v>-</v>
          </cell>
          <cell r="AV606" t="str">
            <v>-</v>
          </cell>
          <cell r="AW606" t="str">
            <v>-</v>
          </cell>
          <cell r="AX606" t="str">
            <v>-</v>
          </cell>
          <cell r="AY606" t="str">
            <v>-</v>
          </cell>
          <cell r="AZ606" t="str">
            <v>-</v>
          </cell>
          <cell r="BA606" t="str">
            <v>-</v>
          </cell>
          <cell r="BB606" t="str">
            <v>-</v>
          </cell>
          <cell r="BC606" t="str">
            <v>-</v>
          </cell>
          <cell r="BD606" t="str">
            <v>-</v>
          </cell>
          <cell r="BE606" t="str">
            <v>-</v>
          </cell>
          <cell r="BF606" t="str">
            <v>-</v>
          </cell>
          <cell r="BG606" t="str">
            <v>-</v>
          </cell>
          <cell r="BH606" t="str">
            <v>-</v>
          </cell>
          <cell r="BI606" t="str">
            <v>-</v>
          </cell>
          <cell r="BJ606" t="str">
            <v>-</v>
          </cell>
          <cell r="BK606" t="str">
            <v>-</v>
          </cell>
          <cell r="BL606" t="str">
            <v>-</v>
          </cell>
          <cell r="BM606" t="str">
            <v>20554</v>
          </cell>
          <cell r="BN606" t="str">
            <v>-</v>
          </cell>
          <cell r="BO606" t="str">
            <v>-</v>
          </cell>
          <cell r="BP606" t="str">
            <v>-</v>
          </cell>
          <cell r="BQ606" t="str">
            <v>-</v>
          </cell>
          <cell r="BR606" t="str">
            <v>-</v>
          </cell>
          <cell r="BS606" t="str">
            <v>-</v>
          </cell>
          <cell r="BT606" t="str">
            <v>-</v>
          </cell>
          <cell r="BU606" t="str">
            <v>-</v>
          </cell>
          <cell r="BV606" t="str">
            <v>-</v>
          </cell>
          <cell r="BW606" t="str">
            <v>-</v>
          </cell>
          <cell r="BX606" t="str">
            <v>-</v>
          </cell>
          <cell r="BY606" t="str">
            <v>-</v>
          </cell>
          <cell r="CB606" t="str">
            <v>-</v>
          </cell>
          <cell r="CC606" t="str">
            <v>-</v>
          </cell>
          <cell r="CD606" t="str">
            <v>-</v>
          </cell>
          <cell r="CE606" t="str">
            <v>-</v>
          </cell>
          <cell r="CF606" t="str">
            <v>-</v>
          </cell>
          <cell r="CG606" t="str">
            <v>-</v>
          </cell>
          <cell r="CH606" t="str">
            <v>-</v>
          </cell>
          <cell r="CI606" t="str">
            <v>-</v>
          </cell>
          <cell r="CJ606" t="str">
            <v>-</v>
          </cell>
          <cell r="CK606" t="str">
            <v>-</v>
          </cell>
          <cell r="CL606" t="str">
            <v>-</v>
          </cell>
          <cell r="CM606" t="str">
            <v>-</v>
          </cell>
          <cell r="CN606" t="str">
            <v>-</v>
          </cell>
          <cell r="CO606" t="str">
            <v>-</v>
          </cell>
          <cell r="CP606" t="str">
            <v>-</v>
          </cell>
          <cell r="CQ606" t="str">
            <v>-</v>
          </cell>
          <cell r="CR606" t="str">
            <v>-</v>
          </cell>
          <cell r="CS606" t="str">
            <v>-</v>
          </cell>
          <cell r="CT606" t="str">
            <v>-</v>
          </cell>
          <cell r="CU606" t="str">
            <v>TOTONTEPEC VILLA DE MORELOS</v>
          </cell>
          <cell r="CV606" t="str">
            <v>-</v>
          </cell>
          <cell r="CW606" t="str">
            <v>-</v>
          </cell>
          <cell r="CX606" t="str">
            <v>-</v>
          </cell>
          <cell r="CY606" t="str">
            <v>-</v>
          </cell>
          <cell r="CZ606" t="str">
            <v>-</v>
          </cell>
          <cell r="DB606" t="str">
            <v>-</v>
          </cell>
          <cell r="DC606" t="str">
            <v>-</v>
          </cell>
          <cell r="DD606" t="str">
            <v>-</v>
          </cell>
          <cell r="DE606" t="str">
            <v>-</v>
          </cell>
          <cell r="DF606" t="str">
            <v>-</v>
          </cell>
          <cell r="DG606" t="str">
            <v>-</v>
          </cell>
        </row>
        <row r="607">
          <cell r="AT607" t="str">
            <v>-</v>
          </cell>
          <cell r="AU607" t="str">
            <v>-</v>
          </cell>
          <cell r="AV607" t="str">
            <v>-</v>
          </cell>
          <cell r="AW607" t="str">
            <v>-</v>
          </cell>
          <cell r="AX607" t="str">
            <v>-</v>
          </cell>
          <cell r="AY607" t="str">
            <v>-</v>
          </cell>
          <cell r="AZ607" t="str">
            <v>-</v>
          </cell>
          <cell r="BA607" t="str">
            <v>-</v>
          </cell>
          <cell r="BB607" t="str">
            <v>-</v>
          </cell>
          <cell r="BC607" t="str">
            <v>-</v>
          </cell>
          <cell r="BD607" t="str">
            <v>-</v>
          </cell>
          <cell r="BE607" t="str">
            <v>-</v>
          </cell>
          <cell r="BF607" t="str">
            <v>-</v>
          </cell>
          <cell r="BG607" t="str">
            <v>-</v>
          </cell>
          <cell r="BH607" t="str">
            <v>-</v>
          </cell>
          <cell r="BI607" t="str">
            <v>-</v>
          </cell>
          <cell r="BJ607" t="str">
            <v>-</v>
          </cell>
          <cell r="BK607" t="str">
            <v>-</v>
          </cell>
          <cell r="BL607" t="str">
            <v>-</v>
          </cell>
          <cell r="BM607" t="str">
            <v>20555</v>
          </cell>
          <cell r="BN607" t="str">
            <v>-</v>
          </cell>
          <cell r="BO607" t="str">
            <v>-</v>
          </cell>
          <cell r="BP607" t="str">
            <v>-</v>
          </cell>
          <cell r="BQ607" t="str">
            <v>-</v>
          </cell>
          <cell r="BR607" t="str">
            <v>-</v>
          </cell>
          <cell r="BS607" t="str">
            <v>-</v>
          </cell>
          <cell r="BT607" t="str">
            <v>-</v>
          </cell>
          <cell r="BU607" t="str">
            <v>-</v>
          </cell>
          <cell r="BV607" t="str">
            <v>-</v>
          </cell>
          <cell r="BW607" t="str">
            <v>-</v>
          </cell>
          <cell r="BX607" t="str">
            <v>-</v>
          </cell>
          <cell r="BY607" t="str">
            <v>-</v>
          </cell>
          <cell r="CB607" t="str">
            <v>-</v>
          </cell>
          <cell r="CC607" t="str">
            <v>-</v>
          </cell>
          <cell r="CD607" t="str">
            <v>-</v>
          </cell>
          <cell r="CE607" t="str">
            <v>-</v>
          </cell>
          <cell r="CF607" t="str">
            <v>-</v>
          </cell>
          <cell r="CG607" t="str">
            <v>-</v>
          </cell>
          <cell r="CH607" t="str">
            <v>-</v>
          </cell>
          <cell r="CI607" t="str">
            <v>-</v>
          </cell>
          <cell r="CJ607" t="str">
            <v>-</v>
          </cell>
          <cell r="CK607" t="str">
            <v>-</v>
          </cell>
          <cell r="CL607" t="str">
            <v>-</v>
          </cell>
          <cell r="CM607" t="str">
            <v>-</v>
          </cell>
          <cell r="CN607" t="str">
            <v>-</v>
          </cell>
          <cell r="CO607" t="str">
            <v>-</v>
          </cell>
          <cell r="CP607" t="str">
            <v>-</v>
          </cell>
          <cell r="CQ607" t="str">
            <v>-</v>
          </cell>
          <cell r="CR607" t="str">
            <v>-</v>
          </cell>
          <cell r="CS607" t="str">
            <v>-</v>
          </cell>
          <cell r="CT607" t="str">
            <v>-</v>
          </cell>
          <cell r="CU607" t="str">
            <v>TRINIDAD ZAACHILA</v>
          </cell>
          <cell r="CV607" t="str">
            <v>-</v>
          </cell>
          <cell r="CW607" t="str">
            <v>-</v>
          </cell>
          <cell r="CX607" t="str">
            <v>-</v>
          </cell>
          <cell r="CY607" t="str">
            <v>-</v>
          </cell>
          <cell r="CZ607" t="str">
            <v>-</v>
          </cell>
          <cell r="DB607" t="str">
            <v>-</v>
          </cell>
          <cell r="DC607" t="str">
            <v>-</v>
          </cell>
          <cell r="DD607" t="str">
            <v>-</v>
          </cell>
          <cell r="DE607" t="str">
            <v>-</v>
          </cell>
          <cell r="DF607" t="str">
            <v>-</v>
          </cell>
          <cell r="DG607" t="str">
            <v>-</v>
          </cell>
        </row>
        <row r="608">
          <cell r="AT608" t="str">
            <v>-</v>
          </cell>
          <cell r="AU608" t="str">
            <v>-</v>
          </cell>
          <cell r="AV608" t="str">
            <v>-</v>
          </cell>
          <cell r="AW608" t="str">
            <v>-</v>
          </cell>
          <cell r="AX608" t="str">
            <v>-</v>
          </cell>
          <cell r="AY608" t="str">
            <v>-</v>
          </cell>
          <cell r="AZ608" t="str">
            <v>-</v>
          </cell>
          <cell r="BA608" t="str">
            <v>-</v>
          </cell>
          <cell r="BB608" t="str">
            <v>-</v>
          </cell>
          <cell r="BC608" t="str">
            <v>-</v>
          </cell>
          <cell r="BD608" t="str">
            <v>-</v>
          </cell>
          <cell r="BE608" t="str">
            <v>-</v>
          </cell>
          <cell r="BF608" t="str">
            <v>-</v>
          </cell>
          <cell r="BG608" t="str">
            <v>-</v>
          </cell>
          <cell r="BH608" t="str">
            <v>-</v>
          </cell>
          <cell r="BI608" t="str">
            <v>-</v>
          </cell>
          <cell r="BJ608" t="str">
            <v>-</v>
          </cell>
          <cell r="BK608" t="str">
            <v>-</v>
          </cell>
          <cell r="BL608" t="str">
            <v>-</v>
          </cell>
          <cell r="BM608" t="str">
            <v>20556</v>
          </cell>
          <cell r="BN608" t="str">
            <v>-</v>
          </cell>
          <cell r="BO608" t="str">
            <v>-</v>
          </cell>
          <cell r="BP608" t="str">
            <v>-</v>
          </cell>
          <cell r="BQ608" t="str">
            <v>-</v>
          </cell>
          <cell r="BR608" t="str">
            <v>-</v>
          </cell>
          <cell r="BS608" t="str">
            <v>-</v>
          </cell>
          <cell r="BT608" t="str">
            <v>-</v>
          </cell>
          <cell r="BU608" t="str">
            <v>-</v>
          </cell>
          <cell r="BV608" t="str">
            <v>-</v>
          </cell>
          <cell r="BW608" t="str">
            <v>-</v>
          </cell>
          <cell r="BX608" t="str">
            <v>-</v>
          </cell>
          <cell r="BY608" t="str">
            <v>-</v>
          </cell>
          <cell r="CB608" t="str">
            <v>-</v>
          </cell>
          <cell r="CC608" t="str">
            <v>-</v>
          </cell>
          <cell r="CD608" t="str">
            <v>-</v>
          </cell>
          <cell r="CE608" t="str">
            <v>-</v>
          </cell>
          <cell r="CF608" t="str">
            <v>-</v>
          </cell>
          <cell r="CG608" t="str">
            <v>-</v>
          </cell>
          <cell r="CH608" t="str">
            <v>-</v>
          </cell>
          <cell r="CI608" t="str">
            <v>-</v>
          </cell>
          <cell r="CJ608" t="str">
            <v>-</v>
          </cell>
          <cell r="CK608" t="str">
            <v>-</v>
          </cell>
          <cell r="CL608" t="str">
            <v>-</v>
          </cell>
          <cell r="CM608" t="str">
            <v>-</v>
          </cell>
          <cell r="CN608" t="str">
            <v>-</v>
          </cell>
          <cell r="CO608" t="str">
            <v>-</v>
          </cell>
          <cell r="CP608" t="str">
            <v>-</v>
          </cell>
          <cell r="CQ608" t="str">
            <v>-</v>
          </cell>
          <cell r="CR608" t="str">
            <v>-</v>
          </cell>
          <cell r="CS608" t="str">
            <v>-</v>
          </cell>
          <cell r="CT608" t="str">
            <v>-</v>
          </cell>
          <cell r="CU608" t="str">
            <v>LA TRINIDAD VISTA HERMOSA</v>
          </cell>
          <cell r="CV608" t="str">
            <v>-</v>
          </cell>
          <cell r="CW608" t="str">
            <v>-</v>
          </cell>
          <cell r="CX608" t="str">
            <v>-</v>
          </cell>
          <cell r="CY608" t="str">
            <v>-</v>
          </cell>
          <cell r="CZ608" t="str">
            <v>-</v>
          </cell>
          <cell r="DB608" t="str">
            <v>-</v>
          </cell>
          <cell r="DC608" t="str">
            <v>-</v>
          </cell>
          <cell r="DD608" t="str">
            <v>-</v>
          </cell>
          <cell r="DE608" t="str">
            <v>-</v>
          </cell>
          <cell r="DF608" t="str">
            <v>-</v>
          </cell>
          <cell r="DG608" t="str">
            <v>-</v>
          </cell>
        </row>
        <row r="609">
          <cell r="AT609" t="str">
            <v>-</v>
          </cell>
          <cell r="AU609" t="str">
            <v>-</v>
          </cell>
          <cell r="AV609" t="str">
            <v>-</v>
          </cell>
          <cell r="AW609" t="str">
            <v>-</v>
          </cell>
          <cell r="AX609" t="str">
            <v>-</v>
          </cell>
          <cell r="AY609" t="str">
            <v>-</v>
          </cell>
          <cell r="AZ609" t="str">
            <v>-</v>
          </cell>
          <cell r="BA609" t="str">
            <v>-</v>
          </cell>
          <cell r="BB609" t="str">
            <v>-</v>
          </cell>
          <cell r="BC609" t="str">
            <v>-</v>
          </cell>
          <cell r="BD609" t="str">
            <v>-</v>
          </cell>
          <cell r="BE609" t="str">
            <v>-</v>
          </cell>
          <cell r="BF609" t="str">
            <v>-</v>
          </cell>
          <cell r="BG609" t="str">
            <v>-</v>
          </cell>
          <cell r="BH609" t="str">
            <v>-</v>
          </cell>
          <cell r="BI609" t="str">
            <v>-</v>
          </cell>
          <cell r="BJ609" t="str">
            <v>-</v>
          </cell>
          <cell r="BK609" t="str">
            <v>-</v>
          </cell>
          <cell r="BL609" t="str">
            <v>-</v>
          </cell>
          <cell r="BM609" t="str">
            <v>20557</v>
          </cell>
          <cell r="BN609" t="str">
            <v>-</v>
          </cell>
          <cell r="BO609" t="str">
            <v>-</v>
          </cell>
          <cell r="BP609" t="str">
            <v>-</v>
          </cell>
          <cell r="BQ609" t="str">
            <v>-</v>
          </cell>
          <cell r="BR609" t="str">
            <v>-</v>
          </cell>
          <cell r="BS609" t="str">
            <v>-</v>
          </cell>
          <cell r="BT609" t="str">
            <v>-</v>
          </cell>
          <cell r="BU609" t="str">
            <v>-</v>
          </cell>
          <cell r="BV609" t="str">
            <v>-</v>
          </cell>
          <cell r="BW609" t="str">
            <v>-</v>
          </cell>
          <cell r="BX609" t="str">
            <v>-</v>
          </cell>
          <cell r="BY609" t="str">
            <v>-</v>
          </cell>
          <cell r="CB609" t="str">
            <v>-</v>
          </cell>
          <cell r="CC609" t="str">
            <v>-</v>
          </cell>
          <cell r="CD609" t="str">
            <v>-</v>
          </cell>
          <cell r="CE609" t="str">
            <v>-</v>
          </cell>
          <cell r="CF609" t="str">
            <v>-</v>
          </cell>
          <cell r="CG609" t="str">
            <v>-</v>
          </cell>
          <cell r="CH609" t="str">
            <v>-</v>
          </cell>
          <cell r="CI609" t="str">
            <v>-</v>
          </cell>
          <cell r="CJ609" t="str">
            <v>-</v>
          </cell>
          <cell r="CK609" t="str">
            <v>-</v>
          </cell>
          <cell r="CL609" t="str">
            <v>-</v>
          </cell>
          <cell r="CM609" t="str">
            <v>-</v>
          </cell>
          <cell r="CN609" t="str">
            <v>-</v>
          </cell>
          <cell r="CO609" t="str">
            <v>-</v>
          </cell>
          <cell r="CP609" t="str">
            <v>-</v>
          </cell>
          <cell r="CQ609" t="str">
            <v>-</v>
          </cell>
          <cell r="CR609" t="str">
            <v>-</v>
          </cell>
          <cell r="CS609" t="str">
            <v>-</v>
          </cell>
          <cell r="CT609" t="str">
            <v>-</v>
          </cell>
          <cell r="CU609" t="str">
            <v>UNIÓN HIDALGO</v>
          </cell>
          <cell r="CV609" t="str">
            <v>-</v>
          </cell>
          <cell r="CW609" t="str">
            <v>-</v>
          </cell>
          <cell r="CX609" t="str">
            <v>-</v>
          </cell>
          <cell r="CY609" t="str">
            <v>-</v>
          </cell>
          <cell r="CZ609" t="str">
            <v>-</v>
          </cell>
          <cell r="DB609" t="str">
            <v>-</v>
          </cell>
          <cell r="DC609" t="str">
            <v>-</v>
          </cell>
          <cell r="DD609" t="str">
            <v>-</v>
          </cell>
          <cell r="DE609" t="str">
            <v>-</v>
          </cell>
          <cell r="DF609" t="str">
            <v>-</v>
          </cell>
          <cell r="DG609" t="str">
            <v>-</v>
          </cell>
        </row>
        <row r="610">
          <cell r="AT610" t="str">
            <v>-</v>
          </cell>
          <cell r="AU610" t="str">
            <v>-</v>
          </cell>
          <cell r="AV610" t="str">
            <v>-</v>
          </cell>
          <cell r="AW610" t="str">
            <v>-</v>
          </cell>
          <cell r="AX610" t="str">
            <v>-</v>
          </cell>
          <cell r="AY610" t="str">
            <v>-</v>
          </cell>
          <cell r="AZ610" t="str">
            <v>-</v>
          </cell>
          <cell r="BA610" t="str">
            <v>-</v>
          </cell>
          <cell r="BB610" t="str">
            <v>-</v>
          </cell>
          <cell r="BC610" t="str">
            <v>-</v>
          </cell>
          <cell r="BD610" t="str">
            <v>-</v>
          </cell>
          <cell r="BE610" t="str">
            <v>-</v>
          </cell>
          <cell r="BF610" t="str">
            <v>-</v>
          </cell>
          <cell r="BG610" t="str">
            <v>-</v>
          </cell>
          <cell r="BH610" t="str">
            <v>-</v>
          </cell>
          <cell r="BI610" t="str">
            <v>-</v>
          </cell>
          <cell r="BJ610" t="str">
            <v>-</v>
          </cell>
          <cell r="BK610" t="str">
            <v>-</v>
          </cell>
          <cell r="BL610" t="str">
            <v>-</v>
          </cell>
          <cell r="BM610" t="str">
            <v>20558</v>
          </cell>
          <cell r="BN610" t="str">
            <v>-</v>
          </cell>
          <cell r="BO610" t="str">
            <v>-</v>
          </cell>
          <cell r="BP610" t="str">
            <v>-</v>
          </cell>
          <cell r="BQ610" t="str">
            <v>-</v>
          </cell>
          <cell r="BR610" t="str">
            <v>-</v>
          </cell>
          <cell r="BS610" t="str">
            <v>-</v>
          </cell>
          <cell r="BT610" t="str">
            <v>-</v>
          </cell>
          <cell r="BU610" t="str">
            <v>-</v>
          </cell>
          <cell r="BV610" t="str">
            <v>-</v>
          </cell>
          <cell r="BW610" t="str">
            <v>-</v>
          </cell>
          <cell r="BX610" t="str">
            <v>-</v>
          </cell>
          <cell r="BY610" t="str">
            <v>-</v>
          </cell>
          <cell r="CB610" t="str">
            <v>-</v>
          </cell>
          <cell r="CC610" t="str">
            <v>-</v>
          </cell>
          <cell r="CD610" t="str">
            <v>-</v>
          </cell>
          <cell r="CE610" t="str">
            <v>-</v>
          </cell>
          <cell r="CF610" t="str">
            <v>-</v>
          </cell>
          <cell r="CG610" t="str">
            <v>-</v>
          </cell>
          <cell r="CH610" t="str">
            <v>-</v>
          </cell>
          <cell r="CI610" t="str">
            <v>-</v>
          </cell>
          <cell r="CJ610" t="str">
            <v>-</v>
          </cell>
          <cell r="CK610" t="str">
            <v>-</v>
          </cell>
          <cell r="CL610" t="str">
            <v>-</v>
          </cell>
          <cell r="CM610" t="str">
            <v>-</v>
          </cell>
          <cell r="CN610" t="str">
            <v>-</v>
          </cell>
          <cell r="CO610" t="str">
            <v>-</v>
          </cell>
          <cell r="CP610" t="str">
            <v>-</v>
          </cell>
          <cell r="CQ610" t="str">
            <v>-</v>
          </cell>
          <cell r="CR610" t="str">
            <v>-</v>
          </cell>
          <cell r="CS610" t="str">
            <v>-</v>
          </cell>
          <cell r="CT610" t="str">
            <v>-</v>
          </cell>
          <cell r="CU610" t="str">
            <v>VALERIO TRUJANO</v>
          </cell>
          <cell r="CV610" t="str">
            <v>-</v>
          </cell>
          <cell r="CW610" t="str">
            <v>-</v>
          </cell>
          <cell r="CX610" t="str">
            <v>-</v>
          </cell>
          <cell r="CY610" t="str">
            <v>-</v>
          </cell>
          <cell r="CZ610" t="str">
            <v>-</v>
          </cell>
          <cell r="DB610" t="str">
            <v>-</v>
          </cell>
          <cell r="DC610" t="str">
            <v>-</v>
          </cell>
          <cell r="DD610" t="str">
            <v>-</v>
          </cell>
          <cell r="DE610" t="str">
            <v>-</v>
          </cell>
          <cell r="DF610" t="str">
            <v>-</v>
          </cell>
          <cell r="DG610" t="str">
            <v>-</v>
          </cell>
        </row>
        <row r="611">
          <cell r="AT611" t="str">
            <v>-</v>
          </cell>
          <cell r="AU611" t="str">
            <v>-</v>
          </cell>
          <cell r="AV611" t="str">
            <v>-</v>
          </cell>
          <cell r="AW611" t="str">
            <v>-</v>
          </cell>
          <cell r="AX611" t="str">
            <v>-</v>
          </cell>
          <cell r="AY611" t="str">
            <v>-</v>
          </cell>
          <cell r="AZ611" t="str">
            <v>-</v>
          </cell>
          <cell r="BA611" t="str">
            <v>-</v>
          </cell>
          <cell r="BB611" t="str">
            <v>-</v>
          </cell>
          <cell r="BC611" t="str">
            <v>-</v>
          </cell>
          <cell r="BD611" t="str">
            <v>-</v>
          </cell>
          <cell r="BE611" t="str">
            <v>-</v>
          </cell>
          <cell r="BF611" t="str">
            <v>-</v>
          </cell>
          <cell r="BG611" t="str">
            <v>-</v>
          </cell>
          <cell r="BH611" t="str">
            <v>-</v>
          </cell>
          <cell r="BI611" t="str">
            <v>-</v>
          </cell>
          <cell r="BJ611" t="str">
            <v>-</v>
          </cell>
          <cell r="BK611" t="str">
            <v>-</v>
          </cell>
          <cell r="BL611" t="str">
            <v>-</v>
          </cell>
          <cell r="BM611" t="str">
            <v>20559</v>
          </cell>
          <cell r="BN611" t="str">
            <v>-</v>
          </cell>
          <cell r="BO611" t="str">
            <v>-</v>
          </cell>
          <cell r="BP611" t="str">
            <v>-</v>
          </cell>
          <cell r="BQ611" t="str">
            <v>-</v>
          </cell>
          <cell r="BR611" t="str">
            <v>-</v>
          </cell>
          <cell r="BS611" t="str">
            <v>-</v>
          </cell>
          <cell r="BT611" t="str">
            <v>-</v>
          </cell>
          <cell r="BU611" t="str">
            <v>-</v>
          </cell>
          <cell r="BV611" t="str">
            <v>-</v>
          </cell>
          <cell r="BW611" t="str">
            <v>-</v>
          </cell>
          <cell r="BX611" t="str">
            <v>-</v>
          </cell>
          <cell r="BY611" t="str">
            <v>-</v>
          </cell>
          <cell r="CB611" t="str">
            <v>-</v>
          </cell>
          <cell r="CC611" t="str">
            <v>-</v>
          </cell>
          <cell r="CD611" t="str">
            <v>-</v>
          </cell>
          <cell r="CE611" t="str">
            <v>-</v>
          </cell>
          <cell r="CF611" t="str">
            <v>-</v>
          </cell>
          <cell r="CG611" t="str">
            <v>-</v>
          </cell>
          <cell r="CH611" t="str">
            <v>-</v>
          </cell>
          <cell r="CI611" t="str">
            <v>-</v>
          </cell>
          <cell r="CJ611" t="str">
            <v>-</v>
          </cell>
          <cell r="CK611" t="str">
            <v>-</v>
          </cell>
          <cell r="CL611" t="str">
            <v>-</v>
          </cell>
          <cell r="CM611" t="str">
            <v>-</v>
          </cell>
          <cell r="CN611" t="str">
            <v>-</v>
          </cell>
          <cell r="CO611" t="str">
            <v>-</v>
          </cell>
          <cell r="CP611" t="str">
            <v>-</v>
          </cell>
          <cell r="CQ611" t="str">
            <v>-</v>
          </cell>
          <cell r="CR611" t="str">
            <v>-</v>
          </cell>
          <cell r="CS611" t="str">
            <v>-</v>
          </cell>
          <cell r="CT611" t="str">
            <v>-</v>
          </cell>
          <cell r="CU611" t="str">
            <v>SAN JUAN BAUTISTA VALLE NACIONAL</v>
          </cell>
          <cell r="CV611" t="str">
            <v>-</v>
          </cell>
          <cell r="CW611" t="str">
            <v>-</v>
          </cell>
          <cell r="CX611" t="str">
            <v>-</v>
          </cell>
          <cell r="CY611" t="str">
            <v>-</v>
          </cell>
          <cell r="CZ611" t="str">
            <v>-</v>
          </cell>
          <cell r="DB611" t="str">
            <v>-</v>
          </cell>
          <cell r="DC611" t="str">
            <v>-</v>
          </cell>
          <cell r="DD611" t="str">
            <v>-</v>
          </cell>
          <cell r="DE611" t="str">
            <v>-</v>
          </cell>
          <cell r="DF611" t="str">
            <v>-</v>
          </cell>
          <cell r="DG611" t="str">
            <v>-</v>
          </cell>
        </row>
        <row r="612">
          <cell r="AT612" t="str">
            <v>-</v>
          </cell>
          <cell r="AU612" t="str">
            <v>-</v>
          </cell>
          <cell r="AV612" t="str">
            <v>-</v>
          </cell>
          <cell r="AW612" t="str">
            <v>-</v>
          </cell>
          <cell r="AX612" t="str">
            <v>-</v>
          </cell>
          <cell r="AY612" t="str">
            <v>-</v>
          </cell>
          <cell r="AZ612" t="str">
            <v>-</v>
          </cell>
          <cell r="BA612" t="str">
            <v>-</v>
          </cell>
          <cell r="BB612" t="str">
            <v>-</v>
          </cell>
          <cell r="BC612" t="str">
            <v>-</v>
          </cell>
          <cell r="BD612" t="str">
            <v>-</v>
          </cell>
          <cell r="BE612" t="str">
            <v>-</v>
          </cell>
          <cell r="BF612" t="str">
            <v>-</v>
          </cell>
          <cell r="BG612" t="str">
            <v>-</v>
          </cell>
          <cell r="BH612" t="str">
            <v>-</v>
          </cell>
          <cell r="BI612" t="str">
            <v>-</v>
          </cell>
          <cell r="BJ612" t="str">
            <v>-</v>
          </cell>
          <cell r="BK612" t="str">
            <v>-</v>
          </cell>
          <cell r="BL612" t="str">
            <v>-</v>
          </cell>
          <cell r="BM612" t="str">
            <v>20560</v>
          </cell>
          <cell r="BN612" t="str">
            <v>-</v>
          </cell>
          <cell r="BO612" t="str">
            <v>-</v>
          </cell>
          <cell r="BP612" t="str">
            <v>-</v>
          </cell>
          <cell r="BQ612" t="str">
            <v>-</v>
          </cell>
          <cell r="BR612" t="str">
            <v>-</v>
          </cell>
          <cell r="BS612" t="str">
            <v>-</v>
          </cell>
          <cell r="BT612" t="str">
            <v>-</v>
          </cell>
          <cell r="BU612" t="str">
            <v>-</v>
          </cell>
          <cell r="BV612" t="str">
            <v>-</v>
          </cell>
          <cell r="BW612" t="str">
            <v>-</v>
          </cell>
          <cell r="BX612" t="str">
            <v>-</v>
          </cell>
          <cell r="BY612" t="str">
            <v>-</v>
          </cell>
          <cell r="CB612" t="str">
            <v>-</v>
          </cell>
          <cell r="CC612" t="str">
            <v>-</v>
          </cell>
          <cell r="CD612" t="str">
            <v>-</v>
          </cell>
          <cell r="CE612" t="str">
            <v>-</v>
          </cell>
          <cell r="CF612" t="str">
            <v>-</v>
          </cell>
          <cell r="CG612" t="str">
            <v>-</v>
          </cell>
          <cell r="CH612" t="str">
            <v>-</v>
          </cell>
          <cell r="CI612" t="str">
            <v>-</v>
          </cell>
          <cell r="CJ612" t="str">
            <v>-</v>
          </cell>
          <cell r="CK612" t="str">
            <v>-</v>
          </cell>
          <cell r="CL612" t="str">
            <v>-</v>
          </cell>
          <cell r="CM612" t="str">
            <v>-</v>
          </cell>
          <cell r="CN612" t="str">
            <v>-</v>
          </cell>
          <cell r="CO612" t="str">
            <v>-</v>
          </cell>
          <cell r="CP612" t="str">
            <v>-</v>
          </cell>
          <cell r="CQ612" t="str">
            <v>-</v>
          </cell>
          <cell r="CR612" t="str">
            <v>-</v>
          </cell>
          <cell r="CS612" t="str">
            <v>-</v>
          </cell>
          <cell r="CT612" t="str">
            <v>-</v>
          </cell>
          <cell r="CU612" t="str">
            <v>VILLA DÍAZ ORDAZ</v>
          </cell>
          <cell r="CV612" t="str">
            <v>-</v>
          </cell>
          <cell r="CW612" t="str">
            <v>-</v>
          </cell>
          <cell r="CX612" t="str">
            <v>-</v>
          </cell>
          <cell r="CY612" t="str">
            <v>-</v>
          </cell>
          <cell r="CZ612" t="str">
            <v>-</v>
          </cell>
          <cell r="DB612" t="str">
            <v>-</v>
          </cell>
          <cell r="DC612" t="str">
            <v>-</v>
          </cell>
          <cell r="DD612" t="str">
            <v>-</v>
          </cell>
          <cell r="DE612" t="str">
            <v>-</v>
          </cell>
          <cell r="DF612" t="str">
            <v>-</v>
          </cell>
          <cell r="DG612" t="str">
            <v>-</v>
          </cell>
        </row>
        <row r="613">
          <cell r="AT613" t="str">
            <v>-</v>
          </cell>
          <cell r="AU613" t="str">
            <v>-</v>
          </cell>
          <cell r="AV613" t="str">
            <v>-</v>
          </cell>
          <cell r="AW613" t="str">
            <v>-</v>
          </cell>
          <cell r="AX613" t="str">
            <v>-</v>
          </cell>
          <cell r="AY613" t="str">
            <v>-</v>
          </cell>
          <cell r="AZ613" t="str">
            <v>-</v>
          </cell>
          <cell r="BA613" t="str">
            <v>-</v>
          </cell>
          <cell r="BB613" t="str">
            <v>-</v>
          </cell>
          <cell r="BC613" t="str">
            <v>-</v>
          </cell>
          <cell r="BD613" t="str">
            <v>-</v>
          </cell>
          <cell r="BE613" t="str">
            <v>-</v>
          </cell>
          <cell r="BF613" t="str">
            <v>-</v>
          </cell>
          <cell r="BG613" t="str">
            <v>-</v>
          </cell>
          <cell r="BH613" t="str">
            <v>-</v>
          </cell>
          <cell r="BI613" t="str">
            <v>-</v>
          </cell>
          <cell r="BJ613" t="str">
            <v>-</v>
          </cell>
          <cell r="BK613" t="str">
            <v>-</v>
          </cell>
          <cell r="BL613" t="str">
            <v>-</v>
          </cell>
          <cell r="BM613" t="str">
            <v>20561</v>
          </cell>
          <cell r="BN613" t="str">
            <v>-</v>
          </cell>
          <cell r="BO613" t="str">
            <v>-</v>
          </cell>
          <cell r="BP613" t="str">
            <v>-</v>
          </cell>
          <cell r="BQ613" t="str">
            <v>-</v>
          </cell>
          <cell r="BR613" t="str">
            <v>-</v>
          </cell>
          <cell r="BS613" t="str">
            <v>-</v>
          </cell>
          <cell r="BT613" t="str">
            <v>-</v>
          </cell>
          <cell r="BU613" t="str">
            <v>-</v>
          </cell>
          <cell r="BV613" t="str">
            <v>-</v>
          </cell>
          <cell r="BW613" t="str">
            <v>-</v>
          </cell>
          <cell r="BX613" t="str">
            <v>-</v>
          </cell>
          <cell r="BY613" t="str">
            <v>-</v>
          </cell>
          <cell r="CB613" t="str">
            <v>-</v>
          </cell>
          <cell r="CC613" t="str">
            <v>-</v>
          </cell>
          <cell r="CD613" t="str">
            <v>-</v>
          </cell>
          <cell r="CE613" t="str">
            <v>-</v>
          </cell>
          <cell r="CF613" t="str">
            <v>-</v>
          </cell>
          <cell r="CG613" t="str">
            <v>-</v>
          </cell>
          <cell r="CH613" t="str">
            <v>-</v>
          </cell>
          <cell r="CI613" t="str">
            <v>-</v>
          </cell>
          <cell r="CJ613" t="str">
            <v>-</v>
          </cell>
          <cell r="CK613" t="str">
            <v>-</v>
          </cell>
          <cell r="CL613" t="str">
            <v>-</v>
          </cell>
          <cell r="CM613" t="str">
            <v>-</v>
          </cell>
          <cell r="CN613" t="str">
            <v>-</v>
          </cell>
          <cell r="CO613" t="str">
            <v>-</v>
          </cell>
          <cell r="CP613" t="str">
            <v>-</v>
          </cell>
          <cell r="CQ613" t="str">
            <v>-</v>
          </cell>
          <cell r="CR613" t="str">
            <v>-</v>
          </cell>
          <cell r="CS613" t="str">
            <v>-</v>
          </cell>
          <cell r="CT613" t="str">
            <v>-</v>
          </cell>
          <cell r="CU613" t="str">
            <v>YAXE</v>
          </cell>
          <cell r="CV613" t="str">
            <v>-</v>
          </cell>
          <cell r="CW613" t="str">
            <v>-</v>
          </cell>
          <cell r="CX613" t="str">
            <v>-</v>
          </cell>
          <cell r="CY613" t="str">
            <v>-</v>
          </cell>
          <cell r="CZ613" t="str">
            <v>-</v>
          </cell>
          <cell r="DB613" t="str">
            <v>-</v>
          </cell>
          <cell r="DC613" t="str">
            <v>-</v>
          </cell>
          <cell r="DD613" t="str">
            <v>-</v>
          </cell>
          <cell r="DE613" t="str">
            <v>-</v>
          </cell>
          <cell r="DF613" t="str">
            <v>-</v>
          </cell>
          <cell r="DG613" t="str">
            <v>-</v>
          </cell>
        </row>
        <row r="614">
          <cell r="AT614" t="str">
            <v>-</v>
          </cell>
          <cell r="AU614" t="str">
            <v>-</v>
          </cell>
          <cell r="AV614" t="str">
            <v>-</v>
          </cell>
          <cell r="AW614" t="str">
            <v>-</v>
          </cell>
          <cell r="AX614" t="str">
            <v>-</v>
          </cell>
          <cell r="AY614" t="str">
            <v>-</v>
          </cell>
          <cell r="AZ614" t="str">
            <v>-</v>
          </cell>
          <cell r="BA614" t="str">
            <v>-</v>
          </cell>
          <cell r="BB614" t="str">
            <v>-</v>
          </cell>
          <cell r="BC614" t="str">
            <v>-</v>
          </cell>
          <cell r="BD614" t="str">
            <v>-</v>
          </cell>
          <cell r="BE614" t="str">
            <v>-</v>
          </cell>
          <cell r="BF614" t="str">
            <v>-</v>
          </cell>
          <cell r="BG614" t="str">
            <v>-</v>
          </cell>
          <cell r="BH614" t="str">
            <v>-</v>
          </cell>
          <cell r="BI614" t="str">
            <v>-</v>
          </cell>
          <cell r="BJ614" t="str">
            <v>-</v>
          </cell>
          <cell r="BK614" t="str">
            <v>-</v>
          </cell>
          <cell r="BL614" t="str">
            <v>-</v>
          </cell>
          <cell r="BM614" t="str">
            <v>20562</v>
          </cell>
          <cell r="BN614" t="str">
            <v>-</v>
          </cell>
          <cell r="BO614" t="str">
            <v>-</v>
          </cell>
          <cell r="BP614" t="str">
            <v>-</v>
          </cell>
          <cell r="BQ614" t="str">
            <v>-</v>
          </cell>
          <cell r="BR614" t="str">
            <v>-</v>
          </cell>
          <cell r="BS614" t="str">
            <v>-</v>
          </cell>
          <cell r="BT614" t="str">
            <v>-</v>
          </cell>
          <cell r="BU614" t="str">
            <v>-</v>
          </cell>
          <cell r="BV614" t="str">
            <v>-</v>
          </cell>
          <cell r="BW614" t="str">
            <v>-</v>
          </cell>
          <cell r="BX614" t="str">
            <v>-</v>
          </cell>
          <cell r="BY614" t="str">
            <v>-</v>
          </cell>
          <cell r="CB614" t="str">
            <v>-</v>
          </cell>
          <cell r="CC614" t="str">
            <v>-</v>
          </cell>
          <cell r="CD614" t="str">
            <v>-</v>
          </cell>
          <cell r="CE614" t="str">
            <v>-</v>
          </cell>
          <cell r="CF614" t="str">
            <v>-</v>
          </cell>
          <cell r="CG614" t="str">
            <v>-</v>
          </cell>
          <cell r="CH614" t="str">
            <v>-</v>
          </cell>
          <cell r="CI614" t="str">
            <v>-</v>
          </cell>
          <cell r="CJ614" t="str">
            <v>-</v>
          </cell>
          <cell r="CK614" t="str">
            <v>-</v>
          </cell>
          <cell r="CL614" t="str">
            <v>-</v>
          </cell>
          <cell r="CM614" t="str">
            <v>-</v>
          </cell>
          <cell r="CN614" t="str">
            <v>-</v>
          </cell>
          <cell r="CO614" t="str">
            <v>-</v>
          </cell>
          <cell r="CP614" t="str">
            <v>-</v>
          </cell>
          <cell r="CQ614" t="str">
            <v>-</v>
          </cell>
          <cell r="CR614" t="str">
            <v>-</v>
          </cell>
          <cell r="CS614" t="str">
            <v>-</v>
          </cell>
          <cell r="CT614" t="str">
            <v>-</v>
          </cell>
          <cell r="CU614" t="str">
            <v>MAGDALENA YODOCONO DE PORFIRIO DÍAZ</v>
          </cell>
          <cell r="CV614" t="str">
            <v>-</v>
          </cell>
          <cell r="CW614" t="str">
            <v>-</v>
          </cell>
          <cell r="CX614" t="str">
            <v>-</v>
          </cell>
          <cell r="CY614" t="str">
            <v>-</v>
          </cell>
          <cell r="CZ614" t="str">
            <v>-</v>
          </cell>
          <cell r="DB614" t="str">
            <v>-</v>
          </cell>
          <cell r="DC614" t="str">
            <v>-</v>
          </cell>
          <cell r="DD614" t="str">
            <v>-</v>
          </cell>
          <cell r="DE614" t="str">
            <v>-</v>
          </cell>
          <cell r="DF614" t="str">
            <v>-</v>
          </cell>
          <cell r="DG614" t="str">
            <v>-</v>
          </cell>
        </row>
        <row r="615">
          <cell r="AT615" t="str">
            <v>-</v>
          </cell>
          <cell r="AU615" t="str">
            <v>-</v>
          </cell>
          <cell r="AV615" t="str">
            <v>-</v>
          </cell>
          <cell r="AW615" t="str">
            <v>-</v>
          </cell>
          <cell r="AX615" t="str">
            <v>-</v>
          </cell>
          <cell r="AY615" t="str">
            <v>-</v>
          </cell>
          <cell r="AZ615" t="str">
            <v>-</v>
          </cell>
          <cell r="BA615" t="str">
            <v>-</v>
          </cell>
          <cell r="BB615" t="str">
            <v>-</v>
          </cell>
          <cell r="BC615" t="str">
            <v>-</v>
          </cell>
          <cell r="BD615" t="str">
            <v>-</v>
          </cell>
          <cell r="BE615" t="str">
            <v>-</v>
          </cell>
          <cell r="BF615" t="str">
            <v>-</v>
          </cell>
          <cell r="BG615" t="str">
            <v>-</v>
          </cell>
          <cell r="BH615" t="str">
            <v>-</v>
          </cell>
          <cell r="BI615" t="str">
            <v>-</v>
          </cell>
          <cell r="BJ615" t="str">
            <v>-</v>
          </cell>
          <cell r="BK615" t="str">
            <v>-</v>
          </cell>
          <cell r="BL615" t="str">
            <v>-</v>
          </cell>
          <cell r="BM615" t="str">
            <v>20563</v>
          </cell>
          <cell r="BN615" t="str">
            <v>-</v>
          </cell>
          <cell r="BO615" t="str">
            <v>-</v>
          </cell>
          <cell r="BP615" t="str">
            <v>-</v>
          </cell>
          <cell r="BQ615" t="str">
            <v>-</v>
          </cell>
          <cell r="BR615" t="str">
            <v>-</v>
          </cell>
          <cell r="BS615" t="str">
            <v>-</v>
          </cell>
          <cell r="BT615" t="str">
            <v>-</v>
          </cell>
          <cell r="BU615" t="str">
            <v>-</v>
          </cell>
          <cell r="BV615" t="str">
            <v>-</v>
          </cell>
          <cell r="BW615" t="str">
            <v>-</v>
          </cell>
          <cell r="BX615" t="str">
            <v>-</v>
          </cell>
          <cell r="BY615" t="str">
            <v>-</v>
          </cell>
          <cell r="CB615" t="str">
            <v>-</v>
          </cell>
          <cell r="CC615" t="str">
            <v>-</v>
          </cell>
          <cell r="CD615" t="str">
            <v>-</v>
          </cell>
          <cell r="CE615" t="str">
            <v>-</v>
          </cell>
          <cell r="CF615" t="str">
            <v>-</v>
          </cell>
          <cell r="CG615" t="str">
            <v>-</v>
          </cell>
          <cell r="CH615" t="str">
            <v>-</v>
          </cell>
          <cell r="CI615" t="str">
            <v>-</v>
          </cell>
          <cell r="CJ615" t="str">
            <v>-</v>
          </cell>
          <cell r="CK615" t="str">
            <v>-</v>
          </cell>
          <cell r="CL615" t="str">
            <v>-</v>
          </cell>
          <cell r="CM615" t="str">
            <v>-</v>
          </cell>
          <cell r="CN615" t="str">
            <v>-</v>
          </cell>
          <cell r="CO615" t="str">
            <v>-</v>
          </cell>
          <cell r="CP615" t="str">
            <v>-</v>
          </cell>
          <cell r="CQ615" t="str">
            <v>-</v>
          </cell>
          <cell r="CR615" t="str">
            <v>-</v>
          </cell>
          <cell r="CS615" t="str">
            <v>-</v>
          </cell>
          <cell r="CT615" t="str">
            <v>-</v>
          </cell>
          <cell r="CU615" t="str">
            <v>YOGANA</v>
          </cell>
          <cell r="CV615" t="str">
            <v>-</v>
          </cell>
          <cell r="CW615" t="str">
            <v>-</v>
          </cell>
          <cell r="CX615" t="str">
            <v>-</v>
          </cell>
          <cell r="CY615" t="str">
            <v>-</v>
          </cell>
          <cell r="CZ615" t="str">
            <v>-</v>
          </cell>
          <cell r="DB615" t="str">
            <v>-</v>
          </cell>
          <cell r="DC615" t="str">
            <v>-</v>
          </cell>
          <cell r="DD615" t="str">
            <v>-</v>
          </cell>
          <cell r="DE615" t="str">
            <v>-</v>
          </cell>
          <cell r="DF615" t="str">
            <v>-</v>
          </cell>
          <cell r="DG615" t="str">
            <v>-</v>
          </cell>
        </row>
        <row r="616">
          <cell r="AT616" t="str">
            <v>-</v>
          </cell>
          <cell r="AU616" t="str">
            <v>-</v>
          </cell>
          <cell r="AV616" t="str">
            <v>-</v>
          </cell>
          <cell r="AW616" t="str">
            <v>-</v>
          </cell>
          <cell r="AX616" t="str">
            <v>-</v>
          </cell>
          <cell r="AY616" t="str">
            <v>-</v>
          </cell>
          <cell r="AZ616" t="str">
            <v>-</v>
          </cell>
          <cell r="BA616" t="str">
            <v>-</v>
          </cell>
          <cell r="BB616" t="str">
            <v>-</v>
          </cell>
          <cell r="BC616" t="str">
            <v>-</v>
          </cell>
          <cell r="BD616" t="str">
            <v>-</v>
          </cell>
          <cell r="BE616" t="str">
            <v>-</v>
          </cell>
          <cell r="BF616" t="str">
            <v>-</v>
          </cell>
          <cell r="BG616" t="str">
            <v>-</v>
          </cell>
          <cell r="BH616" t="str">
            <v>-</v>
          </cell>
          <cell r="BI616" t="str">
            <v>-</v>
          </cell>
          <cell r="BJ616" t="str">
            <v>-</v>
          </cell>
          <cell r="BK616" t="str">
            <v>-</v>
          </cell>
          <cell r="BL616" t="str">
            <v>-</v>
          </cell>
          <cell r="BM616" t="str">
            <v>20564</v>
          </cell>
          <cell r="BN616" t="str">
            <v>-</v>
          </cell>
          <cell r="BO616" t="str">
            <v>-</v>
          </cell>
          <cell r="BP616" t="str">
            <v>-</v>
          </cell>
          <cell r="BQ616" t="str">
            <v>-</v>
          </cell>
          <cell r="BR616" t="str">
            <v>-</v>
          </cell>
          <cell r="BS616" t="str">
            <v>-</v>
          </cell>
          <cell r="BT616" t="str">
            <v>-</v>
          </cell>
          <cell r="BU616" t="str">
            <v>-</v>
          </cell>
          <cell r="BV616" t="str">
            <v>-</v>
          </cell>
          <cell r="BW616" t="str">
            <v>-</v>
          </cell>
          <cell r="BX616" t="str">
            <v>-</v>
          </cell>
          <cell r="BY616" t="str">
            <v>-</v>
          </cell>
          <cell r="CB616" t="str">
            <v>-</v>
          </cell>
          <cell r="CC616" t="str">
            <v>-</v>
          </cell>
          <cell r="CD616" t="str">
            <v>-</v>
          </cell>
          <cell r="CE616" t="str">
            <v>-</v>
          </cell>
          <cell r="CF616" t="str">
            <v>-</v>
          </cell>
          <cell r="CG616" t="str">
            <v>-</v>
          </cell>
          <cell r="CH616" t="str">
            <v>-</v>
          </cell>
          <cell r="CI616" t="str">
            <v>-</v>
          </cell>
          <cell r="CJ616" t="str">
            <v>-</v>
          </cell>
          <cell r="CK616" t="str">
            <v>-</v>
          </cell>
          <cell r="CL616" t="str">
            <v>-</v>
          </cell>
          <cell r="CM616" t="str">
            <v>-</v>
          </cell>
          <cell r="CN616" t="str">
            <v>-</v>
          </cell>
          <cell r="CO616" t="str">
            <v>-</v>
          </cell>
          <cell r="CP616" t="str">
            <v>-</v>
          </cell>
          <cell r="CQ616" t="str">
            <v>-</v>
          </cell>
          <cell r="CR616" t="str">
            <v>-</v>
          </cell>
          <cell r="CS616" t="str">
            <v>-</v>
          </cell>
          <cell r="CT616" t="str">
            <v>-</v>
          </cell>
          <cell r="CU616" t="str">
            <v>YUTANDUCHI DE GUERRERO</v>
          </cell>
          <cell r="CV616" t="str">
            <v>-</v>
          </cell>
          <cell r="CW616" t="str">
            <v>-</v>
          </cell>
          <cell r="CX616" t="str">
            <v>-</v>
          </cell>
          <cell r="CY616" t="str">
            <v>-</v>
          </cell>
          <cell r="CZ616" t="str">
            <v>-</v>
          </cell>
          <cell r="DB616" t="str">
            <v>-</v>
          </cell>
          <cell r="DC616" t="str">
            <v>-</v>
          </cell>
          <cell r="DD616" t="str">
            <v>-</v>
          </cell>
          <cell r="DE616" t="str">
            <v>-</v>
          </cell>
          <cell r="DF616" t="str">
            <v>-</v>
          </cell>
          <cell r="DG616" t="str">
            <v>-</v>
          </cell>
        </row>
        <row r="617">
          <cell r="AT617" t="str">
            <v>-</v>
          </cell>
          <cell r="AU617" t="str">
            <v>-</v>
          </cell>
          <cell r="AV617" t="str">
            <v>-</v>
          </cell>
          <cell r="AW617" t="str">
            <v>-</v>
          </cell>
          <cell r="AX617" t="str">
            <v>-</v>
          </cell>
          <cell r="AY617" t="str">
            <v>-</v>
          </cell>
          <cell r="AZ617" t="str">
            <v>-</v>
          </cell>
          <cell r="BA617" t="str">
            <v>-</v>
          </cell>
          <cell r="BB617" t="str">
            <v>-</v>
          </cell>
          <cell r="BC617" t="str">
            <v>-</v>
          </cell>
          <cell r="BD617" t="str">
            <v>-</v>
          </cell>
          <cell r="BE617" t="str">
            <v>-</v>
          </cell>
          <cell r="BF617" t="str">
            <v>-</v>
          </cell>
          <cell r="BG617" t="str">
            <v>-</v>
          </cell>
          <cell r="BH617" t="str">
            <v>-</v>
          </cell>
          <cell r="BI617" t="str">
            <v>-</v>
          </cell>
          <cell r="BJ617" t="str">
            <v>-</v>
          </cell>
          <cell r="BK617" t="str">
            <v>-</v>
          </cell>
          <cell r="BL617" t="str">
            <v>-</v>
          </cell>
          <cell r="BM617" t="str">
            <v>20566</v>
          </cell>
          <cell r="BN617" t="str">
            <v>-</v>
          </cell>
          <cell r="BO617" t="str">
            <v>-</v>
          </cell>
          <cell r="BP617" t="str">
            <v>-</v>
          </cell>
          <cell r="BQ617" t="str">
            <v>-</v>
          </cell>
          <cell r="BR617" t="str">
            <v>-</v>
          </cell>
          <cell r="BS617" t="str">
            <v>-</v>
          </cell>
          <cell r="BT617" t="str">
            <v>-</v>
          </cell>
          <cell r="BU617" t="str">
            <v>-</v>
          </cell>
          <cell r="BV617" t="str">
            <v>-</v>
          </cell>
          <cell r="BW617" t="str">
            <v>-</v>
          </cell>
          <cell r="BX617" t="str">
            <v>-</v>
          </cell>
          <cell r="BY617" t="str">
            <v>-</v>
          </cell>
          <cell r="CB617" t="str">
            <v>-</v>
          </cell>
          <cell r="CC617" t="str">
            <v>-</v>
          </cell>
          <cell r="CD617" t="str">
            <v>-</v>
          </cell>
          <cell r="CE617" t="str">
            <v>-</v>
          </cell>
          <cell r="CF617" t="str">
            <v>-</v>
          </cell>
          <cell r="CG617" t="str">
            <v>-</v>
          </cell>
          <cell r="CH617" t="str">
            <v>-</v>
          </cell>
          <cell r="CI617" t="str">
            <v>-</v>
          </cell>
          <cell r="CJ617" t="str">
            <v>-</v>
          </cell>
          <cell r="CK617" t="str">
            <v>-</v>
          </cell>
          <cell r="CL617" t="str">
            <v>-</v>
          </cell>
          <cell r="CM617" t="str">
            <v>-</v>
          </cell>
          <cell r="CN617" t="str">
            <v>-</v>
          </cell>
          <cell r="CO617" t="str">
            <v>-</v>
          </cell>
          <cell r="CP617" t="str">
            <v>-</v>
          </cell>
          <cell r="CQ617" t="str">
            <v>-</v>
          </cell>
          <cell r="CR617" t="str">
            <v>-</v>
          </cell>
          <cell r="CS617" t="str">
            <v>-</v>
          </cell>
          <cell r="CT617" t="str">
            <v>-</v>
          </cell>
          <cell r="CU617" t="str">
            <v>ZAPOTITLÁN DEL RÍO</v>
          </cell>
          <cell r="CV617" t="str">
            <v>-</v>
          </cell>
          <cell r="CW617" t="str">
            <v>-</v>
          </cell>
          <cell r="CX617" t="str">
            <v>-</v>
          </cell>
          <cell r="CY617" t="str">
            <v>-</v>
          </cell>
          <cell r="CZ617" t="str">
            <v>-</v>
          </cell>
          <cell r="DB617" t="str">
            <v>-</v>
          </cell>
          <cell r="DC617" t="str">
            <v>-</v>
          </cell>
          <cell r="DD617" t="str">
            <v>-</v>
          </cell>
          <cell r="DE617" t="str">
            <v>-</v>
          </cell>
          <cell r="DF617" t="str">
            <v>-</v>
          </cell>
          <cell r="DG617" t="str">
            <v>-</v>
          </cell>
        </row>
        <row r="618">
          <cell r="AT618" t="str">
            <v>-</v>
          </cell>
          <cell r="AU618" t="str">
            <v>-</v>
          </cell>
          <cell r="AV618" t="str">
            <v>-</v>
          </cell>
          <cell r="AW618" t="str">
            <v>-</v>
          </cell>
          <cell r="AX618" t="str">
            <v>-</v>
          </cell>
          <cell r="AY618" t="str">
            <v>-</v>
          </cell>
          <cell r="AZ618" t="str">
            <v>-</v>
          </cell>
          <cell r="BA618" t="str">
            <v>-</v>
          </cell>
          <cell r="BB618" t="str">
            <v>-</v>
          </cell>
          <cell r="BC618" t="str">
            <v>-</v>
          </cell>
          <cell r="BD618" t="str">
            <v>-</v>
          </cell>
          <cell r="BE618" t="str">
            <v>-</v>
          </cell>
          <cell r="BF618" t="str">
            <v>-</v>
          </cell>
          <cell r="BG618" t="str">
            <v>-</v>
          </cell>
          <cell r="BH618" t="str">
            <v>-</v>
          </cell>
          <cell r="BI618" t="str">
            <v>-</v>
          </cell>
          <cell r="BJ618" t="str">
            <v>-</v>
          </cell>
          <cell r="BK618" t="str">
            <v>-</v>
          </cell>
          <cell r="BL618" t="str">
            <v>-</v>
          </cell>
          <cell r="BM618" t="str">
            <v>20567</v>
          </cell>
          <cell r="BN618" t="str">
            <v>-</v>
          </cell>
          <cell r="BO618" t="str">
            <v>-</v>
          </cell>
          <cell r="BP618" t="str">
            <v>-</v>
          </cell>
          <cell r="BQ618" t="str">
            <v>-</v>
          </cell>
          <cell r="BR618" t="str">
            <v>-</v>
          </cell>
          <cell r="BS618" t="str">
            <v>-</v>
          </cell>
          <cell r="BT618" t="str">
            <v>-</v>
          </cell>
          <cell r="BU618" t="str">
            <v>-</v>
          </cell>
          <cell r="BV618" t="str">
            <v>-</v>
          </cell>
          <cell r="BW618" t="str">
            <v>-</v>
          </cell>
          <cell r="BX618" t="str">
            <v>-</v>
          </cell>
          <cell r="BY618" t="str">
            <v>-</v>
          </cell>
          <cell r="CB618" t="str">
            <v>-</v>
          </cell>
          <cell r="CC618" t="str">
            <v>-</v>
          </cell>
          <cell r="CD618" t="str">
            <v>-</v>
          </cell>
          <cell r="CE618" t="str">
            <v>-</v>
          </cell>
          <cell r="CF618" t="str">
            <v>-</v>
          </cell>
          <cell r="CG618" t="str">
            <v>-</v>
          </cell>
          <cell r="CH618" t="str">
            <v>-</v>
          </cell>
          <cell r="CI618" t="str">
            <v>-</v>
          </cell>
          <cell r="CJ618" t="str">
            <v>-</v>
          </cell>
          <cell r="CK618" t="str">
            <v>-</v>
          </cell>
          <cell r="CL618" t="str">
            <v>-</v>
          </cell>
          <cell r="CM618" t="str">
            <v>-</v>
          </cell>
          <cell r="CN618" t="str">
            <v>-</v>
          </cell>
          <cell r="CO618" t="str">
            <v>-</v>
          </cell>
          <cell r="CP618" t="str">
            <v>-</v>
          </cell>
          <cell r="CQ618" t="str">
            <v>-</v>
          </cell>
          <cell r="CR618" t="str">
            <v>-</v>
          </cell>
          <cell r="CS618" t="str">
            <v>-</v>
          </cell>
          <cell r="CT618" t="str">
            <v>-</v>
          </cell>
          <cell r="CU618" t="str">
            <v>ZAPOTITLÁN LAGUNAS</v>
          </cell>
          <cell r="CV618" t="str">
            <v>-</v>
          </cell>
          <cell r="CW618" t="str">
            <v>-</v>
          </cell>
          <cell r="CX618" t="str">
            <v>-</v>
          </cell>
          <cell r="CY618" t="str">
            <v>-</v>
          </cell>
          <cell r="CZ618" t="str">
            <v>-</v>
          </cell>
          <cell r="DB618" t="str">
            <v>-</v>
          </cell>
          <cell r="DC618" t="str">
            <v>-</v>
          </cell>
          <cell r="DD618" t="str">
            <v>-</v>
          </cell>
          <cell r="DE618" t="str">
            <v>-</v>
          </cell>
          <cell r="DF618" t="str">
            <v>-</v>
          </cell>
          <cell r="DG618" t="str">
            <v>-</v>
          </cell>
        </row>
        <row r="619">
          <cell r="AT619" t="str">
            <v>-</v>
          </cell>
          <cell r="AU619" t="str">
            <v>-</v>
          </cell>
          <cell r="AV619" t="str">
            <v>-</v>
          </cell>
          <cell r="AW619" t="str">
            <v>-</v>
          </cell>
          <cell r="AX619" t="str">
            <v>-</v>
          </cell>
          <cell r="AY619" t="str">
            <v>-</v>
          </cell>
          <cell r="AZ619" t="str">
            <v>-</v>
          </cell>
          <cell r="BA619" t="str">
            <v>-</v>
          </cell>
          <cell r="BB619" t="str">
            <v>-</v>
          </cell>
          <cell r="BC619" t="str">
            <v>-</v>
          </cell>
          <cell r="BD619" t="str">
            <v>-</v>
          </cell>
          <cell r="BE619" t="str">
            <v>-</v>
          </cell>
          <cell r="BF619" t="str">
            <v>-</v>
          </cell>
          <cell r="BG619" t="str">
            <v>-</v>
          </cell>
          <cell r="BH619" t="str">
            <v>-</v>
          </cell>
          <cell r="BI619" t="str">
            <v>-</v>
          </cell>
          <cell r="BJ619" t="str">
            <v>-</v>
          </cell>
          <cell r="BK619" t="str">
            <v>-</v>
          </cell>
          <cell r="BL619" t="str">
            <v>-</v>
          </cell>
          <cell r="BM619" t="str">
            <v>20568</v>
          </cell>
          <cell r="BN619" t="str">
            <v>-</v>
          </cell>
          <cell r="BO619" t="str">
            <v>-</v>
          </cell>
          <cell r="BP619" t="str">
            <v>-</v>
          </cell>
          <cell r="BQ619" t="str">
            <v>-</v>
          </cell>
          <cell r="BR619" t="str">
            <v>-</v>
          </cell>
          <cell r="BS619" t="str">
            <v>-</v>
          </cell>
          <cell r="BT619" t="str">
            <v>-</v>
          </cell>
          <cell r="BU619" t="str">
            <v>-</v>
          </cell>
          <cell r="BV619" t="str">
            <v>-</v>
          </cell>
          <cell r="BW619" t="str">
            <v>-</v>
          </cell>
          <cell r="BX619" t="str">
            <v>-</v>
          </cell>
          <cell r="BY619" t="str">
            <v>-</v>
          </cell>
          <cell r="CB619" t="str">
            <v>-</v>
          </cell>
          <cell r="CC619" t="str">
            <v>-</v>
          </cell>
          <cell r="CD619" t="str">
            <v>-</v>
          </cell>
          <cell r="CE619" t="str">
            <v>-</v>
          </cell>
          <cell r="CF619" t="str">
            <v>-</v>
          </cell>
          <cell r="CG619" t="str">
            <v>-</v>
          </cell>
          <cell r="CH619" t="str">
            <v>-</v>
          </cell>
          <cell r="CI619" t="str">
            <v>-</v>
          </cell>
          <cell r="CJ619" t="str">
            <v>-</v>
          </cell>
          <cell r="CK619" t="str">
            <v>-</v>
          </cell>
          <cell r="CL619" t="str">
            <v>-</v>
          </cell>
          <cell r="CM619" t="str">
            <v>-</v>
          </cell>
          <cell r="CN619" t="str">
            <v>-</v>
          </cell>
          <cell r="CO619" t="str">
            <v>-</v>
          </cell>
          <cell r="CP619" t="str">
            <v>-</v>
          </cell>
          <cell r="CQ619" t="str">
            <v>-</v>
          </cell>
          <cell r="CR619" t="str">
            <v>-</v>
          </cell>
          <cell r="CS619" t="str">
            <v>-</v>
          </cell>
          <cell r="CT619" t="str">
            <v>-</v>
          </cell>
          <cell r="CU619" t="str">
            <v>ZAPOTITLÁN PALMAS</v>
          </cell>
          <cell r="CV619" t="str">
            <v>-</v>
          </cell>
          <cell r="CW619" t="str">
            <v>-</v>
          </cell>
          <cell r="CX619" t="str">
            <v>-</v>
          </cell>
          <cell r="CY619" t="str">
            <v>-</v>
          </cell>
          <cell r="CZ619" t="str">
            <v>-</v>
          </cell>
          <cell r="DB619" t="str">
            <v>-</v>
          </cell>
          <cell r="DC619" t="str">
            <v>-</v>
          </cell>
          <cell r="DD619" t="str">
            <v>-</v>
          </cell>
          <cell r="DE619" t="str">
            <v>-</v>
          </cell>
          <cell r="DF619" t="str">
            <v>-</v>
          </cell>
          <cell r="DG619" t="str">
            <v>-</v>
          </cell>
        </row>
        <row r="620">
          <cell r="AT620" t="str">
            <v>-</v>
          </cell>
          <cell r="AU620" t="str">
            <v>-</v>
          </cell>
          <cell r="AV620" t="str">
            <v>-</v>
          </cell>
          <cell r="AW620" t="str">
            <v>-</v>
          </cell>
          <cell r="AX620" t="str">
            <v>-</v>
          </cell>
          <cell r="AY620" t="str">
            <v>-</v>
          </cell>
          <cell r="AZ620" t="str">
            <v>-</v>
          </cell>
          <cell r="BA620" t="str">
            <v>-</v>
          </cell>
          <cell r="BB620" t="str">
            <v>-</v>
          </cell>
          <cell r="BC620" t="str">
            <v>-</v>
          </cell>
          <cell r="BD620" t="str">
            <v>-</v>
          </cell>
          <cell r="BE620" t="str">
            <v>-</v>
          </cell>
          <cell r="BF620" t="str">
            <v>-</v>
          </cell>
          <cell r="BG620" t="str">
            <v>-</v>
          </cell>
          <cell r="BH620" t="str">
            <v>-</v>
          </cell>
          <cell r="BI620" t="str">
            <v>-</v>
          </cell>
          <cell r="BJ620" t="str">
            <v>-</v>
          </cell>
          <cell r="BK620" t="str">
            <v>-</v>
          </cell>
          <cell r="BL620" t="str">
            <v>-</v>
          </cell>
          <cell r="BM620" t="str">
            <v>20569</v>
          </cell>
          <cell r="BN620" t="str">
            <v>-</v>
          </cell>
          <cell r="BO620" t="str">
            <v>-</v>
          </cell>
          <cell r="BP620" t="str">
            <v>-</v>
          </cell>
          <cell r="BQ620" t="str">
            <v>-</v>
          </cell>
          <cell r="BR620" t="str">
            <v>-</v>
          </cell>
          <cell r="BS620" t="str">
            <v>-</v>
          </cell>
          <cell r="BT620" t="str">
            <v>-</v>
          </cell>
          <cell r="BU620" t="str">
            <v>-</v>
          </cell>
          <cell r="BV620" t="str">
            <v>-</v>
          </cell>
          <cell r="BW620" t="str">
            <v>-</v>
          </cell>
          <cell r="BX620" t="str">
            <v>-</v>
          </cell>
          <cell r="BY620" t="str">
            <v>-</v>
          </cell>
          <cell r="CB620" t="str">
            <v>-</v>
          </cell>
          <cell r="CC620" t="str">
            <v>-</v>
          </cell>
          <cell r="CD620" t="str">
            <v>-</v>
          </cell>
          <cell r="CE620" t="str">
            <v>-</v>
          </cell>
          <cell r="CF620" t="str">
            <v>-</v>
          </cell>
          <cell r="CG620" t="str">
            <v>-</v>
          </cell>
          <cell r="CH620" t="str">
            <v>-</v>
          </cell>
          <cell r="CI620" t="str">
            <v>-</v>
          </cell>
          <cell r="CJ620" t="str">
            <v>-</v>
          </cell>
          <cell r="CK620" t="str">
            <v>-</v>
          </cell>
          <cell r="CL620" t="str">
            <v>-</v>
          </cell>
          <cell r="CM620" t="str">
            <v>-</v>
          </cell>
          <cell r="CN620" t="str">
            <v>-</v>
          </cell>
          <cell r="CO620" t="str">
            <v>-</v>
          </cell>
          <cell r="CP620" t="str">
            <v>-</v>
          </cell>
          <cell r="CQ620" t="str">
            <v>-</v>
          </cell>
          <cell r="CR620" t="str">
            <v>-</v>
          </cell>
          <cell r="CS620" t="str">
            <v>-</v>
          </cell>
          <cell r="CT620" t="str">
            <v>-</v>
          </cell>
          <cell r="CU620" t="str">
            <v>SANTA INÉS DE ZARAGOZA</v>
          </cell>
          <cell r="CV620" t="str">
            <v>-</v>
          </cell>
          <cell r="CW620" t="str">
            <v>-</v>
          </cell>
          <cell r="CX620" t="str">
            <v>-</v>
          </cell>
          <cell r="CY620" t="str">
            <v>-</v>
          </cell>
          <cell r="CZ620" t="str">
            <v>-</v>
          </cell>
          <cell r="DB620" t="str">
            <v>-</v>
          </cell>
          <cell r="DC620" t="str">
            <v>-</v>
          </cell>
          <cell r="DD620" t="str">
            <v>-</v>
          </cell>
          <cell r="DE620" t="str">
            <v>-</v>
          </cell>
          <cell r="DF620" t="str">
            <v>-</v>
          </cell>
          <cell r="DG620" t="str">
            <v>-</v>
          </cell>
        </row>
        <row r="621">
          <cell r="AT621" t="str">
            <v>-</v>
          </cell>
          <cell r="AU621" t="str">
            <v>-</v>
          </cell>
          <cell r="AV621" t="str">
            <v>-</v>
          </cell>
          <cell r="AW621" t="str">
            <v>-</v>
          </cell>
          <cell r="AX621" t="str">
            <v>-</v>
          </cell>
          <cell r="AY621" t="str">
            <v>-</v>
          </cell>
          <cell r="AZ621" t="str">
            <v>-</v>
          </cell>
          <cell r="BA621" t="str">
            <v>-</v>
          </cell>
          <cell r="BB621" t="str">
            <v>-</v>
          </cell>
          <cell r="BC621" t="str">
            <v>-</v>
          </cell>
          <cell r="BD621" t="str">
            <v>-</v>
          </cell>
          <cell r="BE621" t="str">
            <v>-</v>
          </cell>
          <cell r="BF621" t="str">
            <v>-</v>
          </cell>
          <cell r="BG621" t="str">
            <v>-</v>
          </cell>
          <cell r="BH621" t="str">
            <v>-</v>
          </cell>
          <cell r="BI621" t="str">
            <v>-</v>
          </cell>
          <cell r="BJ621" t="str">
            <v>-</v>
          </cell>
          <cell r="BK621" t="str">
            <v>-</v>
          </cell>
          <cell r="BL621" t="str">
            <v>-</v>
          </cell>
          <cell r="BM621" t="str">
            <v>20570</v>
          </cell>
          <cell r="BN621" t="str">
            <v>-</v>
          </cell>
          <cell r="BO621" t="str">
            <v>-</v>
          </cell>
          <cell r="BP621" t="str">
            <v>-</v>
          </cell>
          <cell r="BQ621" t="str">
            <v>-</v>
          </cell>
          <cell r="BR621" t="str">
            <v>-</v>
          </cell>
          <cell r="BS621" t="str">
            <v>-</v>
          </cell>
          <cell r="BT621" t="str">
            <v>-</v>
          </cell>
          <cell r="BU621" t="str">
            <v>-</v>
          </cell>
          <cell r="BV621" t="str">
            <v>-</v>
          </cell>
          <cell r="BW621" t="str">
            <v>-</v>
          </cell>
          <cell r="BX621" t="str">
            <v>-</v>
          </cell>
          <cell r="BY621" t="str">
            <v>-</v>
          </cell>
          <cell r="CB621" t="str">
            <v>-</v>
          </cell>
          <cell r="CC621" t="str">
            <v>-</v>
          </cell>
          <cell r="CD621" t="str">
            <v>-</v>
          </cell>
          <cell r="CE621" t="str">
            <v>-</v>
          </cell>
          <cell r="CF621" t="str">
            <v>-</v>
          </cell>
          <cell r="CG621" t="str">
            <v>-</v>
          </cell>
          <cell r="CH621" t="str">
            <v>-</v>
          </cell>
          <cell r="CI621" t="str">
            <v>-</v>
          </cell>
          <cell r="CJ621" t="str">
            <v>-</v>
          </cell>
          <cell r="CK621" t="str">
            <v>-</v>
          </cell>
          <cell r="CL621" t="str">
            <v>-</v>
          </cell>
          <cell r="CM621" t="str">
            <v>-</v>
          </cell>
          <cell r="CN621" t="str">
            <v>-</v>
          </cell>
          <cell r="CO621" t="str">
            <v>-</v>
          </cell>
          <cell r="CP621" t="str">
            <v>-</v>
          </cell>
          <cell r="CQ621" t="str">
            <v>-</v>
          </cell>
          <cell r="CR621" t="str">
            <v>-</v>
          </cell>
          <cell r="CS621" t="str">
            <v>-</v>
          </cell>
          <cell r="CT621" t="str">
            <v>-</v>
          </cell>
          <cell r="CU621" t="str">
            <v>ZIMATLÁN DE ÁLVAREZ</v>
          </cell>
          <cell r="CV621" t="str">
            <v>-</v>
          </cell>
          <cell r="CW621" t="str">
            <v>-</v>
          </cell>
          <cell r="CX621" t="str">
            <v>-</v>
          </cell>
          <cell r="CY621" t="str">
            <v>-</v>
          </cell>
          <cell r="CZ621" t="str">
            <v>-</v>
          </cell>
          <cell r="DB621" t="str">
            <v>-</v>
          </cell>
          <cell r="DC621" t="str">
            <v>-</v>
          </cell>
          <cell r="DD621" t="str">
            <v>-</v>
          </cell>
          <cell r="DE621" t="str">
            <v>-</v>
          </cell>
          <cell r="DF621" t="str">
            <v>-</v>
          </cell>
          <cell r="DG621" t="str">
            <v>-</v>
          </cell>
        </row>
        <row r="622">
          <cell r="AT622" t="str">
            <v>-</v>
          </cell>
          <cell r="AU622" t="str">
            <v>-</v>
          </cell>
          <cell r="AV622" t="str">
            <v>-</v>
          </cell>
          <cell r="AW622" t="str">
            <v>-</v>
          </cell>
          <cell r="AX622" t="str">
            <v>-</v>
          </cell>
          <cell r="AY622" t="str">
            <v>-</v>
          </cell>
          <cell r="AZ622" t="str">
            <v>-</v>
          </cell>
          <cell r="BA622" t="str">
            <v>-</v>
          </cell>
          <cell r="BB622" t="str">
            <v>-</v>
          </cell>
          <cell r="BC622" t="str">
            <v>-</v>
          </cell>
          <cell r="BD622" t="str">
            <v>-</v>
          </cell>
          <cell r="BE622" t="str">
            <v>-</v>
          </cell>
          <cell r="BF622" t="str">
            <v>-</v>
          </cell>
          <cell r="BG622" t="str">
            <v>-</v>
          </cell>
          <cell r="BH622" t="str">
            <v>-</v>
          </cell>
          <cell r="BI622" t="str">
            <v>-</v>
          </cell>
          <cell r="BJ622" t="str">
            <v>-</v>
          </cell>
          <cell r="BK622" t="str">
            <v>-</v>
          </cell>
          <cell r="BL622" t="str">
            <v>-</v>
          </cell>
          <cell r="BM622">
            <v>20999</v>
          </cell>
          <cell r="BN622" t="str">
            <v>-</v>
          </cell>
          <cell r="BO622" t="str">
            <v>-</v>
          </cell>
          <cell r="BP622" t="str">
            <v>-</v>
          </cell>
          <cell r="BQ622" t="str">
            <v>-</v>
          </cell>
          <cell r="BR622" t="str">
            <v>-</v>
          </cell>
          <cell r="BS622" t="str">
            <v>-</v>
          </cell>
          <cell r="BT622" t="str">
            <v>-</v>
          </cell>
          <cell r="BU622" t="str">
            <v>-</v>
          </cell>
          <cell r="BV622" t="str">
            <v>-</v>
          </cell>
          <cell r="BW622" t="str">
            <v>-</v>
          </cell>
          <cell r="BX622" t="str">
            <v>-</v>
          </cell>
          <cell r="BY622" t="str">
            <v>-</v>
          </cell>
          <cell r="CB622" t="str">
            <v>-</v>
          </cell>
          <cell r="CC622" t="str">
            <v>-</v>
          </cell>
          <cell r="CD622" t="str">
            <v>-</v>
          </cell>
          <cell r="CE622" t="str">
            <v>-</v>
          </cell>
          <cell r="CF622" t="str">
            <v>-</v>
          </cell>
          <cell r="CG622" t="str">
            <v>-</v>
          </cell>
          <cell r="CH622" t="str">
            <v>-</v>
          </cell>
          <cell r="CI622" t="str">
            <v>-</v>
          </cell>
          <cell r="CJ622" t="str">
            <v>-</v>
          </cell>
          <cell r="CK622" t="str">
            <v>-</v>
          </cell>
          <cell r="CL622" t="str">
            <v>-</v>
          </cell>
          <cell r="CM622" t="str">
            <v>-</v>
          </cell>
          <cell r="CN622" t="str">
            <v>-</v>
          </cell>
          <cell r="CO622" t="str">
            <v>-</v>
          </cell>
          <cell r="CP622" t="str">
            <v>-</v>
          </cell>
          <cell r="CQ622" t="str">
            <v>-</v>
          </cell>
          <cell r="CR622" t="str">
            <v>-</v>
          </cell>
          <cell r="CS622" t="str">
            <v>-</v>
          </cell>
          <cell r="CT622" t="str">
            <v>-</v>
          </cell>
          <cell r="CU622" t="str">
            <v>NO IDENTIFICADO</v>
          </cell>
          <cell r="CV622" t="str">
            <v>-</v>
          </cell>
          <cell r="CW622" t="str">
            <v>-</v>
          </cell>
          <cell r="CX622" t="str">
            <v>-</v>
          </cell>
          <cell r="CY622" t="str">
            <v>-</v>
          </cell>
          <cell r="CZ622" t="str">
            <v>-</v>
          </cell>
          <cell r="DB622" t="str">
            <v>-</v>
          </cell>
          <cell r="DC622" t="str">
            <v>-</v>
          </cell>
          <cell r="DD622" t="str">
            <v>-</v>
          </cell>
          <cell r="DE622" t="str">
            <v>-</v>
          </cell>
          <cell r="DF622" t="str">
            <v>-</v>
          </cell>
          <cell r="DG622" t="str">
            <v>-</v>
          </cell>
        </row>
      </sheetData>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comparar"/>
      <sheetName val="listas"/>
      <sheetName val="Informantes"/>
      <sheetName val="Participantes"/>
      <sheetName val="CNGE_2022_M1_Secc5"/>
      <sheetName val="Complemento 1"/>
      <sheetName val="Complemento 2"/>
      <sheetName val="Complemento 3"/>
      <sheetName val="Complemento 4"/>
      <sheetName val="Complemento 5"/>
      <sheetName val="Complemento 6"/>
      <sheetName val="Complemento 7"/>
      <sheetName val="Complemento 8"/>
      <sheetName val="Complemento 9"/>
      <sheetName val="Glosario"/>
    </sheetNames>
    <sheetDataSet>
      <sheetData sheetId="0" refreshError="1"/>
      <sheetData sheetId="1" refreshError="1"/>
      <sheetData sheetId="2" refreshError="1"/>
      <sheetData sheetId="3">
        <row r="2">
          <cell r="A2" t="str">
            <v xml:space="preserve">Aguascalientes </v>
          </cell>
        </row>
        <row r="3">
          <cell r="A3" t="str">
            <v>Baja California</v>
          </cell>
        </row>
        <row r="4">
          <cell r="A4" t="str">
            <v>Baja California Sur</v>
          </cell>
        </row>
        <row r="5">
          <cell r="A5" t="str">
            <v>Campeche</v>
          </cell>
        </row>
        <row r="6">
          <cell r="A6" t="str">
            <v>Coahuila de Zaragoza</v>
          </cell>
        </row>
        <row r="7">
          <cell r="A7" t="str">
            <v>Colima</v>
          </cell>
        </row>
        <row r="8">
          <cell r="A8" t="str">
            <v>Chiapas</v>
          </cell>
        </row>
        <row r="9">
          <cell r="A9" t="str">
            <v>Chihuahua</v>
          </cell>
        </row>
        <row r="10">
          <cell r="A10" t="str">
            <v>Ciudad de México</v>
          </cell>
        </row>
        <row r="11">
          <cell r="A11" t="str">
            <v>Durango</v>
          </cell>
        </row>
        <row r="12">
          <cell r="A12" t="str">
            <v>Guanajuato</v>
          </cell>
        </row>
        <row r="13">
          <cell r="A13" t="str">
            <v>Guerrero</v>
          </cell>
        </row>
        <row r="14">
          <cell r="A14" t="str">
            <v>Hidalgo</v>
          </cell>
        </row>
        <row r="15">
          <cell r="A15" t="str">
            <v>Jalisco</v>
          </cell>
        </row>
        <row r="16">
          <cell r="A16" t="str">
            <v>México</v>
          </cell>
        </row>
        <row r="17">
          <cell r="A17" t="str">
            <v>Michoacán de Ocampo</v>
          </cell>
        </row>
        <row r="18">
          <cell r="A18" t="str">
            <v>Morelos</v>
          </cell>
        </row>
        <row r="19">
          <cell r="A19" t="str">
            <v>Nayarit</v>
          </cell>
        </row>
        <row r="20">
          <cell r="A20" t="str">
            <v>Nuevo León</v>
          </cell>
        </row>
        <row r="21">
          <cell r="A21" t="str">
            <v>Oaxaca</v>
          </cell>
        </row>
        <row r="22">
          <cell r="A22" t="str">
            <v>Puebla</v>
          </cell>
        </row>
        <row r="23">
          <cell r="A23" t="str">
            <v>Querétaro</v>
          </cell>
        </row>
        <row r="24">
          <cell r="A24" t="str">
            <v>Quintana Roo</v>
          </cell>
        </row>
        <row r="25">
          <cell r="A25" t="str">
            <v>San Luis Potosí</v>
          </cell>
        </row>
        <row r="26">
          <cell r="A26" t="str">
            <v>Sinaloa</v>
          </cell>
        </row>
        <row r="27">
          <cell r="A27" t="str">
            <v>Sonora</v>
          </cell>
        </row>
        <row r="28">
          <cell r="A28" t="str">
            <v>Tabasco</v>
          </cell>
        </row>
        <row r="29">
          <cell r="A29" t="str">
            <v>Tamaulipas</v>
          </cell>
        </row>
        <row r="30">
          <cell r="A30" t="str">
            <v>Tlaxcala</v>
          </cell>
        </row>
        <row r="31">
          <cell r="A31" t="str">
            <v>Veracruz de Ignacio de la Llave</v>
          </cell>
        </row>
        <row r="32">
          <cell r="A32" t="str">
            <v>Yucatán</v>
          </cell>
        </row>
        <row r="33">
          <cell r="A33" t="str">
            <v>Zacatecas</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Informantes"/>
      <sheetName val="Participantes"/>
      <sheetName val="CNGE_2023_M7_Secc2"/>
      <sheetName val="listas"/>
      <sheetName val="comparar"/>
      <sheetName val="Complemento 1"/>
      <sheetName val="Complemento 2"/>
      <sheetName val="Complemento 3"/>
      <sheetName val="Glosario"/>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Informantes"/>
      <sheetName val="Participantes"/>
      <sheetName val="CNGE_2023_M7_Secc2"/>
      <sheetName val="listas"/>
      <sheetName val="comparar"/>
      <sheetName val="Complemento 1"/>
      <sheetName val="Complemento 2"/>
      <sheetName val="Complemento 3"/>
      <sheetName val="Glosario"/>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Informantes"/>
      <sheetName val="CNGSPSPE_2019_M1_Secc4"/>
      <sheetName val="listas"/>
      <sheetName val="Participantes y Comentarios"/>
      <sheetName val="Complemento 1"/>
      <sheetName val="Complemento 2"/>
      <sheetName val="Complemento 3"/>
      <sheetName val="Complemento 4"/>
      <sheetName val="Complemento 5"/>
      <sheetName val="Complemento 5A"/>
      <sheetName val="Complemento 6"/>
      <sheetName val="Complemento 6A"/>
      <sheetName val="Complemento 7"/>
      <sheetName val="Complemento 7A"/>
      <sheetName val="Complemento 8"/>
      <sheetName val="Complemento 8A"/>
      <sheetName val="Complemento 9"/>
      <sheetName val="Glosario"/>
    </sheetNames>
    <sheetDataSet>
      <sheetData sheetId="0" refreshError="1"/>
      <sheetData sheetId="1" refreshError="1"/>
      <sheetData sheetId="2" refreshError="1"/>
      <sheetData sheetId="3" refreshError="1"/>
      <sheetData sheetId="4">
        <row r="3">
          <cell r="E3">
            <v>1</v>
          </cell>
          <cell r="F3" t="str">
            <v>X</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Informantes"/>
      <sheetName val="CNGSPSPE_2020_M2_Secc_1"/>
      <sheetName val="CNGSPSPE_2020_M2_Secc2"/>
      <sheetName val="FORMULA NI"/>
      <sheetName val="CNGSPSPE_2020_M2_Secc3"/>
      <sheetName val="CNGSPSPE_2020_M2_Secc4"/>
      <sheetName val="Participantes y comentarios"/>
      <sheetName val="Complemento FC"/>
      <sheetName val="Complemento FF"/>
      <sheetName val="Complemento MU"/>
      <sheetName val="Complemento AA"/>
      <sheetName val="Complemento AN"/>
      <sheetName val="Complemento AV"/>
      <sheetName val="Anexo_Secc3"/>
      <sheetName val="Anexo 1"/>
      <sheetName val="Anexo 2"/>
      <sheetName val="Glosario"/>
      <sheetName val="DATOS_ETIQUETA"/>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Informantes"/>
      <sheetName val="CNSPF_2019_M1_Secc1"/>
      <sheetName val="CNSPF_2019_M1_Secc2"/>
      <sheetName val="CNSPF_2019_M1_Secc3"/>
      <sheetName val="CNSPF_2019_M1_Secc4"/>
      <sheetName val="CNSPF_2019_M1_Secc5"/>
      <sheetName val="CNSPF_2019_M1_Secc6"/>
      <sheetName val="CNGSPF_2019_M1_Secc7 "/>
      <sheetName val="Participantes y Comentarios"/>
      <sheetName val="Glosario"/>
      <sheetName val="Glosario 2020"/>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theme/theme1.xml><?xml version="1.0" encoding="utf-8"?>
<a:theme xmlns:a="http://schemas.openxmlformats.org/drawingml/2006/main" name="Tema de Offic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mailto:hernandezg@dgsp.gob.mx"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AJ25"/>
  <sheetViews>
    <sheetView showGridLines="0" tabSelected="1" view="pageBreakPreview" zoomScale="120" zoomScaleNormal="100" zoomScaleSheetLayoutView="120" workbookViewId="0"/>
  </sheetViews>
  <sheetFormatPr baseColWidth="10" defaultColWidth="0" defaultRowHeight="15" customHeight="1" zeroHeight="1"/>
  <cols>
    <col min="1" max="1" width="5.625" style="6" customWidth="1"/>
    <col min="2" max="30" width="3.625" style="6" customWidth="1"/>
    <col min="31" max="31" width="5.625" style="6" customWidth="1"/>
    <col min="32" max="33" width="3.625" style="6" hidden="1" customWidth="1"/>
    <col min="34" max="35" width="13.375" style="6" hidden="1" customWidth="1"/>
    <col min="36" max="36" width="47.625" style="6" hidden="1" customWidth="1"/>
    <col min="37" max="16384" width="3.625" style="6" hidden="1"/>
  </cols>
  <sheetData>
    <row r="1" spans="1:36" ht="173.25" customHeight="1">
      <c r="A1" s="231"/>
      <c r="B1" s="233" t="s">
        <v>0</v>
      </c>
      <c r="C1" s="234"/>
      <c r="D1" s="234"/>
      <c r="E1" s="234"/>
      <c r="F1" s="234"/>
      <c r="G1" s="234"/>
      <c r="H1" s="234"/>
      <c r="I1" s="234"/>
      <c r="J1" s="234"/>
      <c r="K1" s="234"/>
      <c r="L1" s="234"/>
      <c r="M1" s="234"/>
      <c r="N1" s="234"/>
      <c r="O1" s="234"/>
      <c r="P1" s="234"/>
      <c r="Q1" s="234"/>
      <c r="R1" s="234"/>
      <c r="S1" s="234"/>
      <c r="T1" s="234"/>
      <c r="U1" s="234"/>
      <c r="V1" s="234"/>
      <c r="W1" s="234"/>
      <c r="X1" s="234"/>
      <c r="Y1" s="234"/>
      <c r="Z1" s="234"/>
      <c r="AA1" s="234"/>
      <c r="AB1" s="234"/>
      <c r="AC1" s="234"/>
      <c r="AD1" s="234"/>
      <c r="AE1" s="3"/>
    </row>
    <row r="2" spans="1:36" ht="15" customHeight="1">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row>
    <row r="3" spans="1:36" ht="45" customHeight="1">
      <c r="A3" s="3"/>
      <c r="B3" s="237" t="s">
        <v>1</v>
      </c>
      <c r="C3" s="234"/>
      <c r="D3" s="234"/>
      <c r="E3" s="234"/>
      <c r="F3" s="234"/>
      <c r="G3" s="234"/>
      <c r="H3" s="234"/>
      <c r="I3" s="234"/>
      <c r="J3" s="234"/>
      <c r="K3" s="234"/>
      <c r="L3" s="234"/>
      <c r="M3" s="234"/>
      <c r="N3" s="234"/>
      <c r="O3" s="234"/>
      <c r="P3" s="234"/>
      <c r="Q3" s="234"/>
      <c r="R3" s="234"/>
      <c r="S3" s="234"/>
      <c r="T3" s="234"/>
      <c r="U3" s="234"/>
      <c r="V3" s="234"/>
      <c r="W3" s="234"/>
      <c r="X3" s="234"/>
      <c r="Y3" s="234"/>
      <c r="Z3" s="234"/>
      <c r="AA3" s="234"/>
      <c r="AB3" s="234"/>
      <c r="AC3" s="234"/>
      <c r="AD3" s="234"/>
      <c r="AE3" s="3"/>
    </row>
    <row r="4" spans="1:36" ht="15" customHeight="1">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row>
    <row r="5" spans="1:36" ht="45" customHeight="1">
      <c r="A5" s="3"/>
      <c r="B5" s="237" t="s">
        <v>2</v>
      </c>
      <c r="C5" s="234"/>
      <c r="D5" s="234"/>
      <c r="E5" s="234"/>
      <c r="F5" s="234"/>
      <c r="G5" s="234"/>
      <c r="H5" s="234"/>
      <c r="I5" s="234"/>
      <c r="J5" s="234"/>
      <c r="K5" s="234"/>
      <c r="L5" s="234"/>
      <c r="M5" s="234"/>
      <c r="N5" s="234"/>
      <c r="O5" s="234"/>
      <c r="P5" s="234"/>
      <c r="Q5" s="234"/>
      <c r="R5" s="234"/>
      <c r="S5" s="234"/>
      <c r="T5" s="234"/>
      <c r="U5" s="234"/>
      <c r="V5" s="234"/>
      <c r="W5" s="234"/>
      <c r="X5" s="234"/>
      <c r="Y5" s="234"/>
      <c r="Z5" s="234"/>
      <c r="AA5" s="234"/>
      <c r="AB5" s="234"/>
      <c r="AC5" s="234"/>
      <c r="AD5" s="234"/>
      <c r="AE5" s="3"/>
    </row>
    <row r="6" spans="1:36" ht="15" customHeight="1">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row>
    <row r="7" spans="1:36" ht="15" customHeight="1">
      <c r="A7" s="3"/>
      <c r="B7" s="237" t="s">
        <v>3</v>
      </c>
      <c r="C7" s="234"/>
      <c r="D7" s="234"/>
      <c r="E7" s="234"/>
      <c r="F7" s="234"/>
      <c r="G7" s="234"/>
      <c r="H7" s="234"/>
      <c r="I7" s="234"/>
      <c r="J7" s="234"/>
      <c r="K7" s="234"/>
      <c r="L7" s="234"/>
      <c r="M7" s="234"/>
      <c r="N7" s="234"/>
      <c r="O7" s="234"/>
      <c r="P7" s="234"/>
      <c r="Q7" s="234"/>
      <c r="R7" s="234"/>
      <c r="S7" s="234"/>
      <c r="T7" s="234"/>
      <c r="U7" s="234"/>
      <c r="V7" s="234"/>
      <c r="W7" s="234"/>
      <c r="X7" s="234"/>
      <c r="Y7" s="234"/>
      <c r="Z7" s="234"/>
      <c r="AA7" s="234"/>
      <c r="AB7" s="234"/>
      <c r="AC7" s="234"/>
      <c r="AD7" s="234"/>
      <c r="AE7" s="3"/>
    </row>
    <row r="8" spans="1:36" ht="15" customHeight="1" thickBot="1">
      <c r="A8" s="3"/>
      <c r="B8" s="2" t="s">
        <v>4</v>
      </c>
      <c r="C8" s="3"/>
      <c r="D8" s="3"/>
      <c r="E8" s="3"/>
      <c r="F8" s="3"/>
      <c r="G8" s="3"/>
      <c r="H8" s="3"/>
      <c r="I8" s="3"/>
      <c r="J8" s="3"/>
      <c r="K8" s="3"/>
      <c r="L8" s="3"/>
      <c r="M8" s="3"/>
      <c r="N8" s="2" t="s">
        <v>5</v>
      </c>
      <c r="O8" s="3"/>
      <c r="P8" s="3"/>
      <c r="Q8" s="3"/>
      <c r="R8" s="3"/>
      <c r="S8" s="3"/>
      <c r="T8" s="3"/>
      <c r="U8" s="3"/>
      <c r="V8" s="3"/>
      <c r="W8" s="3"/>
      <c r="X8" s="3"/>
      <c r="Y8" s="3"/>
      <c r="Z8" s="3"/>
      <c r="AA8" s="3"/>
      <c r="AB8" s="3"/>
      <c r="AC8" s="3"/>
      <c r="AD8" s="3"/>
      <c r="AE8" s="3"/>
    </row>
    <row r="9" spans="1:36" ht="15" customHeight="1" thickBot="1">
      <c r="A9" s="3"/>
      <c r="B9" s="238" t="str">
        <f>IF(Presentación!B10="","",Presentación!B10)</f>
        <v>Veracruz de Ignacio de la Llave</v>
      </c>
      <c r="C9" s="239"/>
      <c r="D9" s="239"/>
      <c r="E9" s="239"/>
      <c r="F9" s="239"/>
      <c r="G9" s="239"/>
      <c r="H9" s="239"/>
      <c r="I9" s="239"/>
      <c r="J9" s="239"/>
      <c r="K9" s="239"/>
      <c r="L9" s="240"/>
      <c r="M9" s="3"/>
      <c r="N9" s="238" t="str">
        <f>IF(Presentación!N10="","",Presentación!N10)</f>
        <v>230</v>
      </c>
      <c r="O9" s="240"/>
      <c r="P9" s="3"/>
      <c r="Q9" s="3"/>
      <c r="R9" s="3"/>
      <c r="S9" s="3"/>
      <c r="T9" s="3"/>
      <c r="U9" s="3"/>
      <c r="V9" s="3"/>
      <c r="W9" s="3"/>
      <c r="X9" s="3"/>
      <c r="Y9" s="3"/>
      <c r="Z9" s="3"/>
      <c r="AA9" s="3"/>
      <c r="AB9" s="3"/>
      <c r="AC9" s="3"/>
      <c r="AD9" s="3"/>
      <c r="AE9" s="3"/>
      <c r="AH9" s="225" t="s">
        <v>6</v>
      </c>
      <c r="AI9" s="226" t="s">
        <v>7</v>
      </c>
      <c r="AJ9" s="225" t="s">
        <v>8</v>
      </c>
    </row>
    <row r="10" spans="1:36" ht="15" customHeight="1">
      <c r="A10" s="3"/>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H10" s="230" t="s">
        <v>9</v>
      </c>
      <c r="AI10" s="228">
        <v>46159</v>
      </c>
      <c r="AJ10" s="229" t="s">
        <v>10</v>
      </c>
    </row>
    <row r="11" spans="1:36" ht="15" customHeight="1">
      <c r="A11" s="3"/>
      <c r="B11" s="235" t="s">
        <v>11</v>
      </c>
      <c r="C11" s="234"/>
      <c r="D11" s="234"/>
      <c r="E11" s="234"/>
      <c r="F11" s="234"/>
      <c r="G11" s="234"/>
      <c r="H11" s="234"/>
      <c r="I11" s="234"/>
      <c r="J11" s="234"/>
      <c r="K11" s="234"/>
      <c r="L11" s="234"/>
      <c r="M11" s="234"/>
      <c r="N11" s="234"/>
      <c r="O11" s="234"/>
      <c r="P11" s="234"/>
      <c r="Q11" s="234"/>
      <c r="R11" s="234"/>
      <c r="S11" s="234"/>
      <c r="T11" s="234"/>
      <c r="U11" s="234"/>
      <c r="V11" s="3"/>
      <c r="W11" s="3"/>
      <c r="X11" s="3"/>
      <c r="Y11" s="3"/>
      <c r="Z11" s="3"/>
      <c r="AA11" s="3"/>
      <c r="AB11" s="3"/>
      <c r="AC11" s="3"/>
      <c r="AD11" s="3"/>
      <c r="AE11" s="3"/>
      <c r="AH11" s="230" t="s">
        <v>5170</v>
      </c>
      <c r="AI11" s="228">
        <v>46169</v>
      </c>
      <c r="AJ11" s="229" t="s">
        <v>5171</v>
      </c>
    </row>
    <row r="12" spans="1:36" ht="15" customHeight="1">
      <c r="A12" s="3"/>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H12" s="227" t="s">
        <v>5172</v>
      </c>
      <c r="AI12" s="228">
        <v>46171</v>
      </c>
      <c r="AJ12" s="229" t="s">
        <v>5173</v>
      </c>
    </row>
    <row r="13" spans="1:36" ht="15" customHeight="1">
      <c r="A13" s="3"/>
      <c r="B13" s="235" t="s">
        <v>12</v>
      </c>
      <c r="C13" s="234"/>
      <c r="D13" s="234"/>
      <c r="E13" s="234"/>
      <c r="F13" s="234"/>
      <c r="G13" s="234"/>
      <c r="H13" s="234"/>
      <c r="I13" s="234"/>
      <c r="J13" s="234"/>
      <c r="K13" s="234"/>
      <c r="L13" s="234"/>
      <c r="M13" s="234"/>
      <c r="N13" s="234"/>
      <c r="O13" s="234"/>
      <c r="P13" s="234"/>
      <c r="Q13" s="234"/>
      <c r="R13" s="234"/>
      <c r="S13" s="234"/>
      <c r="T13" s="234"/>
      <c r="U13" s="234"/>
      <c r="V13" s="3"/>
      <c r="W13" s="3"/>
      <c r="X13" s="3"/>
      <c r="Y13" s="3"/>
      <c r="Z13" s="3"/>
      <c r="AA13" s="3"/>
      <c r="AB13" s="3"/>
      <c r="AC13" s="3"/>
      <c r="AD13" s="3"/>
      <c r="AE13" s="3"/>
    </row>
    <row r="14" spans="1:36" ht="15" customHeight="1">
      <c r="A14" s="3"/>
      <c r="B14" s="3"/>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row>
    <row r="15" spans="1:36" ht="15" customHeight="1">
      <c r="A15" s="3"/>
      <c r="B15" s="235" t="s">
        <v>13</v>
      </c>
      <c r="C15" s="234"/>
      <c r="D15" s="234"/>
      <c r="E15" s="234"/>
      <c r="F15" s="234"/>
      <c r="G15" s="234"/>
      <c r="H15" s="234"/>
      <c r="I15" s="234"/>
      <c r="J15" s="234"/>
      <c r="K15" s="234"/>
      <c r="L15" s="234"/>
      <c r="M15" s="234"/>
      <c r="N15" s="234"/>
      <c r="O15" s="234"/>
      <c r="P15" s="234"/>
      <c r="Q15" s="234"/>
      <c r="R15" s="234"/>
      <c r="S15" s="234"/>
      <c r="T15" s="234"/>
      <c r="U15" s="234"/>
      <c r="V15" s="3"/>
      <c r="W15" s="3"/>
      <c r="X15" s="3"/>
      <c r="Y15" s="3"/>
      <c r="Z15" s="3"/>
      <c r="AA15" s="3"/>
      <c r="AB15" s="3"/>
      <c r="AC15" s="3"/>
      <c r="AD15" s="3"/>
      <c r="AE15" s="3"/>
    </row>
    <row r="16" spans="1:36" ht="15" customHeight="1">
      <c r="A16" s="3"/>
      <c r="B16" s="3"/>
      <c r="C16" s="3"/>
      <c r="D16" s="3"/>
      <c r="E16" s="3"/>
      <c r="F16" s="3"/>
      <c r="G16" s="3"/>
      <c r="H16" s="3"/>
      <c r="I16" s="3"/>
      <c r="J16" s="3"/>
      <c r="K16" s="3"/>
      <c r="L16" s="3"/>
      <c r="M16" s="3"/>
      <c r="N16" s="3"/>
      <c r="O16" s="3"/>
      <c r="P16" s="3"/>
      <c r="Q16" s="3"/>
      <c r="R16" s="3"/>
      <c r="S16" s="3"/>
      <c r="T16" s="3"/>
      <c r="U16" s="3"/>
      <c r="V16" s="3"/>
      <c r="W16" s="3"/>
      <c r="X16" s="3"/>
      <c r="Y16" s="3"/>
      <c r="Z16" s="3"/>
      <c r="AA16" s="3"/>
      <c r="AB16" s="3"/>
      <c r="AC16" s="3"/>
      <c r="AD16" s="3"/>
      <c r="AE16" s="3"/>
    </row>
    <row r="17" spans="1:31" ht="15" customHeight="1">
      <c r="A17" s="3"/>
      <c r="B17" s="235" t="s">
        <v>2</v>
      </c>
      <c r="C17" s="234"/>
      <c r="D17" s="234"/>
      <c r="E17" s="234"/>
      <c r="F17" s="234"/>
      <c r="G17" s="234"/>
      <c r="H17" s="234"/>
      <c r="I17" s="234"/>
      <c r="J17" s="234"/>
      <c r="K17" s="234"/>
      <c r="L17" s="234"/>
      <c r="M17" s="234"/>
      <c r="N17" s="234"/>
      <c r="O17" s="234"/>
      <c r="P17" s="234"/>
      <c r="Q17" s="234"/>
      <c r="R17" s="234"/>
      <c r="S17" s="234"/>
      <c r="T17" s="234"/>
      <c r="U17" s="234"/>
      <c r="V17" s="3"/>
      <c r="W17" s="3"/>
      <c r="X17" s="236" t="s">
        <v>14</v>
      </c>
      <c r="Y17" s="234"/>
      <c r="Z17" s="234"/>
      <c r="AA17" s="234"/>
      <c r="AB17" s="234"/>
      <c r="AC17" s="234"/>
      <c r="AD17" s="234"/>
      <c r="AE17" s="3"/>
    </row>
    <row r="18" spans="1:31" ht="15" customHeight="1">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row>
    <row r="19" spans="1:31" ht="15" customHeight="1">
      <c r="A19" s="3"/>
      <c r="B19" s="235" t="s">
        <v>15</v>
      </c>
      <c r="C19" s="234"/>
      <c r="D19" s="234"/>
      <c r="E19" s="234"/>
      <c r="F19" s="234"/>
      <c r="G19" s="234"/>
      <c r="H19" s="234"/>
      <c r="I19" s="234"/>
      <c r="J19" s="234"/>
      <c r="K19" s="234"/>
      <c r="L19" s="234"/>
      <c r="M19" s="234"/>
      <c r="N19" s="234"/>
      <c r="O19" s="234"/>
      <c r="P19" s="234"/>
      <c r="Q19" s="234"/>
      <c r="R19" s="234"/>
      <c r="S19" s="234"/>
      <c r="T19" s="234"/>
      <c r="U19" s="234"/>
      <c r="V19" s="3"/>
      <c r="W19" s="3"/>
      <c r="X19" s="3"/>
      <c r="Y19" s="3"/>
      <c r="Z19" s="3"/>
      <c r="AA19" s="3"/>
      <c r="AB19" s="3"/>
      <c r="AC19" s="3"/>
      <c r="AD19" s="3"/>
      <c r="AE19" s="3"/>
    </row>
    <row r="20" spans="1:31" ht="15" customHeight="1"/>
    <row r="21" spans="1:31" ht="15" customHeight="1"/>
    <row r="22" spans="1:31" ht="15" customHeight="1"/>
    <row r="23" spans="1:31" ht="15" customHeight="1"/>
    <row r="24" spans="1:31" ht="15" customHeight="1"/>
    <row r="25" spans="1:31" ht="15" customHeight="1"/>
  </sheetData>
  <sheetProtection algorithmName="SHA-512" hashValue="fSVBMh+W5my2porXTCW24Sy1/X3kRHzxhPLNKdyf0UwL2NdbB2FYihZSOhrH1mnx0HlHLbjvWN0hebL/9m2zqw==" saltValue="NSHxPf8CvLzV0ropY7B7DQ==" spinCount="100000" sheet="1" objects="1" scenarios="1"/>
  <mergeCells count="12">
    <mergeCell ref="B19:U19"/>
    <mergeCell ref="B9:L9"/>
    <mergeCell ref="B3:AD3"/>
    <mergeCell ref="B5:AD5"/>
    <mergeCell ref="N9:O9"/>
    <mergeCell ref="B1:AD1"/>
    <mergeCell ref="B17:U17"/>
    <mergeCell ref="B13:U13"/>
    <mergeCell ref="X17:AD17"/>
    <mergeCell ref="B15:U15"/>
    <mergeCell ref="B11:U11"/>
    <mergeCell ref="B7:AD7"/>
  </mergeCells>
  <conditionalFormatting sqref="A1:XFD9 A10:AG12 AK10:XFD12 A13:XFD1048576">
    <cfRule type="expression" dxfId="185" priority="107" stopIfTrue="1">
      <formula>AND($A$1&lt;&gt;"",SEARCH("igual o menor",A1)&gt;0)</formula>
    </cfRule>
    <cfRule type="expression" dxfId="184" priority="106" stopIfTrue="1">
      <formula>AND($A$1&lt;&gt;"",SEARCH("igual o mayor",A1)&gt;0)</formula>
    </cfRule>
    <cfRule type="expression" dxfId="183" priority="112" stopIfTrue="1">
      <formula>AND($A$1&lt;&gt;"",SEARCH("la pregunta",A1)&gt;0)</formula>
    </cfRule>
    <cfRule type="expression" dxfId="182" priority="111" stopIfTrue="1">
      <formula>AND($A$1&lt;&gt;"",SUM(A1)&gt;0)</formula>
    </cfRule>
    <cfRule type="expression" dxfId="181" priority="110" stopIfTrue="1">
      <formula>AND($A$1&lt;&gt;"",SEARCH("no puede registrar",A1)&gt;0)</formula>
    </cfRule>
    <cfRule type="expression" dxfId="180" priority="109" stopIfTrue="1">
      <formula>AND($A$1&lt;&gt;"",SEARCH("en blanco",A1)&gt;0)</formula>
    </cfRule>
    <cfRule type="expression" dxfId="179" priority="108" stopIfTrue="1">
      <formula>AND($A$1&lt;&gt;"",SEARCH("pase a la pregunta",A1)&gt;0)</formula>
    </cfRule>
  </conditionalFormatting>
  <conditionalFormatting sqref="AH10">
    <cfRule type="expression" dxfId="178" priority="1" stopIfTrue="1">
      <formula>AND($A$1&lt;&gt;"",SEARCH("igual o mayor",AH10)&gt;0)</formula>
    </cfRule>
    <cfRule type="expression" dxfId="177" priority="2" stopIfTrue="1">
      <formula>AND($A$1&lt;&gt;"",SEARCH("igual o menor",AH10)&gt;0)</formula>
    </cfRule>
    <cfRule type="expression" dxfId="176" priority="3" stopIfTrue="1">
      <formula>AND($A$1&lt;&gt;"",SEARCH("pase a la pregunta",AH10)&gt;0)</formula>
    </cfRule>
    <cfRule type="expression" dxfId="175" priority="4" stopIfTrue="1">
      <formula>AND($A$1&lt;&gt;"",SEARCH("en blanco",AH10)&gt;0)</formula>
    </cfRule>
    <cfRule type="expression" dxfId="174" priority="5" stopIfTrue="1">
      <formula>AND($A$1&lt;&gt;"",SEARCH("no puede registrar",AH10)&gt;0)</formula>
    </cfRule>
    <cfRule type="expression" dxfId="173" priority="6" stopIfTrue="1">
      <formula>AND($A$1&lt;&gt;"",SUM(AH10)&gt;0)</formula>
    </cfRule>
    <cfRule type="expression" dxfId="172" priority="7" stopIfTrue="1">
      <formula>AND($A$1&lt;&gt;"",SEARCH("la pregunta",AH10)&gt;0)</formula>
    </cfRule>
    <cfRule type="expression" dxfId="171" priority="8" stopIfTrue="1">
      <formula>AND($A$1&lt;&gt;"",SEARCH("igual o mayor",AH10)&gt;0)</formula>
    </cfRule>
    <cfRule type="expression" dxfId="170" priority="9" stopIfTrue="1">
      <formula>AND($A$1&lt;&gt;"",SEARCH("igual o menor",AH10)&gt;0)</formula>
    </cfRule>
    <cfRule type="expression" dxfId="169" priority="10" stopIfTrue="1">
      <formula>AND($A$1&lt;&gt;"",SEARCH("pase a la pregunta",AH10)&gt;0)</formula>
    </cfRule>
    <cfRule type="expression" dxfId="168" priority="11" stopIfTrue="1">
      <formula>AND($A$1&lt;&gt;"",SEARCH("en blanco",AH10)&gt;0)</formula>
    </cfRule>
    <cfRule type="expression" dxfId="167" priority="12" stopIfTrue="1">
      <formula>AND($A$1&lt;&gt;"",SEARCH("no puede registrar",AH10)&gt;0)</formula>
    </cfRule>
    <cfRule type="expression" dxfId="166" priority="13" stopIfTrue="1">
      <formula>AND($A$1&lt;&gt;"",SUM(AH10)&gt;0)</formula>
    </cfRule>
    <cfRule type="expression" dxfId="165" priority="14" stopIfTrue="1">
      <formula>AND($A$1&lt;&gt;"",SEARCH("la pregunta",AH10)&gt;0)</formula>
    </cfRule>
  </conditionalFormatting>
  <conditionalFormatting sqref="AH9:AJ9">
    <cfRule type="expression" dxfId="164" priority="95" stopIfTrue="1">
      <formula>AND($A$1&lt;&gt;"",SEARCH("en blanco",AH9)&gt;0)</formula>
    </cfRule>
    <cfRule type="expression" dxfId="163" priority="96" stopIfTrue="1">
      <formula>AND($A$1&lt;&gt;"",SEARCH("no puede registrar",AH9)&gt;0)</formula>
    </cfRule>
    <cfRule type="expression" dxfId="162" priority="97" stopIfTrue="1">
      <formula>AND($A$1&lt;&gt;"",SUM(AH9)&gt;0)</formula>
    </cfRule>
    <cfRule type="expression" dxfId="161" priority="98" stopIfTrue="1">
      <formula>AND($A$1&lt;&gt;"",SEARCH("la pregunta",AH9)&gt;0)</formula>
    </cfRule>
    <cfRule type="expression" dxfId="160" priority="99" stopIfTrue="1">
      <formula>AND($A$1&lt;&gt;"",SEARCH("igual o mayor",AH9)&gt;0)</formula>
    </cfRule>
    <cfRule type="expression" dxfId="159" priority="100" stopIfTrue="1">
      <formula>AND($A$1&lt;&gt;"",SEARCH("igual o menor",AH9)&gt;0)</formula>
    </cfRule>
    <cfRule type="expression" dxfId="158" priority="102" stopIfTrue="1">
      <formula>AND($A$1&lt;&gt;"",SEARCH("en blanco",AH9)&gt;0)</formula>
    </cfRule>
    <cfRule type="expression" dxfId="157" priority="103" stopIfTrue="1">
      <formula>AND($A$1&lt;&gt;"",SEARCH("no puede registrar",AH9)&gt;0)</formula>
    </cfRule>
    <cfRule type="expression" dxfId="156" priority="104" stopIfTrue="1">
      <formula>AND($A$1&lt;&gt;"",SUM(AH9)&gt;0)</formula>
    </cfRule>
    <cfRule type="expression" dxfId="155" priority="105" stopIfTrue="1">
      <formula>AND($A$1&lt;&gt;"",SEARCH("la pregunta",AH9)&gt;0)</formula>
    </cfRule>
    <cfRule type="expression" dxfId="154" priority="101" stopIfTrue="1">
      <formula>AND($A$1&lt;&gt;"",SEARCH("pase a la pregunta",AH9)&gt;0)</formula>
    </cfRule>
    <cfRule type="expression" dxfId="153" priority="92" stopIfTrue="1">
      <formula>AND($A$1&lt;&gt;"",SEARCH("igual o mayor",AH9)&gt;0)</formula>
    </cfRule>
    <cfRule type="expression" dxfId="152" priority="93" stopIfTrue="1">
      <formula>AND($A$1&lt;&gt;"",SEARCH("igual o menor",AH9)&gt;0)</formula>
    </cfRule>
    <cfRule type="expression" dxfId="151" priority="94" stopIfTrue="1">
      <formula>AND($A$1&lt;&gt;"",SEARCH("pase a la pregunta",AH9)&gt;0)</formula>
    </cfRule>
  </conditionalFormatting>
  <conditionalFormatting sqref="AH9:AJ10">
    <cfRule type="expression" dxfId="150" priority="78" stopIfTrue="1">
      <formula>AND($A$1&lt;&gt;"",SEARCH("igual o mayor",AH9)&gt;0)</formula>
    </cfRule>
    <cfRule type="expression" dxfId="149" priority="80" stopIfTrue="1">
      <formula>AND($A$1&lt;&gt;"",SEARCH("pase a la pregunta",AH9)&gt;0)</formula>
    </cfRule>
    <cfRule type="expression" dxfId="148" priority="79" stopIfTrue="1">
      <formula>AND($A$1&lt;&gt;"",SEARCH("igual o menor",AH9)&gt;0)</formula>
    </cfRule>
    <cfRule type="expression" dxfId="147" priority="83" stopIfTrue="1">
      <formula>AND($A$1&lt;&gt;"",SUM(AH9)&gt;0)</formula>
    </cfRule>
    <cfRule type="expression" dxfId="146" priority="84" stopIfTrue="1">
      <formula>AND($A$1&lt;&gt;"",SEARCH("la pregunta",AH9)&gt;0)</formula>
    </cfRule>
    <cfRule type="expression" dxfId="145" priority="82" stopIfTrue="1">
      <formula>AND($A$1&lt;&gt;"",SEARCH("no puede registrar",AH9)&gt;0)</formula>
    </cfRule>
    <cfRule type="expression" dxfId="144" priority="81" stopIfTrue="1">
      <formula>AND($A$1&lt;&gt;"",SEARCH("en blanco",AH9)&gt;0)</formula>
    </cfRule>
  </conditionalFormatting>
  <conditionalFormatting sqref="AH10:AJ10">
    <cfRule type="expression" dxfId="143" priority="74" stopIfTrue="1">
      <formula>AND($A$1&lt;&gt;"",SEARCH("en blanco",AH10)&gt;0)</formula>
    </cfRule>
    <cfRule type="expression" dxfId="142" priority="75" stopIfTrue="1">
      <formula>AND($A$1&lt;&gt;"",SEARCH("no puede registrar",AH10)&gt;0)</formula>
    </cfRule>
    <cfRule type="expression" dxfId="141" priority="76" stopIfTrue="1">
      <formula>AND($A$1&lt;&gt;"",SUM(AH10)&gt;0)</formula>
    </cfRule>
    <cfRule type="expression" dxfId="140" priority="77" stopIfTrue="1">
      <formula>AND($A$1&lt;&gt;"",SEARCH("la pregunta",AH10)&gt;0)</formula>
    </cfRule>
    <cfRule type="expression" dxfId="139" priority="67" stopIfTrue="1">
      <formula>AND($A$1&lt;&gt;"",SEARCH("en blanco",AH10)&gt;0)</formula>
    </cfRule>
    <cfRule type="expression" dxfId="138" priority="73" stopIfTrue="1">
      <formula>AND($A$1&lt;&gt;"",SEARCH("pase a la pregunta",AH10)&gt;0)</formula>
    </cfRule>
    <cfRule type="expression" dxfId="137" priority="72" stopIfTrue="1">
      <formula>AND($A$1&lt;&gt;"",SEARCH("igual o menor",AH10)&gt;0)</formula>
    </cfRule>
    <cfRule type="expression" dxfId="136" priority="70" stopIfTrue="1">
      <formula>AND($A$1&lt;&gt;"",SEARCH("la pregunta",AH10)&gt;0)</formula>
    </cfRule>
    <cfRule type="expression" dxfId="135" priority="69" stopIfTrue="1">
      <formula>AND($A$1&lt;&gt;"",SUM(AH10)&gt;0)</formula>
    </cfRule>
    <cfRule type="expression" dxfId="134" priority="68" stopIfTrue="1">
      <formula>AND($A$1&lt;&gt;"",SEARCH("no puede registrar",AH10)&gt;0)</formula>
    </cfRule>
    <cfRule type="expression" dxfId="133" priority="66" stopIfTrue="1">
      <formula>AND($A$1&lt;&gt;"",SEARCH("pase a la pregunta",AH10)&gt;0)</formula>
    </cfRule>
    <cfRule type="expression" dxfId="132" priority="65" stopIfTrue="1">
      <formula>AND($A$1&lt;&gt;"",SEARCH("igual o menor",AH10)&gt;0)</formula>
    </cfRule>
    <cfRule type="expression" dxfId="131" priority="64" stopIfTrue="1">
      <formula>AND($A$1&lt;&gt;"",SEARCH("igual o mayor",AH10)&gt;0)</formula>
    </cfRule>
    <cfRule type="expression" dxfId="130" priority="71" stopIfTrue="1">
      <formula>AND($A$1&lt;&gt;"",SEARCH("igual o mayor",AH10)&gt;0)</formula>
    </cfRule>
  </conditionalFormatting>
  <conditionalFormatting sqref="AH10:AJ11">
    <cfRule type="expression" dxfId="129" priority="61" stopIfTrue="1">
      <formula>AND($A$1&lt;&gt;"",SEARCH("no puede registrar",AH10)&gt;0)</formula>
    </cfRule>
    <cfRule type="expression" dxfId="128" priority="59" stopIfTrue="1">
      <formula>AND($A$1&lt;&gt;"",SEARCH("pase a la pregunta",AH10)&gt;0)</formula>
    </cfRule>
    <cfRule type="expression" dxfId="127" priority="62" stopIfTrue="1">
      <formula>AND($A$1&lt;&gt;"",SUM(AH10)&gt;0)</formula>
    </cfRule>
    <cfRule type="expression" dxfId="126" priority="63" stopIfTrue="1">
      <formula>AND($A$1&lt;&gt;"",SEARCH("la pregunta",AH10)&gt;0)</formula>
    </cfRule>
    <cfRule type="expression" dxfId="125" priority="60" stopIfTrue="1">
      <formula>AND($A$1&lt;&gt;"",SEARCH("en blanco",AH10)&gt;0)</formula>
    </cfRule>
    <cfRule type="expression" dxfId="124" priority="58" stopIfTrue="1">
      <formula>AND($A$1&lt;&gt;"",SEARCH("igual o menor",AH10)&gt;0)</formula>
    </cfRule>
    <cfRule type="expression" dxfId="123" priority="57" stopIfTrue="1">
      <formula>AND($A$1&lt;&gt;"",SEARCH("igual o mayor",AH10)&gt;0)</formula>
    </cfRule>
  </conditionalFormatting>
  <conditionalFormatting sqref="AH11:AJ11">
    <cfRule type="expression" dxfId="122" priority="50" stopIfTrue="1">
      <formula>AND($A$1&lt;&gt;"",SEARCH("igual o mayor",AH11)&gt;0)</formula>
    </cfRule>
    <cfRule type="expression" dxfId="121" priority="51" stopIfTrue="1">
      <formula>AND($A$1&lt;&gt;"",SEARCH("igual o menor",AH11)&gt;0)</formula>
    </cfRule>
    <cfRule type="expression" dxfId="120" priority="52" stopIfTrue="1">
      <formula>AND($A$1&lt;&gt;"",SEARCH("pase a la pregunta",AH11)&gt;0)</formula>
    </cfRule>
    <cfRule type="expression" dxfId="119" priority="56" stopIfTrue="1">
      <formula>AND($A$1&lt;&gt;"",SEARCH("la pregunta",AH11)&gt;0)</formula>
    </cfRule>
    <cfRule type="expression" dxfId="118" priority="55" stopIfTrue="1">
      <formula>AND($A$1&lt;&gt;"",SUM(AH11)&gt;0)</formula>
    </cfRule>
    <cfRule type="expression" dxfId="117" priority="54" stopIfTrue="1">
      <formula>AND($A$1&lt;&gt;"",SEARCH("no puede registrar",AH11)&gt;0)</formula>
    </cfRule>
    <cfRule type="expression" dxfId="116" priority="53" stopIfTrue="1">
      <formula>AND($A$1&lt;&gt;"",SEARCH("en blanco",AH11)&gt;0)</formula>
    </cfRule>
  </conditionalFormatting>
  <conditionalFormatting sqref="AH11:AJ12">
    <cfRule type="expression" dxfId="115" priority="29" stopIfTrue="1">
      <formula>AND($A$1&lt;&gt;"",SEARCH("igual o mayor",AH11)&gt;0)</formula>
    </cfRule>
    <cfRule type="expression" dxfId="114" priority="34" stopIfTrue="1">
      <formula>AND($A$1&lt;&gt;"",SUM(AH11)&gt;0)</formula>
    </cfRule>
    <cfRule type="expression" dxfId="113" priority="31" stopIfTrue="1">
      <formula>AND($A$1&lt;&gt;"",SEARCH("pase a la pregunta",AH11)&gt;0)</formula>
    </cfRule>
    <cfRule type="expression" dxfId="112" priority="30" stopIfTrue="1">
      <formula>AND($A$1&lt;&gt;"",SEARCH("igual o menor",AH11)&gt;0)</formula>
    </cfRule>
    <cfRule type="expression" dxfId="111" priority="33" stopIfTrue="1">
      <formula>AND($A$1&lt;&gt;"",SEARCH("no puede registrar",AH11)&gt;0)</formula>
    </cfRule>
    <cfRule type="expression" dxfId="110" priority="35" stopIfTrue="1">
      <formula>AND($A$1&lt;&gt;"",SEARCH("la pregunta",AH11)&gt;0)</formula>
    </cfRule>
    <cfRule type="expression" dxfId="109" priority="32" stopIfTrue="1">
      <formula>AND($A$1&lt;&gt;"",SEARCH("en blanco",AH11)&gt;0)</formula>
    </cfRule>
  </conditionalFormatting>
  <conditionalFormatting sqref="AI12">
    <cfRule type="expression" dxfId="108" priority="16" stopIfTrue="1">
      <formula>AND($A$1&lt;&gt;"",SEARCH("igual o menor",AI12)&gt;0)</formula>
    </cfRule>
    <cfRule type="expression" dxfId="107" priority="17" stopIfTrue="1">
      <formula>AND($A$1&lt;&gt;"",SEARCH("pase a la pregunta",AI12)&gt;0)</formula>
    </cfRule>
    <cfRule type="expression" dxfId="106" priority="18" stopIfTrue="1">
      <formula>AND($A$1&lt;&gt;"",SEARCH("en blanco",AI12)&gt;0)</formula>
    </cfRule>
    <cfRule type="expression" dxfId="105" priority="19" stopIfTrue="1">
      <formula>AND($A$1&lt;&gt;"",SEARCH("no puede registrar",AI12)&gt;0)</formula>
    </cfRule>
    <cfRule type="expression" dxfId="104" priority="20" stopIfTrue="1">
      <formula>AND($A$1&lt;&gt;"",SUM(AI12)&gt;0)</formula>
    </cfRule>
    <cfRule type="expression" dxfId="103" priority="21" stopIfTrue="1">
      <formula>AND($A$1&lt;&gt;"",SEARCH("la pregunta",AI12)&gt;0)</formula>
    </cfRule>
    <cfRule type="expression" dxfId="102" priority="22" stopIfTrue="1">
      <formula>AND($A$1&lt;&gt;"",SEARCH("igual o mayor",AI12)&gt;0)</formula>
    </cfRule>
    <cfRule type="expression" dxfId="101" priority="28" stopIfTrue="1">
      <formula>AND($A$1&lt;&gt;"",SEARCH("la pregunta",AI12)&gt;0)</formula>
    </cfRule>
    <cfRule type="expression" dxfId="100" priority="27" stopIfTrue="1">
      <formula>AND($A$1&lt;&gt;"",SUM(AI12)&gt;0)</formula>
    </cfRule>
    <cfRule type="expression" dxfId="99" priority="26" stopIfTrue="1">
      <formula>AND($A$1&lt;&gt;"",SEARCH("no puede registrar",AI12)&gt;0)</formula>
    </cfRule>
    <cfRule type="expression" dxfId="98" priority="25" stopIfTrue="1">
      <formula>AND($A$1&lt;&gt;"",SEARCH("en blanco",AI12)&gt;0)</formula>
    </cfRule>
    <cfRule type="expression" dxfId="97" priority="24" stopIfTrue="1">
      <formula>AND($A$1&lt;&gt;"",SEARCH("pase a la pregunta",AI12)&gt;0)</formula>
    </cfRule>
    <cfRule type="expression" dxfId="96" priority="15" stopIfTrue="1">
      <formula>AND($A$1&lt;&gt;"",SEARCH("igual o mayor",AI12)&gt;0)</formula>
    </cfRule>
    <cfRule type="expression" dxfId="95" priority="23" stopIfTrue="1">
      <formula>AND($A$1&lt;&gt;"",SEARCH("igual o menor",AI12)&gt;0)</formula>
    </cfRule>
  </conditionalFormatting>
  <hyperlinks>
    <hyperlink ref="B11" location="Presentación!AA9" display="Presentación"/>
    <hyperlink ref="B13" location="Informantes!AA9" display="Informantes"/>
    <hyperlink ref="B15" location="Participantes!BF9" display="Participantes"/>
    <hyperlink ref="B17" location="CNGE_2025_M1_Secc9!AA7" display="Sección IX. Libertad condicionada"/>
    <hyperlink ref="X17" location="CNGE_2025_M1_Secc9!AA7" display="Preguntas 9.1 y 9.2"/>
    <hyperlink ref="B19" location="Glosario!AA9" display="Glosario"/>
    <hyperlink ref="B17:U17" location="CNGE_2026_M1_Secc9!AA7" display="Sección IX. Libertad condicionada"/>
    <hyperlink ref="X17:AD17" location="CNGE_2026_M1_Secc9!AA7" display="Preguntas 9.1 y 9.2"/>
  </hyperlinks>
  <printOptions horizontalCentered="1" verticalCentered="1"/>
  <pageMargins left="0.70866141732283472" right="0.70866141732283472" top="0.74803149606299213" bottom="0.74803149606299213" header="0.31496062992125978" footer="0.31496062992125978"/>
  <pageSetup scale="71" orientation="portrait" r:id="rId1"/>
  <headerFooter>
    <oddHeader>&amp;CMódulo 1 Sección IX
Índice</oddHeader>
    <oddFooter>&amp;LCenso Nacional de Gobiernos Estatales 2026&amp;R&amp;P de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DE574"/>
  <sheetViews>
    <sheetView showGridLines="0" tabSelected="1" view="pageBreakPreview" zoomScale="120" zoomScaleNormal="100" zoomScaleSheetLayoutView="120" workbookViewId="0"/>
  </sheetViews>
  <sheetFormatPr baseColWidth="10" defaultColWidth="0" defaultRowHeight="0" customHeight="1" zeroHeight="1"/>
  <cols>
    <col min="1" max="1" width="5.625" style="14" customWidth="1"/>
    <col min="2" max="30" width="3.625" style="14" customWidth="1"/>
    <col min="31" max="31" width="5.625" style="14" customWidth="1"/>
    <col min="32" max="32" width="11.5" style="14" hidden="1" customWidth="1"/>
    <col min="33" max="33" width="11.5" hidden="1" customWidth="1"/>
    <col min="34" max="74" width="5.625" hidden="1" customWidth="1"/>
    <col min="75" max="109" width="0" hidden="1" customWidth="1"/>
    <col min="110" max="16384" width="11.5" hidden="1"/>
  </cols>
  <sheetData>
    <row r="1" spans="1:109" ht="173.25" customHeight="1">
      <c r="A1" s="232"/>
      <c r="B1" s="233" t="s">
        <v>0</v>
      </c>
      <c r="C1" s="234"/>
      <c r="D1" s="234"/>
      <c r="E1" s="234"/>
      <c r="F1" s="234"/>
      <c r="G1" s="234"/>
      <c r="H1" s="234"/>
      <c r="I1" s="234"/>
      <c r="J1" s="234"/>
      <c r="K1" s="234"/>
      <c r="L1" s="234"/>
      <c r="M1" s="234"/>
      <c r="N1" s="234"/>
      <c r="O1" s="234"/>
      <c r="P1" s="234"/>
      <c r="Q1" s="234"/>
      <c r="R1" s="234"/>
      <c r="S1" s="234"/>
      <c r="T1" s="234"/>
      <c r="U1" s="234"/>
      <c r="V1" s="234"/>
      <c r="W1" s="234"/>
      <c r="X1" s="234"/>
      <c r="Y1" s="234"/>
      <c r="Z1" s="234"/>
      <c r="AA1" s="234"/>
      <c r="AB1" s="234"/>
      <c r="AC1" s="234"/>
      <c r="AD1" s="234"/>
      <c r="AE1" s="7"/>
      <c r="AF1" s="7"/>
    </row>
    <row r="2" spans="1:109" ht="15" customHeight="1">
      <c r="A2" s="8"/>
      <c r="B2" s="8"/>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H2" s="93" t="s">
        <v>16</v>
      </c>
      <c r="AI2" s="94" t="s">
        <v>17</v>
      </c>
      <c r="AK2" s="95"/>
      <c r="AL2" s="93" t="s">
        <v>18</v>
      </c>
      <c r="AM2" s="94" t="s">
        <v>19</v>
      </c>
      <c r="AO2" s="95"/>
      <c r="AP2" s="95"/>
      <c r="BW2" s="96"/>
      <c r="BX2" s="95"/>
      <c r="BY2" s="95"/>
    </row>
    <row r="3" spans="1:109" ht="45" customHeight="1">
      <c r="A3" s="9"/>
      <c r="B3" s="237" t="s">
        <v>1</v>
      </c>
      <c r="C3" s="252"/>
      <c r="D3" s="252"/>
      <c r="E3" s="252"/>
      <c r="F3" s="252"/>
      <c r="G3" s="252"/>
      <c r="H3" s="252"/>
      <c r="I3" s="252"/>
      <c r="J3" s="252"/>
      <c r="K3" s="252"/>
      <c r="L3" s="252"/>
      <c r="M3" s="252"/>
      <c r="N3" s="252"/>
      <c r="O3" s="252"/>
      <c r="P3" s="252"/>
      <c r="Q3" s="252"/>
      <c r="R3" s="252"/>
      <c r="S3" s="252"/>
      <c r="T3" s="252"/>
      <c r="U3" s="252"/>
      <c r="V3" s="252"/>
      <c r="W3" s="252"/>
      <c r="X3" s="252"/>
      <c r="Y3" s="252"/>
      <c r="Z3" s="252"/>
      <c r="AA3" s="252"/>
      <c r="AB3" s="252"/>
      <c r="AC3" s="252"/>
      <c r="AD3" s="252"/>
      <c r="AE3" s="10"/>
      <c r="AF3" s="10"/>
      <c r="AH3" s="92"/>
      <c r="AI3" s="92"/>
      <c r="AK3" s="95"/>
      <c r="AL3" s="97"/>
      <c r="AM3" s="97"/>
      <c r="AO3" s="95"/>
      <c r="AP3" s="95">
        <v>1</v>
      </c>
      <c r="AQ3" s="98" t="s">
        <v>20</v>
      </c>
      <c r="AR3" s="98" t="s">
        <v>21</v>
      </c>
      <c r="AS3" s="98" t="s">
        <v>22</v>
      </c>
      <c r="AT3" s="98" t="s">
        <v>23</v>
      </c>
      <c r="AU3" s="98" t="s">
        <v>24</v>
      </c>
      <c r="AV3" s="98" t="s">
        <v>25</v>
      </c>
      <c r="AW3" s="98" t="s">
        <v>26</v>
      </c>
      <c r="AX3" s="98" t="s">
        <v>27</v>
      </c>
      <c r="AY3" s="98" t="s">
        <v>28</v>
      </c>
      <c r="AZ3" s="98" t="s">
        <v>29</v>
      </c>
      <c r="BA3" s="98" t="s">
        <v>30</v>
      </c>
      <c r="BB3" s="98" t="s">
        <v>31</v>
      </c>
      <c r="BC3" s="98" t="s">
        <v>32</v>
      </c>
      <c r="BD3" s="98" t="s">
        <v>33</v>
      </c>
      <c r="BE3" s="98" t="s">
        <v>34</v>
      </c>
      <c r="BF3" s="98" t="s">
        <v>35</v>
      </c>
      <c r="BG3" s="98" t="s">
        <v>36</v>
      </c>
      <c r="BH3" s="98" t="s">
        <v>37</v>
      </c>
      <c r="BI3" s="98" t="s">
        <v>38</v>
      </c>
      <c r="BJ3" s="98" t="s">
        <v>39</v>
      </c>
      <c r="BK3" s="98" t="s">
        <v>40</v>
      </c>
      <c r="BL3" s="98" t="s">
        <v>41</v>
      </c>
      <c r="BM3" s="98" t="s">
        <v>42</v>
      </c>
      <c r="BN3" s="98" t="s">
        <v>43</v>
      </c>
      <c r="BO3" s="98" t="s">
        <v>44</v>
      </c>
      <c r="BP3" s="98" t="s">
        <v>45</v>
      </c>
      <c r="BQ3" s="98" t="s">
        <v>46</v>
      </c>
      <c r="BR3" s="98" t="s">
        <v>47</v>
      </c>
      <c r="BS3" s="98" t="s">
        <v>48</v>
      </c>
      <c r="BT3" s="98" t="s">
        <v>49</v>
      </c>
      <c r="BU3" s="98" t="s">
        <v>50</v>
      </c>
      <c r="BV3" s="98" t="s">
        <v>51</v>
      </c>
      <c r="BW3" s="96"/>
      <c r="BX3" s="95"/>
      <c r="BY3" s="95"/>
      <c r="BZ3" s="98" t="s">
        <v>20</v>
      </c>
      <c r="CA3" s="98" t="s">
        <v>21</v>
      </c>
      <c r="CB3" s="98" t="s">
        <v>22</v>
      </c>
      <c r="CC3" s="98" t="s">
        <v>23</v>
      </c>
      <c r="CD3" s="98" t="s">
        <v>24</v>
      </c>
      <c r="CE3" s="98" t="s">
        <v>25</v>
      </c>
      <c r="CF3" s="98" t="s">
        <v>26</v>
      </c>
      <c r="CG3" s="98" t="s">
        <v>27</v>
      </c>
      <c r="CH3" s="98" t="s">
        <v>28</v>
      </c>
      <c r="CI3" s="98" t="s">
        <v>29</v>
      </c>
      <c r="CJ3" s="98" t="s">
        <v>30</v>
      </c>
      <c r="CK3" s="98" t="s">
        <v>31</v>
      </c>
      <c r="CL3" s="98" t="s">
        <v>32</v>
      </c>
      <c r="CM3" s="98" t="s">
        <v>33</v>
      </c>
      <c r="CN3" s="98" t="s">
        <v>34</v>
      </c>
      <c r="CO3" s="98" t="s">
        <v>35</v>
      </c>
      <c r="CP3" s="98" t="s">
        <v>36</v>
      </c>
      <c r="CQ3" s="98" t="s">
        <v>37</v>
      </c>
      <c r="CR3" s="98" t="s">
        <v>38</v>
      </c>
      <c r="CS3" s="98" t="s">
        <v>39</v>
      </c>
      <c r="CT3" s="98" t="s">
        <v>40</v>
      </c>
      <c r="CU3" s="98" t="s">
        <v>41</v>
      </c>
      <c r="CV3" s="98" t="s">
        <v>42</v>
      </c>
      <c r="CW3" s="98" t="s">
        <v>43</v>
      </c>
      <c r="CX3" s="98" t="s">
        <v>44</v>
      </c>
      <c r="CY3" s="98" t="s">
        <v>45</v>
      </c>
      <c r="CZ3" s="98" t="s">
        <v>46</v>
      </c>
      <c r="DA3" s="98" t="s">
        <v>47</v>
      </c>
      <c r="DB3" s="98" t="s">
        <v>48</v>
      </c>
      <c r="DC3" s="98" t="s">
        <v>49</v>
      </c>
      <c r="DD3" s="98" t="s">
        <v>50</v>
      </c>
      <c r="DE3" s="98" t="s">
        <v>51</v>
      </c>
    </row>
    <row r="4" spans="1:109" ht="15" customHeight="1">
      <c r="A4" s="8"/>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H4" s="99" t="s">
        <v>52</v>
      </c>
      <c r="AI4" s="97" t="s">
        <v>20</v>
      </c>
      <c r="AK4" s="95"/>
      <c r="AL4" s="92" t="str">
        <f t="shared" ref="AL4:AL67" si="0">IFERROR(IF(HLOOKUP($N$10, $BZ$3:$DE$573, $AP4, FALSE )="", "", HLOOKUP($N$10, $BZ$3:$DE$573, $AP4, FALSE)), "")</f>
        <v>Acajete</v>
      </c>
      <c r="AM4" s="92" t="str">
        <f t="shared" ref="AM4:AM67" si="1">IFERROR(IF(AL4="", "", HLOOKUP($N$10, $AQ$3:$BV$573, AP4, FALSE)), "")</f>
        <v>30001</v>
      </c>
      <c r="AO4" s="95"/>
      <c r="AP4" s="95">
        <v>2</v>
      </c>
      <c r="AQ4" s="100" t="s">
        <v>53</v>
      </c>
      <c r="AR4" s="100" t="s">
        <v>54</v>
      </c>
      <c r="AS4" s="100" t="s">
        <v>55</v>
      </c>
      <c r="AT4" s="100" t="s">
        <v>56</v>
      </c>
      <c r="AU4" s="100" t="s">
        <v>57</v>
      </c>
      <c r="AV4" s="100" t="s">
        <v>58</v>
      </c>
      <c r="AW4" s="100" t="s">
        <v>59</v>
      </c>
      <c r="AX4" s="100" t="s">
        <v>60</v>
      </c>
      <c r="AY4" s="100" t="s">
        <v>61</v>
      </c>
      <c r="AZ4" s="100" t="s">
        <v>62</v>
      </c>
      <c r="BA4" s="100" t="s">
        <v>63</v>
      </c>
      <c r="BB4" s="100" t="s">
        <v>64</v>
      </c>
      <c r="BC4" s="100" t="s">
        <v>65</v>
      </c>
      <c r="BD4" s="100" t="s">
        <v>66</v>
      </c>
      <c r="BE4" s="101" t="s">
        <v>67</v>
      </c>
      <c r="BF4" s="100" t="s">
        <v>68</v>
      </c>
      <c r="BG4" s="100" t="s">
        <v>69</v>
      </c>
      <c r="BH4" s="100" t="s">
        <v>70</v>
      </c>
      <c r="BI4" s="100" t="s">
        <v>71</v>
      </c>
      <c r="BJ4" s="100" t="s">
        <v>72</v>
      </c>
      <c r="BK4" s="100" t="s">
        <v>73</v>
      </c>
      <c r="BL4" s="100" t="s">
        <v>74</v>
      </c>
      <c r="BM4" s="100" t="s">
        <v>75</v>
      </c>
      <c r="BN4" s="100" t="s">
        <v>76</v>
      </c>
      <c r="BO4" s="100" t="s">
        <v>77</v>
      </c>
      <c r="BP4" s="100" t="s">
        <v>78</v>
      </c>
      <c r="BQ4" s="100" t="s">
        <v>79</v>
      </c>
      <c r="BR4" s="100" t="s">
        <v>80</v>
      </c>
      <c r="BS4" s="100" t="s">
        <v>81</v>
      </c>
      <c r="BT4" s="100" t="s">
        <v>82</v>
      </c>
      <c r="BU4" s="100" t="s">
        <v>83</v>
      </c>
      <c r="BV4" s="100" t="s">
        <v>84</v>
      </c>
      <c r="BW4" s="95"/>
      <c r="BX4" s="95"/>
      <c r="BY4" s="95"/>
      <c r="BZ4" s="102" t="s">
        <v>52</v>
      </c>
      <c r="CA4" s="102" t="s">
        <v>85</v>
      </c>
      <c r="CB4" s="102" t="s">
        <v>86</v>
      </c>
      <c r="CC4" s="102" t="s">
        <v>87</v>
      </c>
      <c r="CD4" s="102" t="s">
        <v>88</v>
      </c>
      <c r="CE4" s="102" t="s">
        <v>89</v>
      </c>
      <c r="CF4" s="102" t="s">
        <v>90</v>
      </c>
      <c r="CG4" s="102" t="s">
        <v>91</v>
      </c>
      <c r="CH4" s="102" t="s">
        <v>92</v>
      </c>
      <c r="CI4" s="102" t="s">
        <v>93</v>
      </c>
      <c r="CJ4" s="102" t="s">
        <v>88</v>
      </c>
      <c r="CK4" s="102" t="s">
        <v>94</v>
      </c>
      <c r="CL4" s="102" t="s">
        <v>95</v>
      </c>
      <c r="CM4" s="102" t="s">
        <v>96</v>
      </c>
      <c r="CN4" s="103" t="s">
        <v>97</v>
      </c>
      <c r="CO4" s="102" t="s">
        <v>98</v>
      </c>
      <c r="CP4" s="102" t="s">
        <v>99</v>
      </c>
      <c r="CQ4" s="102" t="s">
        <v>100</v>
      </c>
      <c r="CR4" s="102" t="s">
        <v>88</v>
      </c>
      <c r="CS4" s="102" t="s">
        <v>101</v>
      </c>
      <c r="CT4" s="102" t="s">
        <v>102</v>
      </c>
      <c r="CU4" s="102" t="s">
        <v>103</v>
      </c>
      <c r="CV4" s="102" t="s">
        <v>104</v>
      </c>
      <c r="CW4" s="102" t="s">
        <v>105</v>
      </c>
      <c r="CX4" s="102" t="s">
        <v>106</v>
      </c>
      <c r="CY4" s="102" t="s">
        <v>107</v>
      </c>
      <c r="CZ4" s="102" t="s">
        <v>108</v>
      </c>
      <c r="DA4" s="102" t="s">
        <v>88</v>
      </c>
      <c r="DB4" s="102" t="s">
        <v>109</v>
      </c>
      <c r="DC4" s="102" t="s">
        <v>102</v>
      </c>
      <c r="DD4" s="102" t="s">
        <v>110</v>
      </c>
      <c r="DE4" s="102" t="s">
        <v>111</v>
      </c>
    </row>
    <row r="5" spans="1:109" ht="45" customHeight="1">
      <c r="A5" s="11"/>
      <c r="B5" s="237" t="s">
        <v>2</v>
      </c>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11"/>
      <c r="AF5" s="11"/>
      <c r="AH5" s="99" t="s">
        <v>112</v>
      </c>
      <c r="AI5" s="97" t="s">
        <v>21</v>
      </c>
      <c r="AK5" s="95"/>
      <c r="AL5" s="92" t="str">
        <f t="shared" si="0"/>
        <v>Acatlán</v>
      </c>
      <c r="AM5" s="92" t="str">
        <f t="shared" si="1"/>
        <v>30002</v>
      </c>
      <c r="AO5" s="95"/>
      <c r="AP5" s="95">
        <v>3</v>
      </c>
      <c r="AQ5" s="100" t="s">
        <v>113</v>
      </c>
      <c r="AR5" s="100" t="s">
        <v>114</v>
      </c>
      <c r="AS5" s="100" t="s">
        <v>115</v>
      </c>
      <c r="AT5" s="100" t="s">
        <v>116</v>
      </c>
      <c r="AU5" s="100" t="s">
        <v>117</v>
      </c>
      <c r="AV5" s="100" t="s">
        <v>118</v>
      </c>
      <c r="AW5" s="100" t="s">
        <v>119</v>
      </c>
      <c r="AX5" s="100" t="s">
        <v>120</v>
      </c>
      <c r="AY5" s="100" t="s">
        <v>121</v>
      </c>
      <c r="AZ5" s="100" t="s">
        <v>122</v>
      </c>
      <c r="BA5" s="100" t="s">
        <v>123</v>
      </c>
      <c r="BB5" s="100" t="s">
        <v>124</v>
      </c>
      <c r="BC5" s="100" t="s">
        <v>125</v>
      </c>
      <c r="BD5" s="100" t="s">
        <v>126</v>
      </c>
      <c r="BE5" s="101" t="s">
        <v>127</v>
      </c>
      <c r="BF5" s="100" t="s">
        <v>128</v>
      </c>
      <c r="BG5" s="100" t="s">
        <v>129</v>
      </c>
      <c r="BH5" s="100" t="s">
        <v>130</v>
      </c>
      <c r="BI5" s="100" t="s">
        <v>131</v>
      </c>
      <c r="BJ5" s="100" t="s">
        <v>132</v>
      </c>
      <c r="BK5" s="100" t="s">
        <v>133</v>
      </c>
      <c r="BL5" s="100" t="s">
        <v>134</v>
      </c>
      <c r="BM5" s="100" t="s">
        <v>135</v>
      </c>
      <c r="BN5" s="100" t="s">
        <v>136</v>
      </c>
      <c r="BO5" s="100" t="s">
        <v>137</v>
      </c>
      <c r="BP5" s="100" t="s">
        <v>138</v>
      </c>
      <c r="BQ5" s="100" t="s">
        <v>139</v>
      </c>
      <c r="BR5" s="100" t="s">
        <v>140</v>
      </c>
      <c r="BS5" s="100" t="s">
        <v>141</v>
      </c>
      <c r="BT5" s="100" t="s">
        <v>142</v>
      </c>
      <c r="BU5" s="100" t="s">
        <v>143</v>
      </c>
      <c r="BV5" s="100" t="s">
        <v>144</v>
      </c>
      <c r="BW5" s="95"/>
      <c r="BX5" s="95"/>
      <c r="BY5" s="95"/>
      <c r="BZ5" s="102" t="s">
        <v>145</v>
      </c>
      <c r="CA5" s="102" t="s">
        <v>146</v>
      </c>
      <c r="CB5" s="102" t="s">
        <v>147</v>
      </c>
      <c r="CC5" s="102" t="s">
        <v>148</v>
      </c>
      <c r="CD5" s="102" t="s">
        <v>149</v>
      </c>
      <c r="CE5" s="102" t="s">
        <v>150</v>
      </c>
      <c r="CF5" s="102" t="s">
        <v>151</v>
      </c>
      <c r="CG5" s="102" t="s">
        <v>152</v>
      </c>
      <c r="CH5" s="102" t="s">
        <v>153</v>
      </c>
      <c r="CI5" s="102" t="s">
        <v>154</v>
      </c>
      <c r="CJ5" s="102" t="s">
        <v>155</v>
      </c>
      <c r="CK5" s="102" t="s">
        <v>156</v>
      </c>
      <c r="CL5" s="102" t="s">
        <v>157</v>
      </c>
      <c r="CM5" s="102" t="s">
        <v>158</v>
      </c>
      <c r="CN5" s="103" t="s">
        <v>159</v>
      </c>
      <c r="CO5" s="102" t="s">
        <v>160</v>
      </c>
      <c r="CP5" s="102" t="s">
        <v>161</v>
      </c>
      <c r="CQ5" s="102" t="s">
        <v>162</v>
      </c>
      <c r="CR5" s="102" t="s">
        <v>163</v>
      </c>
      <c r="CS5" s="102" t="s">
        <v>164</v>
      </c>
      <c r="CT5" s="102" t="s">
        <v>165</v>
      </c>
      <c r="CU5" s="102" t="s">
        <v>166</v>
      </c>
      <c r="CV5" s="102" t="s">
        <v>167</v>
      </c>
      <c r="CW5" s="102" t="s">
        <v>168</v>
      </c>
      <c r="CX5" s="102" t="s">
        <v>169</v>
      </c>
      <c r="CY5" s="102" t="s">
        <v>170</v>
      </c>
      <c r="CZ5" s="102" t="s">
        <v>171</v>
      </c>
      <c r="DA5" s="102" t="s">
        <v>152</v>
      </c>
      <c r="DB5" s="102" t="s">
        <v>172</v>
      </c>
      <c r="DC5" s="102" t="s">
        <v>95</v>
      </c>
      <c r="DD5" s="102" t="s">
        <v>173</v>
      </c>
      <c r="DE5" s="102" t="s">
        <v>174</v>
      </c>
    </row>
    <row r="6" spans="1:109" ht="15" customHeight="1">
      <c r="A6" s="11"/>
      <c r="B6" s="11"/>
      <c r="C6" s="11"/>
      <c r="D6" s="11"/>
      <c r="E6" s="11"/>
      <c r="F6" s="11"/>
      <c r="G6" s="11"/>
      <c r="H6" s="11"/>
      <c r="I6" s="11"/>
      <c r="J6" s="11"/>
      <c r="K6" s="11"/>
      <c r="L6" s="11"/>
      <c r="M6" s="11"/>
      <c r="N6" s="11"/>
      <c r="O6" s="11"/>
      <c r="P6" s="11"/>
      <c r="Q6" s="11"/>
      <c r="R6" s="11"/>
      <c r="S6" s="11"/>
      <c r="T6" s="11"/>
      <c r="U6" s="11"/>
      <c r="V6" s="11"/>
      <c r="W6" s="11"/>
      <c r="X6" s="11"/>
      <c r="Y6" s="11"/>
      <c r="Z6" s="11"/>
      <c r="AA6" s="11"/>
      <c r="AB6" s="11"/>
      <c r="AC6" s="11"/>
      <c r="AD6" s="11"/>
      <c r="AE6" s="11"/>
      <c r="AF6" s="11"/>
      <c r="AH6" s="99" t="s">
        <v>175</v>
      </c>
      <c r="AI6" s="97" t="s">
        <v>22</v>
      </c>
      <c r="AK6" s="95"/>
      <c r="AL6" s="92" t="str">
        <f t="shared" si="0"/>
        <v>Acayucan</v>
      </c>
      <c r="AM6" s="92" t="str">
        <f t="shared" si="1"/>
        <v>30003</v>
      </c>
      <c r="AO6" s="95"/>
      <c r="AP6" s="95">
        <v>4</v>
      </c>
      <c r="AQ6" s="100" t="s">
        <v>176</v>
      </c>
      <c r="AR6" s="100" t="s">
        <v>177</v>
      </c>
      <c r="AS6" s="100" t="s">
        <v>178</v>
      </c>
      <c r="AT6" s="100" t="s">
        <v>179</v>
      </c>
      <c r="AU6" s="100" t="s">
        <v>180</v>
      </c>
      <c r="AV6" s="100" t="s">
        <v>181</v>
      </c>
      <c r="AW6" s="100" t="s">
        <v>182</v>
      </c>
      <c r="AX6" s="100" t="s">
        <v>183</v>
      </c>
      <c r="AY6" s="100" t="s">
        <v>184</v>
      </c>
      <c r="AZ6" s="100" t="s">
        <v>185</v>
      </c>
      <c r="BA6" s="100" t="s">
        <v>186</v>
      </c>
      <c r="BB6" s="100" t="s">
        <v>187</v>
      </c>
      <c r="BC6" s="100" t="s">
        <v>188</v>
      </c>
      <c r="BD6" s="100" t="s">
        <v>189</v>
      </c>
      <c r="BE6" s="101" t="s">
        <v>190</v>
      </c>
      <c r="BF6" s="100" t="s">
        <v>191</v>
      </c>
      <c r="BG6" s="100" t="s">
        <v>192</v>
      </c>
      <c r="BH6" s="100" t="s">
        <v>193</v>
      </c>
      <c r="BI6" s="100" t="s">
        <v>194</v>
      </c>
      <c r="BJ6" s="100" t="s">
        <v>195</v>
      </c>
      <c r="BK6" s="100" t="s">
        <v>196</v>
      </c>
      <c r="BL6" s="100" t="s">
        <v>197</v>
      </c>
      <c r="BM6" s="100" t="s">
        <v>198</v>
      </c>
      <c r="BN6" s="100" t="s">
        <v>199</v>
      </c>
      <c r="BO6" s="100" t="s">
        <v>200</v>
      </c>
      <c r="BP6" s="100" t="s">
        <v>201</v>
      </c>
      <c r="BQ6" s="100" t="s">
        <v>202</v>
      </c>
      <c r="BR6" s="100" t="s">
        <v>203</v>
      </c>
      <c r="BS6" s="100" t="s">
        <v>204</v>
      </c>
      <c r="BT6" s="100" t="s">
        <v>205</v>
      </c>
      <c r="BU6" s="100" t="s">
        <v>206</v>
      </c>
      <c r="BV6" s="100" t="s">
        <v>207</v>
      </c>
      <c r="BW6" s="95"/>
      <c r="BX6" s="95"/>
      <c r="BY6" s="95"/>
      <c r="BZ6" s="102" t="s">
        <v>208</v>
      </c>
      <c r="CA6" s="102" t="s">
        <v>209</v>
      </c>
      <c r="CB6" s="102" t="s">
        <v>210</v>
      </c>
      <c r="CC6" s="102" t="s">
        <v>211</v>
      </c>
      <c r="CD6" s="102" t="s">
        <v>212</v>
      </c>
      <c r="CE6" s="102" t="s">
        <v>213</v>
      </c>
      <c r="CF6" s="102" t="s">
        <v>214</v>
      </c>
      <c r="CG6" s="102" t="s">
        <v>212</v>
      </c>
      <c r="CH6" s="102" t="s">
        <v>215</v>
      </c>
      <c r="CI6" s="102" t="s">
        <v>216</v>
      </c>
      <c r="CJ6" s="102" t="s">
        <v>217</v>
      </c>
      <c r="CK6" s="102" t="s">
        <v>218</v>
      </c>
      <c r="CL6" s="102" t="s">
        <v>219</v>
      </c>
      <c r="CM6" s="102" t="s">
        <v>220</v>
      </c>
      <c r="CN6" s="103" t="s">
        <v>221</v>
      </c>
      <c r="CO6" s="102" t="s">
        <v>222</v>
      </c>
      <c r="CP6" s="102" t="s">
        <v>223</v>
      </c>
      <c r="CQ6" s="102" t="s">
        <v>224</v>
      </c>
      <c r="CR6" s="102" t="s">
        <v>225</v>
      </c>
      <c r="CS6" s="102" t="s">
        <v>226</v>
      </c>
      <c r="CT6" s="102" t="s">
        <v>95</v>
      </c>
      <c r="CU6" s="102" t="s">
        <v>227</v>
      </c>
      <c r="CV6" s="102" t="s">
        <v>228</v>
      </c>
      <c r="CW6" s="102" t="s">
        <v>229</v>
      </c>
      <c r="CX6" s="102" t="s">
        <v>230</v>
      </c>
      <c r="CY6" s="102" t="s">
        <v>231</v>
      </c>
      <c r="CZ6" s="102" t="s">
        <v>232</v>
      </c>
      <c r="DA6" s="102" t="s">
        <v>233</v>
      </c>
      <c r="DB6" s="102" t="s">
        <v>234</v>
      </c>
      <c r="DC6" s="102" t="s">
        <v>235</v>
      </c>
      <c r="DD6" s="102" t="s">
        <v>236</v>
      </c>
      <c r="DE6" s="102" t="s">
        <v>237</v>
      </c>
    </row>
    <row r="7" spans="1:109" ht="60" customHeight="1">
      <c r="A7" s="10"/>
      <c r="B7" s="251" t="s">
        <v>11</v>
      </c>
      <c r="C7" s="252"/>
      <c r="D7" s="252"/>
      <c r="E7" s="252"/>
      <c r="F7" s="252"/>
      <c r="G7" s="252"/>
      <c r="H7" s="252"/>
      <c r="I7" s="252"/>
      <c r="J7" s="252"/>
      <c r="K7" s="252"/>
      <c r="L7" s="252"/>
      <c r="M7" s="252"/>
      <c r="N7" s="252"/>
      <c r="O7" s="252"/>
      <c r="P7" s="252"/>
      <c r="Q7" s="252"/>
      <c r="R7" s="252"/>
      <c r="S7" s="252"/>
      <c r="T7" s="252"/>
      <c r="U7" s="252"/>
      <c r="V7" s="252"/>
      <c r="W7" s="252"/>
      <c r="X7" s="252"/>
      <c r="Y7" s="252"/>
      <c r="Z7" s="252"/>
      <c r="AA7" s="252"/>
      <c r="AB7" s="252"/>
      <c r="AC7" s="252"/>
      <c r="AD7" s="252"/>
      <c r="AE7" s="10"/>
      <c r="AF7" s="10"/>
      <c r="AH7" s="99" t="s">
        <v>148</v>
      </c>
      <c r="AI7" s="97" t="s">
        <v>23</v>
      </c>
      <c r="AK7" s="95"/>
      <c r="AL7" s="92" t="str">
        <f t="shared" si="0"/>
        <v>Actopan</v>
      </c>
      <c r="AM7" s="92" t="str">
        <f t="shared" si="1"/>
        <v>30004</v>
      </c>
      <c r="AO7" s="95"/>
      <c r="AP7" s="95">
        <v>5</v>
      </c>
      <c r="AQ7" s="100" t="s">
        <v>238</v>
      </c>
      <c r="AR7" s="100" t="s">
        <v>239</v>
      </c>
      <c r="AS7" s="100" t="s">
        <v>240</v>
      </c>
      <c r="AT7" s="100" t="s">
        <v>241</v>
      </c>
      <c r="AU7" s="100" t="s">
        <v>242</v>
      </c>
      <c r="AV7" s="100" t="s">
        <v>243</v>
      </c>
      <c r="AW7" s="100" t="s">
        <v>244</v>
      </c>
      <c r="AX7" s="100" t="s">
        <v>245</v>
      </c>
      <c r="AY7" s="100" t="s">
        <v>246</v>
      </c>
      <c r="AZ7" s="100" t="s">
        <v>247</v>
      </c>
      <c r="BA7" s="100" t="s">
        <v>248</v>
      </c>
      <c r="BB7" s="100" t="s">
        <v>249</v>
      </c>
      <c r="BC7" s="100" t="s">
        <v>250</v>
      </c>
      <c r="BD7" s="100" t="s">
        <v>251</v>
      </c>
      <c r="BE7" s="101" t="s">
        <v>252</v>
      </c>
      <c r="BF7" s="100" t="s">
        <v>253</v>
      </c>
      <c r="BG7" s="100" t="s">
        <v>254</v>
      </c>
      <c r="BH7" s="100" t="s">
        <v>255</v>
      </c>
      <c r="BI7" s="100" t="s">
        <v>256</v>
      </c>
      <c r="BJ7" s="100" t="s">
        <v>257</v>
      </c>
      <c r="BK7" s="100" t="s">
        <v>258</v>
      </c>
      <c r="BL7" s="100" t="s">
        <v>259</v>
      </c>
      <c r="BM7" s="100" t="s">
        <v>260</v>
      </c>
      <c r="BN7" s="100" t="s">
        <v>261</v>
      </c>
      <c r="BO7" s="100" t="s">
        <v>262</v>
      </c>
      <c r="BP7" s="100" t="s">
        <v>263</v>
      </c>
      <c r="BQ7" s="100" t="s">
        <v>264</v>
      </c>
      <c r="BR7" s="100" t="s">
        <v>265</v>
      </c>
      <c r="BS7" s="100" t="s">
        <v>266</v>
      </c>
      <c r="BT7" s="100" t="s">
        <v>267</v>
      </c>
      <c r="BU7" s="100" t="s">
        <v>268</v>
      </c>
      <c r="BV7" s="100" t="s">
        <v>269</v>
      </c>
      <c r="BW7" s="95"/>
      <c r="BX7" s="95"/>
      <c r="BY7" s="95"/>
      <c r="BZ7" s="102" t="s">
        <v>270</v>
      </c>
      <c r="CA7" s="102" t="s">
        <v>271</v>
      </c>
      <c r="CB7" s="102" t="s">
        <v>272</v>
      </c>
      <c r="CC7" s="102" t="s">
        <v>273</v>
      </c>
      <c r="CD7" s="102" t="s">
        <v>274</v>
      </c>
      <c r="CE7" s="102" t="s">
        <v>275</v>
      </c>
      <c r="CF7" s="102" t="s">
        <v>276</v>
      </c>
      <c r="CG7" s="102" t="s">
        <v>277</v>
      </c>
      <c r="CH7" s="102" t="s">
        <v>278</v>
      </c>
      <c r="CI7" s="102" t="s">
        <v>279</v>
      </c>
      <c r="CJ7" s="102" t="s">
        <v>280</v>
      </c>
      <c r="CK7" s="102" t="s">
        <v>281</v>
      </c>
      <c r="CL7" s="102" t="s">
        <v>282</v>
      </c>
      <c r="CM7" s="102" t="s">
        <v>283</v>
      </c>
      <c r="CN7" s="103" t="s">
        <v>284</v>
      </c>
      <c r="CO7" s="102" t="s">
        <v>285</v>
      </c>
      <c r="CP7" s="102" t="s">
        <v>286</v>
      </c>
      <c r="CQ7" s="102" t="s">
        <v>287</v>
      </c>
      <c r="CR7" s="102" t="s">
        <v>212</v>
      </c>
      <c r="CS7" s="102" t="s">
        <v>288</v>
      </c>
      <c r="CT7" s="102" t="s">
        <v>289</v>
      </c>
      <c r="CU7" s="102" t="s">
        <v>290</v>
      </c>
      <c r="CV7" s="102" t="s">
        <v>291</v>
      </c>
      <c r="CW7" s="102" t="s">
        <v>292</v>
      </c>
      <c r="CX7" s="102" t="s">
        <v>293</v>
      </c>
      <c r="CY7" s="102" t="s">
        <v>294</v>
      </c>
      <c r="CZ7" s="102" t="s">
        <v>295</v>
      </c>
      <c r="DA7" s="102" t="s">
        <v>296</v>
      </c>
      <c r="DB7" s="102" t="s">
        <v>297</v>
      </c>
      <c r="DC7" s="102" t="s">
        <v>219</v>
      </c>
      <c r="DD7" s="102" t="s">
        <v>298</v>
      </c>
      <c r="DE7" s="102" t="s">
        <v>299</v>
      </c>
    </row>
    <row r="8" spans="1:109" ht="15" customHeight="1">
      <c r="A8" s="8"/>
      <c r="B8" s="8"/>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H8" s="99" t="s">
        <v>300</v>
      </c>
      <c r="AI8" s="97" t="s">
        <v>24</v>
      </c>
      <c r="AK8" s="95"/>
      <c r="AL8" s="92" t="str">
        <f t="shared" si="0"/>
        <v>Acula</v>
      </c>
      <c r="AM8" s="92" t="str">
        <f t="shared" si="1"/>
        <v>30005</v>
      </c>
      <c r="AO8" s="95"/>
      <c r="AP8" s="95">
        <v>6</v>
      </c>
      <c r="AQ8" s="100" t="s">
        <v>301</v>
      </c>
      <c r="AR8" s="100" t="s">
        <v>302</v>
      </c>
      <c r="AS8" s="100" t="s">
        <v>303</v>
      </c>
      <c r="AT8" s="100" t="s">
        <v>304</v>
      </c>
      <c r="AU8" s="100" t="s">
        <v>305</v>
      </c>
      <c r="AV8" s="100" t="s">
        <v>306</v>
      </c>
      <c r="AW8" s="100" t="s">
        <v>307</v>
      </c>
      <c r="AX8" s="100" t="s">
        <v>308</v>
      </c>
      <c r="AY8" s="100" t="s">
        <v>309</v>
      </c>
      <c r="AZ8" s="100" t="s">
        <v>310</v>
      </c>
      <c r="BA8" s="100" t="s">
        <v>311</v>
      </c>
      <c r="BB8" s="100" t="s">
        <v>312</v>
      </c>
      <c r="BC8" s="100" t="s">
        <v>313</v>
      </c>
      <c r="BD8" s="100" t="s">
        <v>314</v>
      </c>
      <c r="BE8" s="101" t="s">
        <v>315</v>
      </c>
      <c r="BF8" s="100" t="s">
        <v>316</v>
      </c>
      <c r="BG8" s="100" t="s">
        <v>317</v>
      </c>
      <c r="BH8" s="100" t="s">
        <v>318</v>
      </c>
      <c r="BI8" s="100" t="s">
        <v>319</v>
      </c>
      <c r="BJ8" s="100" t="s">
        <v>320</v>
      </c>
      <c r="BK8" s="100" t="s">
        <v>321</v>
      </c>
      <c r="BL8" s="100" t="s">
        <v>322</v>
      </c>
      <c r="BM8" s="100" t="s">
        <v>323</v>
      </c>
      <c r="BN8" s="100" t="s">
        <v>324</v>
      </c>
      <c r="BO8" s="100" t="s">
        <v>325</v>
      </c>
      <c r="BP8" s="100" t="s">
        <v>326</v>
      </c>
      <c r="BQ8" s="100" t="s">
        <v>327</v>
      </c>
      <c r="BR8" s="100" t="s">
        <v>328</v>
      </c>
      <c r="BS8" s="100" t="s">
        <v>329</v>
      </c>
      <c r="BT8" s="100" t="s">
        <v>330</v>
      </c>
      <c r="BU8" s="100" t="s">
        <v>331</v>
      </c>
      <c r="BV8" s="100" t="s">
        <v>332</v>
      </c>
      <c r="BW8" s="95"/>
      <c r="BX8" s="95"/>
      <c r="BY8" s="95"/>
      <c r="BZ8" s="102" t="s">
        <v>333</v>
      </c>
      <c r="CA8" s="102" t="s">
        <v>334</v>
      </c>
      <c r="CB8" s="102" t="s">
        <v>335</v>
      </c>
      <c r="CC8" s="102" t="s">
        <v>336</v>
      </c>
      <c r="CD8" s="102" t="s">
        <v>337</v>
      </c>
      <c r="CE8" s="102" t="s">
        <v>338</v>
      </c>
      <c r="CF8" s="102" t="s">
        <v>339</v>
      </c>
      <c r="CG8" s="102" t="s">
        <v>340</v>
      </c>
      <c r="CH8" s="102" t="s">
        <v>341</v>
      </c>
      <c r="CI8" s="102" t="s">
        <v>342</v>
      </c>
      <c r="CJ8" s="102" t="s">
        <v>343</v>
      </c>
      <c r="CK8" s="102" t="s">
        <v>344</v>
      </c>
      <c r="CL8" s="102" t="s">
        <v>345</v>
      </c>
      <c r="CM8" s="102" t="s">
        <v>346</v>
      </c>
      <c r="CN8" s="103" t="s">
        <v>347</v>
      </c>
      <c r="CO8" s="102" t="s">
        <v>348</v>
      </c>
      <c r="CP8" s="102" t="s">
        <v>349</v>
      </c>
      <c r="CQ8" s="102" t="s">
        <v>350</v>
      </c>
      <c r="CR8" s="102" t="s">
        <v>351</v>
      </c>
      <c r="CS8" s="102" t="s">
        <v>352</v>
      </c>
      <c r="CT8" s="102" t="s">
        <v>353</v>
      </c>
      <c r="CU8" s="102" t="s">
        <v>354</v>
      </c>
      <c r="CV8" s="102" t="s">
        <v>299</v>
      </c>
      <c r="CW8" s="102" t="s">
        <v>171</v>
      </c>
      <c r="CX8" s="102" t="s">
        <v>355</v>
      </c>
      <c r="CY8" s="102" t="s">
        <v>356</v>
      </c>
      <c r="CZ8" s="102" t="s">
        <v>357</v>
      </c>
      <c r="DA8" s="102" t="s">
        <v>358</v>
      </c>
      <c r="DB8" s="102" t="s">
        <v>359</v>
      </c>
      <c r="DC8" s="102" t="s">
        <v>360</v>
      </c>
      <c r="DD8" s="102" t="s">
        <v>361</v>
      </c>
      <c r="DE8" s="102" t="s">
        <v>362</v>
      </c>
    </row>
    <row r="9" spans="1:109" ht="15" customHeight="1" thickBot="1">
      <c r="A9" s="12"/>
      <c r="B9" s="13" t="s">
        <v>4</v>
      </c>
      <c r="N9" s="13" t="s">
        <v>5</v>
      </c>
      <c r="P9" s="10"/>
      <c r="Q9" s="10"/>
      <c r="R9" s="10"/>
      <c r="S9" s="10"/>
      <c r="T9" s="10"/>
      <c r="U9" s="10"/>
      <c r="V9" s="10"/>
      <c r="W9" s="10"/>
      <c r="X9" s="10"/>
      <c r="Y9" s="10"/>
      <c r="Z9" s="10"/>
      <c r="AA9" s="267" t="s">
        <v>3</v>
      </c>
      <c r="AB9" s="252"/>
      <c r="AC9" s="252"/>
      <c r="AD9" s="252"/>
      <c r="AE9" s="10"/>
      <c r="AF9" s="10"/>
      <c r="AH9" s="99" t="s">
        <v>150</v>
      </c>
      <c r="AI9" s="97" t="s">
        <v>25</v>
      </c>
      <c r="AK9" s="95"/>
      <c r="AL9" s="92" t="str">
        <f t="shared" si="0"/>
        <v>Acultzingo</v>
      </c>
      <c r="AM9" s="92" t="str">
        <f t="shared" si="1"/>
        <v>30006</v>
      </c>
      <c r="AO9" s="95"/>
      <c r="AP9" s="95">
        <v>7</v>
      </c>
      <c r="AQ9" s="100" t="s">
        <v>363</v>
      </c>
      <c r="AR9" s="100" t="s">
        <v>364</v>
      </c>
      <c r="AS9" s="104"/>
      <c r="AT9" s="100" t="s">
        <v>365</v>
      </c>
      <c r="AU9" s="100" t="s">
        <v>366</v>
      </c>
      <c r="AV9" s="100" t="s">
        <v>367</v>
      </c>
      <c r="AW9" s="100" t="s">
        <v>368</v>
      </c>
      <c r="AX9" s="100" t="s">
        <v>369</v>
      </c>
      <c r="AY9" s="100" t="s">
        <v>370</v>
      </c>
      <c r="AZ9" s="100" t="s">
        <v>371</v>
      </c>
      <c r="BA9" s="100" t="s">
        <v>372</v>
      </c>
      <c r="BB9" s="100" t="s">
        <v>373</v>
      </c>
      <c r="BC9" s="100" t="s">
        <v>374</v>
      </c>
      <c r="BD9" s="100" t="s">
        <v>375</v>
      </c>
      <c r="BE9" s="101" t="s">
        <v>376</v>
      </c>
      <c r="BF9" s="100" t="s">
        <v>377</v>
      </c>
      <c r="BG9" s="100" t="s">
        <v>378</v>
      </c>
      <c r="BH9" s="100" t="s">
        <v>379</v>
      </c>
      <c r="BI9" s="100" t="s">
        <v>380</v>
      </c>
      <c r="BJ9" s="100" t="s">
        <v>381</v>
      </c>
      <c r="BK9" s="100" t="s">
        <v>382</v>
      </c>
      <c r="BL9" s="100" t="s">
        <v>383</v>
      </c>
      <c r="BM9" s="100" t="s">
        <v>384</v>
      </c>
      <c r="BN9" s="100" t="s">
        <v>385</v>
      </c>
      <c r="BO9" s="100" t="s">
        <v>386</v>
      </c>
      <c r="BP9" s="100" t="s">
        <v>387</v>
      </c>
      <c r="BQ9" s="100" t="s">
        <v>388</v>
      </c>
      <c r="BR9" s="100" t="s">
        <v>389</v>
      </c>
      <c r="BS9" s="100" t="s">
        <v>390</v>
      </c>
      <c r="BT9" s="100" t="s">
        <v>391</v>
      </c>
      <c r="BU9" s="100" t="s">
        <v>392</v>
      </c>
      <c r="BV9" s="100" t="s">
        <v>393</v>
      </c>
      <c r="BW9" s="95"/>
      <c r="BX9" s="95"/>
      <c r="BY9" s="95"/>
      <c r="BZ9" s="102" t="s">
        <v>394</v>
      </c>
      <c r="CA9" s="102" t="s">
        <v>395</v>
      </c>
      <c r="CB9" s="102"/>
      <c r="CC9" s="102" t="s">
        <v>396</v>
      </c>
      <c r="CD9" s="102" t="s">
        <v>397</v>
      </c>
      <c r="CE9" s="102" t="s">
        <v>398</v>
      </c>
      <c r="CF9" s="102" t="s">
        <v>399</v>
      </c>
      <c r="CG9" s="102" t="s">
        <v>400</v>
      </c>
      <c r="CH9" s="102" t="s">
        <v>401</v>
      </c>
      <c r="CI9" s="102" t="s">
        <v>402</v>
      </c>
      <c r="CJ9" s="102" t="s">
        <v>403</v>
      </c>
      <c r="CK9" s="110" t="s">
        <v>404</v>
      </c>
      <c r="CL9" s="102" t="s">
        <v>405</v>
      </c>
      <c r="CM9" s="102" t="s">
        <v>406</v>
      </c>
      <c r="CN9" s="103" t="s">
        <v>407</v>
      </c>
      <c r="CO9" s="102" t="s">
        <v>408</v>
      </c>
      <c r="CP9" s="102" t="s">
        <v>409</v>
      </c>
      <c r="CQ9" s="102" t="s">
        <v>410</v>
      </c>
      <c r="CR9" s="102" t="s">
        <v>411</v>
      </c>
      <c r="CS9" s="102" t="s">
        <v>412</v>
      </c>
      <c r="CT9" s="102" t="s">
        <v>162</v>
      </c>
      <c r="CU9" s="102" t="s">
        <v>413</v>
      </c>
      <c r="CV9" s="102" t="s">
        <v>414</v>
      </c>
      <c r="CW9" s="102" t="s">
        <v>415</v>
      </c>
      <c r="CX9" s="102" t="s">
        <v>416</v>
      </c>
      <c r="CY9" s="102" t="s">
        <v>417</v>
      </c>
      <c r="CZ9" s="102" t="s">
        <v>418</v>
      </c>
      <c r="DA9" s="102" t="s">
        <v>419</v>
      </c>
      <c r="DB9" s="102" t="s">
        <v>420</v>
      </c>
      <c r="DC9" s="102" t="s">
        <v>421</v>
      </c>
      <c r="DD9" s="102" t="s">
        <v>422</v>
      </c>
      <c r="DE9" s="102" t="s">
        <v>423</v>
      </c>
    </row>
    <row r="10" spans="1:109" ht="15" customHeight="1" thickBot="1">
      <c r="A10" s="12"/>
      <c r="B10" s="268" t="s">
        <v>1549</v>
      </c>
      <c r="C10" s="269"/>
      <c r="D10" s="269"/>
      <c r="E10" s="269"/>
      <c r="F10" s="269"/>
      <c r="G10" s="269"/>
      <c r="H10" s="269"/>
      <c r="I10" s="269"/>
      <c r="J10" s="269"/>
      <c r="K10" s="269"/>
      <c r="L10" s="270"/>
      <c r="M10" s="15"/>
      <c r="N10" s="271" t="str">
        <f>IFERROR(VLOOKUP(B10, AH4:AI35, 2, FALSE), "")</f>
        <v>230</v>
      </c>
      <c r="O10" s="240"/>
      <c r="P10" s="10"/>
      <c r="Q10" s="10"/>
      <c r="R10" s="10"/>
      <c r="S10" s="10"/>
      <c r="T10" s="10"/>
      <c r="U10" s="10"/>
      <c r="V10" s="10"/>
      <c r="W10" s="10"/>
      <c r="X10" s="10"/>
      <c r="Y10" s="10"/>
      <c r="Z10" s="10"/>
      <c r="AA10" s="10"/>
      <c r="AB10" s="10"/>
      <c r="AC10" s="10"/>
      <c r="AD10" s="10"/>
      <c r="AE10" s="10"/>
      <c r="AF10" s="10"/>
      <c r="AH10" s="99" t="s">
        <v>424</v>
      </c>
      <c r="AI10" s="97" t="s">
        <v>26</v>
      </c>
      <c r="AK10" s="95"/>
      <c r="AL10" s="92" t="str">
        <f t="shared" si="0"/>
        <v>Camarón de Tejeda</v>
      </c>
      <c r="AM10" s="92" t="str">
        <f t="shared" si="1"/>
        <v>30007</v>
      </c>
      <c r="AO10" s="95"/>
      <c r="AP10" s="95">
        <v>8</v>
      </c>
      <c r="AQ10" s="100" t="s">
        <v>425</v>
      </c>
      <c r="AR10" s="100" t="s">
        <v>426</v>
      </c>
      <c r="AS10" s="100"/>
      <c r="AT10" s="100" t="s">
        <v>427</v>
      </c>
      <c r="AU10" s="100" t="s">
        <v>428</v>
      </c>
      <c r="AV10" s="100" t="s">
        <v>429</v>
      </c>
      <c r="AW10" s="100" t="s">
        <v>430</v>
      </c>
      <c r="AX10" s="100" t="s">
        <v>431</v>
      </c>
      <c r="AY10" s="100" t="s">
        <v>432</v>
      </c>
      <c r="AZ10" s="100" t="s">
        <v>433</v>
      </c>
      <c r="BA10" s="100" t="s">
        <v>434</v>
      </c>
      <c r="BB10" s="100" t="s">
        <v>435</v>
      </c>
      <c r="BC10" s="100" t="s">
        <v>436</v>
      </c>
      <c r="BD10" s="100" t="s">
        <v>437</v>
      </c>
      <c r="BE10" s="101" t="s">
        <v>438</v>
      </c>
      <c r="BF10" s="100" t="s">
        <v>439</v>
      </c>
      <c r="BG10" s="100" t="s">
        <v>440</v>
      </c>
      <c r="BH10" s="100" t="s">
        <v>441</v>
      </c>
      <c r="BI10" s="100" t="s">
        <v>442</v>
      </c>
      <c r="BJ10" s="100" t="s">
        <v>443</v>
      </c>
      <c r="BK10" s="100" t="s">
        <v>444</v>
      </c>
      <c r="BL10" s="100" t="s">
        <v>445</v>
      </c>
      <c r="BM10" s="100" t="s">
        <v>446</v>
      </c>
      <c r="BN10" s="100" t="s">
        <v>447</v>
      </c>
      <c r="BO10" s="100" t="s">
        <v>448</v>
      </c>
      <c r="BP10" s="100" t="s">
        <v>449</v>
      </c>
      <c r="BQ10" s="100" t="s">
        <v>450</v>
      </c>
      <c r="BR10" s="100" t="s">
        <v>451</v>
      </c>
      <c r="BS10" s="100" t="s">
        <v>452</v>
      </c>
      <c r="BT10" s="100" t="s">
        <v>453</v>
      </c>
      <c r="BU10" s="100" t="s">
        <v>454</v>
      </c>
      <c r="BV10" s="100" t="s">
        <v>455</v>
      </c>
      <c r="BW10" s="95"/>
      <c r="BX10" s="95"/>
      <c r="BY10" s="95"/>
      <c r="BZ10" s="102" t="s">
        <v>456</v>
      </c>
      <c r="CA10" s="102" t="s">
        <v>457</v>
      </c>
      <c r="CB10" s="102"/>
      <c r="CC10" s="102" t="s">
        <v>458</v>
      </c>
      <c r="CD10" s="102" t="s">
        <v>459</v>
      </c>
      <c r="CE10" s="102" t="s">
        <v>460</v>
      </c>
      <c r="CF10" s="102" t="s">
        <v>461</v>
      </c>
      <c r="CG10" s="102" t="s">
        <v>462</v>
      </c>
      <c r="CH10" s="102" t="s">
        <v>463</v>
      </c>
      <c r="CI10" s="102" t="s">
        <v>464</v>
      </c>
      <c r="CJ10" s="102" t="s">
        <v>465</v>
      </c>
      <c r="CK10" s="102" t="s">
        <v>466</v>
      </c>
      <c r="CL10" s="102" t="s">
        <v>467</v>
      </c>
      <c r="CM10" s="102" t="s">
        <v>468</v>
      </c>
      <c r="CN10" s="103" t="s">
        <v>469</v>
      </c>
      <c r="CO10" s="102" t="s">
        <v>470</v>
      </c>
      <c r="CP10" s="102" t="s">
        <v>471</v>
      </c>
      <c r="CQ10" s="102" t="s">
        <v>472</v>
      </c>
      <c r="CR10" s="102" t="s">
        <v>473</v>
      </c>
      <c r="CS10" s="102" t="s">
        <v>474</v>
      </c>
      <c r="CT10" s="102" t="s">
        <v>475</v>
      </c>
      <c r="CU10" s="102" t="s">
        <v>476</v>
      </c>
      <c r="CV10" s="102" t="s">
        <v>477</v>
      </c>
      <c r="CW10" s="102" t="s">
        <v>478</v>
      </c>
      <c r="CX10" s="102" t="s">
        <v>479</v>
      </c>
      <c r="CY10" s="102" t="s">
        <v>480</v>
      </c>
      <c r="CZ10" s="102" t="s">
        <v>481</v>
      </c>
      <c r="DA10" s="102" t="s">
        <v>482</v>
      </c>
      <c r="DB10" s="102" t="s">
        <v>483</v>
      </c>
      <c r="DC10" s="102" t="s">
        <v>484</v>
      </c>
      <c r="DD10" s="102" t="s">
        <v>485</v>
      </c>
      <c r="DE10" s="102" t="s">
        <v>486</v>
      </c>
    </row>
    <row r="11" spans="1:109" ht="15" customHeight="1" thickBot="1">
      <c r="A11" s="12"/>
      <c r="B11" s="10"/>
      <c r="C11" s="10"/>
      <c r="D11" s="10"/>
      <c r="E11" s="10"/>
      <c r="F11" s="10"/>
      <c r="G11" s="10"/>
      <c r="H11" s="10"/>
      <c r="I11" s="10"/>
      <c r="J11" s="10"/>
      <c r="K11" s="10"/>
      <c r="L11" s="10"/>
      <c r="M11" s="10"/>
      <c r="N11" s="10"/>
      <c r="O11" s="10"/>
      <c r="P11" s="10"/>
      <c r="Q11" s="10"/>
      <c r="R11" s="10"/>
      <c r="S11" s="10"/>
      <c r="T11" s="10"/>
      <c r="U11" s="10"/>
      <c r="V11" s="10"/>
      <c r="W11" s="10"/>
      <c r="X11" s="10"/>
      <c r="Y11" s="10"/>
      <c r="Z11" s="10"/>
      <c r="AA11" s="10"/>
      <c r="AB11" s="10"/>
      <c r="AC11" s="10"/>
      <c r="AD11" s="10"/>
      <c r="AE11" s="10"/>
      <c r="AF11" s="10"/>
      <c r="AH11" s="99" t="s">
        <v>487</v>
      </c>
      <c r="AI11" s="97" t="s">
        <v>27</v>
      </c>
      <c r="AK11" s="95"/>
      <c r="AL11" s="92" t="str">
        <f t="shared" si="0"/>
        <v>Alpatláhuac</v>
      </c>
      <c r="AM11" s="92" t="str">
        <f t="shared" si="1"/>
        <v>30008</v>
      </c>
      <c r="AO11" s="95"/>
      <c r="AP11" s="95">
        <v>9</v>
      </c>
      <c r="AQ11" s="100" t="s">
        <v>488</v>
      </c>
      <c r="AR11" s="104"/>
      <c r="AS11" s="100"/>
      <c r="AT11" s="100" t="s">
        <v>489</v>
      </c>
      <c r="AU11" s="100" t="s">
        <v>490</v>
      </c>
      <c r="AV11" s="100" t="s">
        <v>491</v>
      </c>
      <c r="AW11" s="100" t="s">
        <v>492</v>
      </c>
      <c r="AX11" s="100" t="s">
        <v>493</v>
      </c>
      <c r="AY11" s="100" t="s">
        <v>494</v>
      </c>
      <c r="AZ11" s="100" t="s">
        <v>495</v>
      </c>
      <c r="BA11" s="100" t="s">
        <v>496</v>
      </c>
      <c r="BB11" s="100" t="s">
        <v>497</v>
      </c>
      <c r="BC11" s="100" t="s">
        <v>498</v>
      </c>
      <c r="BD11" s="100" t="s">
        <v>499</v>
      </c>
      <c r="BE11" s="101" t="s">
        <v>500</v>
      </c>
      <c r="BF11" s="100" t="s">
        <v>501</v>
      </c>
      <c r="BG11" s="100" t="s">
        <v>502</v>
      </c>
      <c r="BH11" s="100" t="s">
        <v>503</v>
      </c>
      <c r="BI11" s="100" t="s">
        <v>504</v>
      </c>
      <c r="BJ11" s="100" t="s">
        <v>505</v>
      </c>
      <c r="BK11" s="100" t="s">
        <v>506</v>
      </c>
      <c r="BL11" s="100" t="s">
        <v>507</v>
      </c>
      <c r="BM11" s="100" t="s">
        <v>508</v>
      </c>
      <c r="BN11" s="100" t="s">
        <v>509</v>
      </c>
      <c r="BO11" s="100" t="s">
        <v>510</v>
      </c>
      <c r="BP11" s="100" t="s">
        <v>511</v>
      </c>
      <c r="BQ11" s="100" t="s">
        <v>512</v>
      </c>
      <c r="BR11" s="100" t="s">
        <v>513</v>
      </c>
      <c r="BS11" s="100" t="s">
        <v>514</v>
      </c>
      <c r="BT11" s="100" t="s">
        <v>515</v>
      </c>
      <c r="BU11" s="100" t="s">
        <v>516</v>
      </c>
      <c r="BV11" s="100" t="s">
        <v>517</v>
      </c>
      <c r="BW11" s="95"/>
      <c r="BX11" s="95"/>
      <c r="BY11" s="95"/>
      <c r="BZ11" s="102" t="s">
        <v>518</v>
      </c>
      <c r="CA11" s="102"/>
      <c r="CB11" s="102"/>
      <c r="CC11" s="102" t="s">
        <v>519</v>
      </c>
      <c r="CD11" s="102" t="s">
        <v>520</v>
      </c>
      <c r="CE11" s="102" t="s">
        <v>521</v>
      </c>
      <c r="CF11" t="s">
        <v>522</v>
      </c>
      <c r="CG11" s="102" t="s">
        <v>523</v>
      </c>
      <c r="CH11" s="102" t="s">
        <v>524</v>
      </c>
      <c r="CI11" s="102" t="s">
        <v>525</v>
      </c>
      <c r="CJ11" s="102" t="s">
        <v>526</v>
      </c>
      <c r="CK11" s="102" t="s">
        <v>527</v>
      </c>
      <c r="CL11" s="102" t="s">
        <v>528</v>
      </c>
      <c r="CM11" s="102" t="s">
        <v>529</v>
      </c>
      <c r="CN11" s="103" t="s">
        <v>530</v>
      </c>
      <c r="CO11" s="102" t="s">
        <v>531</v>
      </c>
      <c r="CP11" s="102" t="s">
        <v>481</v>
      </c>
      <c r="CQ11" s="102" t="s">
        <v>532</v>
      </c>
      <c r="CR11" s="102" t="s">
        <v>419</v>
      </c>
      <c r="CS11" s="102" t="s">
        <v>533</v>
      </c>
      <c r="CT11" s="102" t="s">
        <v>534</v>
      </c>
      <c r="CU11" s="102" t="s">
        <v>535</v>
      </c>
      <c r="CV11" s="110" t="s">
        <v>536</v>
      </c>
      <c r="CW11" s="102" t="s">
        <v>537</v>
      </c>
      <c r="CX11" s="102" t="s">
        <v>538</v>
      </c>
      <c r="CY11" s="102" t="s">
        <v>539</v>
      </c>
      <c r="CZ11" s="102" t="s">
        <v>540</v>
      </c>
      <c r="DA11" s="102" t="s">
        <v>541</v>
      </c>
      <c r="DB11" s="102" t="s">
        <v>542</v>
      </c>
      <c r="DC11" s="102" t="s">
        <v>543</v>
      </c>
      <c r="DD11" s="102" t="s">
        <v>544</v>
      </c>
      <c r="DE11" s="102" t="s">
        <v>338</v>
      </c>
    </row>
    <row r="12" spans="1:109" ht="15" customHeight="1">
      <c r="A12" s="10"/>
      <c r="B12" s="16"/>
      <c r="C12" s="17" t="s">
        <v>545</v>
      </c>
      <c r="D12" s="18"/>
      <c r="E12" s="18"/>
      <c r="F12" s="18"/>
      <c r="G12" s="18"/>
      <c r="H12" s="18"/>
      <c r="I12" s="18"/>
      <c r="J12" s="18"/>
      <c r="K12" s="18"/>
      <c r="L12" s="18"/>
      <c r="M12" s="19"/>
      <c r="N12" s="20"/>
      <c r="O12" s="21"/>
      <c r="P12" s="20"/>
      <c r="Q12" s="20"/>
      <c r="R12" s="20"/>
      <c r="S12" s="20"/>
      <c r="T12" s="20"/>
      <c r="U12" s="20"/>
      <c r="V12" s="20"/>
      <c r="W12" s="20"/>
      <c r="X12" s="20"/>
      <c r="Y12" s="20"/>
      <c r="Z12" s="20"/>
      <c r="AA12" s="20"/>
      <c r="AB12" s="20"/>
      <c r="AC12" s="20"/>
      <c r="AD12" s="22"/>
      <c r="AF12" s="23"/>
      <c r="AH12" s="99" t="s">
        <v>546</v>
      </c>
      <c r="AI12" s="97" t="s">
        <v>28</v>
      </c>
      <c r="AK12" s="95"/>
      <c r="AL12" s="92" t="str">
        <f t="shared" si="0"/>
        <v>Alto Lucero de Gutiérrez Barrios</v>
      </c>
      <c r="AM12" s="92" t="str">
        <f t="shared" si="1"/>
        <v>30009</v>
      </c>
      <c r="AO12" s="95"/>
      <c r="AP12" s="95">
        <v>10</v>
      </c>
      <c r="AQ12" s="100" t="s">
        <v>547</v>
      </c>
      <c r="AR12" s="100"/>
      <c r="AS12" s="100"/>
      <c r="AT12" s="100" t="s">
        <v>548</v>
      </c>
      <c r="AU12" s="100" t="s">
        <v>549</v>
      </c>
      <c r="AV12" s="100" t="s">
        <v>550</v>
      </c>
      <c r="AW12" s="100" t="s">
        <v>551</v>
      </c>
      <c r="AX12" s="100" t="s">
        <v>552</v>
      </c>
      <c r="AY12" s="100" t="s">
        <v>553</v>
      </c>
      <c r="AZ12" s="100" t="s">
        <v>554</v>
      </c>
      <c r="BA12" s="100" t="s">
        <v>555</v>
      </c>
      <c r="BB12" s="100" t="s">
        <v>556</v>
      </c>
      <c r="BC12" s="100" t="s">
        <v>557</v>
      </c>
      <c r="BD12" s="100" t="s">
        <v>558</v>
      </c>
      <c r="BE12" s="101" t="s">
        <v>559</v>
      </c>
      <c r="BF12" s="100" t="s">
        <v>560</v>
      </c>
      <c r="BG12" s="100" t="s">
        <v>561</v>
      </c>
      <c r="BH12" s="100" t="s">
        <v>562</v>
      </c>
      <c r="BI12" s="100" t="s">
        <v>563</v>
      </c>
      <c r="BJ12" s="100" t="s">
        <v>564</v>
      </c>
      <c r="BK12" s="100" t="s">
        <v>565</v>
      </c>
      <c r="BL12" s="100" t="s">
        <v>566</v>
      </c>
      <c r="BM12" s="100" t="s">
        <v>567</v>
      </c>
      <c r="BN12" s="100" t="s">
        <v>568</v>
      </c>
      <c r="BO12" s="100" t="s">
        <v>569</v>
      </c>
      <c r="BP12" s="100" t="s">
        <v>570</v>
      </c>
      <c r="BQ12" s="100" t="s">
        <v>571</v>
      </c>
      <c r="BR12" s="100" t="s">
        <v>572</v>
      </c>
      <c r="BS12" s="100" t="s">
        <v>573</v>
      </c>
      <c r="BT12" s="100" t="s">
        <v>574</v>
      </c>
      <c r="BU12" s="100" t="s">
        <v>575</v>
      </c>
      <c r="BV12" s="100" t="s">
        <v>576</v>
      </c>
      <c r="BW12" s="95"/>
      <c r="BX12" s="95"/>
      <c r="BY12" s="95"/>
      <c r="BZ12" s="102" t="s">
        <v>577</v>
      </c>
      <c r="CA12" s="102"/>
      <c r="CB12" s="102"/>
      <c r="CC12" s="102" t="s">
        <v>578</v>
      </c>
      <c r="CD12" s="102" t="s">
        <v>579</v>
      </c>
      <c r="CE12" s="102" t="s">
        <v>580</v>
      </c>
      <c r="CF12" s="102" t="s">
        <v>581</v>
      </c>
      <c r="CG12" s="102" t="s">
        <v>582</v>
      </c>
      <c r="CH12" s="102" t="s">
        <v>222</v>
      </c>
      <c r="CI12" s="102" t="s">
        <v>583</v>
      </c>
      <c r="CJ12" s="102" t="s">
        <v>584</v>
      </c>
      <c r="CK12" s="102" t="s">
        <v>585</v>
      </c>
      <c r="CL12" s="102" t="s">
        <v>586</v>
      </c>
      <c r="CM12" s="102" t="s">
        <v>586</v>
      </c>
      <c r="CN12" s="103" t="s">
        <v>587</v>
      </c>
      <c r="CO12" s="102" t="s">
        <v>588</v>
      </c>
      <c r="CP12" s="102" t="s">
        <v>589</v>
      </c>
      <c r="CQ12" s="102" t="s">
        <v>590</v>
      </c>
      <c r="CR12" s="102" t="s">
        <v>591</v>
      </c>
      <c r="CS12" s="102" t="s">
        <v>592</v>
      </c>
      <c r="CT12" s="102" t="s">
        <v>593</v>
      </c>
      <c r="CU12" s="102" t="s">
        <v>594</v>
      </c>
      <c r="CV12" s="102" t="s">
        <v>595</v>
      </c>
      <c r="CW12" s="102" t="s">
        <v>596</v>
      </c>
      <c r="CX12" s="102" t="s">
        <v>597</v>
      </c>
      <c r="CY12" s="102" t="s">
        <v>598</v>
      </c>
      <c r="CZ12" s="102" t="s">
        <v>599</v>
      </c>
      <c r="DA12" s="102" t="s">
        <v>600</v>
      </c>
      <c r="DB12" s="102" t="s">
        <v>601</v>
      </c>
      <c r="DC12" s="102" t="s">
        <v>602</v>
      </c>
      <c r="DD12" s="102" t="s">
        <v>603</v>
      </c>
      <c r="DE12" s="102" t="s">
        <v>604</v>
      </c>
    </row>
    <row r="13" spans="1:109" ht="84" customHeight="1" thickBot="1">
      <c r="A13" s="24"/>
      <c r="B13" s="25"/>
      <c r="C13" s="249" t="s">
        <v>605</v>
      </c>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6"/>
      <c r="AF13" s="24"/>
      <c r="AH13" s="99" t="s">
        <v>342</v>
      </c>
      <c r="AI13" s="97" t="s">
        <v>29</v>
      </c>
      <c r="AK13" s="95"/>
      <c r="AL13" s="92" t="str">
        <f t="shared" si="0"/>
        <v>Altotonga</v>
      </c>
      <c r="AM13" s="92" t="str">
        <f t="shared" si="1"/>
        <v>30010</v>
      </c>
      <c r="AO13" s="95"/>
      <c r="AP13" s="95">
        <v>11</v>
      </c>
      <c r="AQ13" s="100" t="s">
        <v>606</v>
      </c>
      <c r="AR13" s="100"/>
      <c r="AS13" s="100"/>
      <c r="AT13" s="100" t="s">
        <v>607</v>
      </c>
      <c r="AU13" s="100" t="s">
        <v>608</v>
      </c>
      <c r="AV13" s="100" t="s">
        <v>609</v>
      </c>
      <c r="AW13" s="100" t="s">
        <v>610</v>
      </c>
      <c r="AX13" s="100" t="s">
        <v>611</v>
      </c>
      <c r="AY13" s="100" t="s">
        <v>612</v>
      </c>
      <c r="AZ13" s="100" t="s">
        <v>613</v>
      </c>
      <c r="BA13" s="100" t="s">
        <v>614</v>
      </c>
      <c r="BB13" s="100" t="s">
        <v>615</v>
      </c>
      <c r="BC13" s="100" t="s">
        <v>616</v>
      </c>
      <c r="BD13" s="100" t="s">
        <v>617</v>
      </c>
      <c r="BE13" s="101" t="s">
        <v>618</v>
      </c>
      <c r="BF13" s="100" t="s">
        <v>619</v>
      </c>
      <c r="BG13" s="100" t="s">
        <v>620</v>
      </c>
      <c r="BH13" s="100" t="s">
        <v>621</v>
      </c>
      <c r="BI13" s="100" t="s">
        <v>622</v>
      </c>
      <c r="BJ13" s="100" t="s">
        <v>623</v>
      </c>
      <c r="BK13" s="100" t="s">
        <v>624</v>
      </c>
      <c r="BL13" s="100" t="s">
        <v>625</v>
      </c>
      <c r="BM13" s="100" t="s">
        <v>626</v>
      </c>
      <c r="BN13" s="100" t="s">
        <v>627</v>
      </c>
      <c r="BO13" s="100" t="s">
        <v>628</v>
      </c>
      <c r="BP13" s="100" t="s">
        <v>629</v>
      </c>
      <c r="BQ13" s="100" t="s">
        <v>630</v>
      </c>
      <c r="BR13" s="100" t="s">
        <v>631</v>
      </c>
      <c r="BS13" s="100" t="s">
        <v>632</v>
      </c>
      <c r="BT13" s="100" t="s">
        <v>633</v>
      </c>
      <c r="BU13" s="100" t="s">
        <v>634</v>
      </c>
      <c r="BV13" s="100" t="s">
        <v>635</v>
      </c>
      <c r="BW13" s="95"/>
      <c r="BX13" s="95"/>
      <c r="BY13" s="95"/>
      <c r="BZ13" s="102" t="s">
        <v>636</v>
      </c>
      <c r="CA13" s="102"/>
      <c r="CB13" s="102"/>
      <c r="CC13" s="102" t="s">
        <v>637</v>
      </c>
      <c r="CD13" s="102" t="s">
        <v>638</v>
      </c>
      <c r="CE13" s="102" t="s">
        <v>639</v>
      </c>
      <c r="CF13" s="102" t="s">
        <v>640</v>
      </c>
      <c r="CG13" s="102" t="s">
        <v>641</v>
      </c>
      <c r="CH13" s="102" t="s">
        <v>642</v>
      </c>
      <c r="CI13" s="102" t="s">
        <v>643</v>
      </c>
      <c r="CJ13" s="102" t="s">
        <v>644</v>
      </c>
      <c r="CK13" s="102" t="s">
        <v>645</v>
      </c>
      <c r="CL13" s="102" t="s">
        <v>646</v>
      </c>
      <c r="CM13" s="102" t="s">
        <v>647</v>
      </c>
      <c r="CN13" s="103" t="s">
        <v>648</v>
      </c>
      <c r="CO13" s="102" t="s">
        <v>274</v>
      </c>
      <c r="CP13" s="102" t="s">
        <v>649</v>
      </c>
      <c r="CQ13" s="102" t="s">
        <v>650</v>
      </c>
      <c r="CR13" s="102" t="s">
        <v>651</v>
      </c>
      <c r="CS13" s="102" t="s">
        <v>652</v>
      </c>
      <c r="CT13" s="102" t="s">
        <v>653</v>
      </c>
      <c r="CU13" s="102" t="s">
        <v>654</v>
      </c>
      <c r="CV13" s="102" t="s">
        <v>655</v>
      </c>
      <c r="CW13" s="102" t="s">
        <v>656</v>
      </c>
      <c r="CX13" s="102" t="s">
        <v>657</v>
      </c>
      <c r="CY13" s="102" t="s">
        <v>658</v>
      </c>
      <c r="CZ13" s="102" t="s">
        <v>659</v>
      </c>
      <c r="DA13" s="102" t="s">
        <v>660</v>
      </c>
      <c r="DB13" s="102" t="s">
        <v>661</v>
      </c>
      <c r="DC13" s="102" t="s">
        <v>662</v>
      </c>
      <c r="DD13" s="102" t="s">
        <v>663</v>
      </c>
      <c r="DE13" s="102" t="s">
        <v>664</v>
      </c>
    </row>
    <row r="14" spans="1:109" ht="15" customHeight="1" thickBot="1">
      <c r="A14" s="23"/>
      <c r="B14" s="23"/>
      <c r="C14" s="23"/>
      <c r="D14" s="23"/>
      <c r="E14" s="23"/>
      <c r="F14" s="23"/>
      <c r="G14" s="23"/>
      <c r="H14" s="23"/>
      <c r="I14" s="23"/>
      <c r="J14" s="23"/>
      <c r="K14" s="23"/>
      <c r="L14" s="23"/>
      <c r="M14" s="23"/>
      <c r="N14" s="23"/>
      <c r="O14" s="23"/>
      <c r="P14" s="23"/>
      <c r="Q14" s="23"/>
      <c r="R14" s="23"/>
      <c r="S14" s="23"/>
      <c r="T14" s="23"/>
      <c r="U14" s="23"/>
      <c r="V14" s="23"/>
      <c r="W14" s="23"/>
      <c r="X14" s="23"/>
      <c r="Y14" s="23"/>
      <c r="Z14" s="23"/>
      <c r="AA14" s="23"/>
      <c r="AB14" s="23"/>
      <c r="AC14" s="23"/>
      <c r="AD14" s="23"/>
      <c r="AF14" s="23"/>
      <c r="AH14" s="99" t="s">
        <v>665</v>
      </c>
      <c r="AI14" s="97" t="s">
        <v>30</v>
      </c>
      <c r="AK14" s="95"/>
      <c r="AL14" s="92" t="str">
        <f t="shared" si="0"/>
        <v>Alvarado</v>
      </c>
      <c r="AM14" s="92" t="str">
        <f t="shared" si="1"/>
        <v>30011</v>
      </c>
      <c r="AO14" s="95"/>
      <c r="AP14" s="95">
        <v>12</v>
      </c>
      <c r="AQ14" s="100" t="s">
        <v>666</v>
      </c>
      <c r="AR14" s="100"/>
      <c r="AS14" s="100"/>
      <c r="AT14" s="100" t="s">
        <v>667</v>
      </c>
      <c r="AU14" s="100" t="s">
        <v>668</v>
      </c>
      <c r="AV14" s="104"/>
      <c r="AW14" s="100" t="s">
        <v>669</v>
      </c>
      <c r="AX14" s="100" t="s">
        <v>670</v>
      </c>
      <c r="AY14" s="100" t="s">
        <v>671</v>
      </c>
      <c r="AZ14" s="100" t="s">
        <v>672</v>
      </c>
      <c r="BA14" s="100" t="s">
        <v>673</v>
      </c>
      <c r="BB14" s="100" t="s">
        <v>674</v>
      </c>
      <c r="BC14" s="100" t="s">
        <v>675</v>
      </c>
      <c r="BD14" s="100" t="s">
        <v>676</v>
      </c>
      <c r="BE14" s="101" t="s">
        <v>677</v>
      </c>
      <c r="BF14" s="100" t="s">
        <v>678</v>
      </c>
      <c r="BG14" s="100" t="s">
        <v>679</v>
      </c>
      <c r="BH14" s="100" t="s">
        <v>680</v>
      </c>
      <c r="BI14" s="100" t="s">
        <v>681</v>
      </c>
      <c r="BJ14" s="100" t="s">
        <v>682</v>
      </c>
      <c r="BK14" s="100" t="s">
        <v>683</v>
      </c>
      <c r="BL14" s="100" t="s">
        <v>684</v>
      </c>
      <c r="BM14" s="100" t="s">
        <v>685</v>
      </c>
      <c r="BN14" s="100" t="s">
        <v>686</v>
      </c>
      <c r="BO14" s="100" t="s">
        <v>687</v>
      </c>
      <c r="BP14" s="100" t="s">
        <v>688</v>
      </c>
      <c r="BQ14" s="100" t="s">
        <v>689</v>
      </c>
      <c r="BR14" s="100" t="s">
        <v>690</v>
      </c>
      <c r="BS14" s="100" t="s">
        <v>691</v>
      </c>
      <c r="BT14" s="100" t="s">
        <v>692</v>
      </c>
      <c r="BU14" s="100" t="s">
        <v>693</v>
      </c>
      <c r="BV14" s="100" t="s">
        <v>694</v>
      </c>
      <c r="BW14" s="95"/>
      <c r="BX14" s="95"/>
      <c r="BY14" s="95"/>
      <c r="BZ14" s="102" t="s">
        <v>695</v>
      </c>
      <c r="CA14" s="102"/>
      <c r="CB14" s="102"/>
      <c r="CC14" s="102" t="s">
        <v>696</v>
      </c>
      <c r="CD14" s="102" t="s">
        <v>697</v>
      </c>
      <c r="CE14" s="102"/>
      <c r="CF14" s="102" t="s">
        <v>698</v>
      </c>
      <c r="CG14" s="102" t="s">
        <v>482</v>
      </c>
      <c r="CH14" s="102" t="s">
        <v>699</v>
      </c>
      <c r="CI14" s="102" t="s">
        <v>700</v>
      </c>
      <c r="CJ14" s="102" t="s">
        <v>701</v>
      </c>
      <c r="CK14" s="102" t="s">
        <v>702</v>
      </c>
      <c r="CL14" s="102" t="s">
        <v>703</v>
      </c>
      <c r="CM14" s="102" t="s">
        <v>704</v>
      </c>
      <c r="CN14" s="103" t="s">
        <v>705</v>
      </c>
      <c r="CO14" s="102" t="s">
        <v>706</v>
      </c>
      <c r="CP14" s="102" t="s">
        <v>707</v>
      </c>
      <c r="CQ14" s="102" t="s">
        <v>708</v>
      </c>
      <c r="CR14" s="102" t="s">
        <v>709</v>
      </c>
      <c r="CS14" s="102" t="s">
        <v>710</v>
      </c>
      <c r="CT14" s="102" t="s">
        <v>711</v>
      </c>
      <c r="CU14" s="102" t="s">
        <v>712</v>
      </c>
      <c r="CV14" s="102" t="s">
        <v>713</v>
      </c>
      <c r="CW14" s="102" t="s">
        <v>714</v>
      </c>
      <c r="CX14" s="102" t="s">
        <v>715</v>
      </c>
      <c r="CY14" s="102" t="s">
        <v>716</v>
      </c>
      <c r="CZ14" s="102" t="s">
        <v>717</v>
      </c>
      <c r="DA14" s="102" t="s">
        <v>718</v>
      </c>
      <c r="DB14" s="102" t="s">
        <v>719</v>
      </c>
      <c r="DC14" s="102" t="s">
        <v>720</v>
      </c>
      <c r="DD14" s="102" t="s">
        <v>721</v>
      </c>
      <c r="DE14" s="102" t="s">
        <v>722</v>
      </c>
    </row>
    <row r="15" spans="1:109" ht="15" customHeight="1">
      <c r="A15" s="10"/>
      <c r="B15" s="27"/>
      <c r="C15" s="17" t="s">
        <v>723</v>
      </c>
      <c r="D15" s="18"/>
      <c r="E15" s="18"/>
      <c r="F15" s="18"/>
      <c r="G15" s="18"/>
      <c r="H15" s="18"/>
      <c r="I15" s="18"/>
      <c r="J15" s="18"/>
      <c r="K15" s="18"/>
      <c r="L15" s="18"/>
      <c r="M15" s="19"/>
      <c r="N15" s="20"/>
      <c r="O15" s="21"/>
      <c r="P15" s="20"/>
      <c r="Q15" s="20"/>
      <c r="R15" s="20"/>
      <c r="S15" s="20"/>
      <c r="T15" s="20"/>
      <c r="U15" s="20"/>
      <c r="V15" s="20"/>
      <c r="W15" s="20"/>
      <c r="X15" s="20"/>
      <c r="Y15" s="20"/>
      <c r="Z15" s="20"/>
      <c r="AA15" s="20"/>
      <c r="AB15" s="20"/>
      <c r="AC15" s="20"/>
      <c r="AD15" s="22"/>
      <c r="AF15" s="23"/>
      <c r="AH15" s="99" t="s">
        <v>724</v>
      </c>
      <c r="AI15" s="97" t="s">
        <v>31</v>
      </c>
      <c r="AK15" s="95"/>
      <c r="AL15" s="92" t="str">
        <f t="shared" si="0"/>
        <v>Amatitlán</v>
      </c>
      <c r="AM15" s="92" t="str">
        <f t="shared" si="1"/>
        <v>30012</v>
      </c>
      <c r="AO15" s="95"/>
      <c r="AP15" s="95">
        <v>13</v>
      </c>
      <c r="AQ15" s="104"/>
      <c r="AR15" s="100"/>
      <c r="AS15" s="100"/>
      <c r="AT15" s="100" t="s">
        <v>725</v>
      </c>
      <c r="AU15" s="100" t="s">
        <v>726</v>
      </c>
      <c r="AV15" s="100"/>
      <c r="AW15" s="100" t="s">
        <v>727</v>
      </c>
      <c r="AX15" s="100" t="s">
        <v>728</v>
      </c>
      <c r="AY15" s="100" t="s">
        <v>729</v>
      </c>
      <c r="AZ15" s="100" t="s">
        <v>730</v>
      </c>
      <c r="BA15" s="100" t="s">
        <v>731</v>
      </c>
      <c r="BB15" s="100" t="s">
        <v>732</v>
      </c>
      <c r="BC15" s="100" t="s">
        <v>733</v>
      </c>
      <c r="BD15" s="100" t="s">
        <v>734</v>
      </c>
      <c r="BE15" s="101" t="s">
        <v>735</v>
      </c>
      <c r="BF15" s="100" t="s">
        <v>736</v>
      </c>
      <c r="BG15" s="100" t="s">
        <v>737</v>
      </c>
      <c r="BH15" s="100" t="s">
        <v>738</v>
      </c>
      <c r="BI15" s="100" t="s">
        <v>739</v>
      </c>
      <c r="BJ15" s="100" t="s">
        <v>740</v>
      </c>
      <c r="BK15" s="100" t="s">
        <v>741</v>
      </c>
      <c r="BL15" s="100" t="s">
        <v>742</v>
      </c>
      <c r="BM15" s="100"/>
      <c r="BN15" s="100" t="s">
        <v>743</v>
      </c>
      <c r="BO15" s="100" t="s">
        <v>744</v>
      </c>
      <c r="BP15" s="100" t="s">
        <v>745</v>
      </c>
      <c r="BQ15" s="100" t="s">
        <v>746</v>
      </c>
      <c r="BR15" s="100" t="s">
        <v>747</v>
      </c>
      <c r="BS15" s="100" t="s">
        <v>748</v>
      </c>
      <c r="BT15" s="100" t="s">
        <v>749</v>
      </c>
      <c r="BU15" s="100" t="s">
        <v>750</v>
      </c>
      <c r="BV15" s="100" t="s">
        <v>751</v>
      </c>
      <c r="BW15" s="95"/>
      <c r="BX15" s="95"/>
      <c r="BY15" s="95"/>
      <c r="BZ15" s="102"/>
      <c r="CA15" s="102"/>
      <c r="CB15" s="102"/>
      <c r="CC15" s="102" t="s">
        <v>752</v>
      </c>
      <c r="CD15" s="102" t="s">
        <v>724</v>
      </c>
      <c r="CE15" s="102"/>
      <c r="CF15" s="102" t="s">
        <v>753</v>
      </c>
      <c r="CG15" s="102" t="s">
        <v>754</v>
      </c>
      <c r="CH15" s="102" t="s">
        <v>755</v>
      </c>
      <c r="CI15" s="102" t="s">
        <v>756</v>
      </c>
      <c r="CJ15" s="102" t="s">
        <v>757</v>
      </c>
      <c r="CK15" s="102" t="s">
        <v>758</v>
      </c>
      <c r="CL15" s="102" t="s">
        <v>759</v>
      </c>
      <c r="CM15" s="102" t="s">
        <v>760</v>
      </c>
      <c r="CN15" s="103" t="s">
        <v>761</v>
      </c>
      <c r="CO15" s="102" t="s">
        <v>762</v>
      </c>
      <c r="CP15" s="102" t="s">
        <v>763</v>
      </c>
      <c r="CQ15" s="102" t="s">
        <v>764</v>
      </c>
      <c r="CR15" s="102" t="s">
        <v>765</v>
      </c>
      <c r="CS15" s="102" t="s">
        <v>766</v>
      </c>
      <c r="CT15" s="102" t="s">
        <v>767</v>
      </c>
      <c r="CU15" s="102" t="s">
        <v>768</v>
      </c>
      <c r="CV15" s="102"/>
      <c r="CW15" s="102" t="s">
        <v>769</v>
      </c>
      <c r="CX15" s="102" t="s">
        <v>770</v>
      </c>
      <c r="CY15" s="102" t="s">
        <v>771</v>
      </c>
      <c r="CZ15" s="102" t="s">
        <v>772</v>
      </c>
      <c r="DA15" s="102" t="s">
        <v>773</v>
      </c>
      <c r="DB15" s="102" t="s">
        <v>774</v>
      </c>
      <c r="DC15" s="102" t="s">
        <v>775</v>
      </c>
      <c r="DD15" s="102" t="s">
        <v>776</v>
      </c>
      <c r="DE15" s="102" t="s">
        <v>777</v>
      </c>
    </row>
    <row r="16" spans="1:109" ht="72" customHeight="1">
      <c r="A16" s="23"/>
      <c r="B16" s="28"/>
      <c r="C16" s="244" t="s">
        <v>778</v>
      </c>
      <c r="D16" s="245"/>
      <c r="E16" s="245"/>
      <c r="F16" s="245"/>
      <c r="G16" s="245"/>
      <c r="H16" s="245"/>
      <c r="I16" s="245"/>
      <c r="J16" s="245"/>
      <c r="K16" s="245"/>
      <c r="L16" s="245"/>
      <c r="M16" s="245"/>
      <c r="N16" s="245"/>
      <c r="O16" s="245"/>
      <c r="P16" s="245"/>
      <c r="Q16" s="245"/>
      <c r="R16" s="245"/>
      <c r="S16" s="245"/>
      <c r="T16" s="245"/>
      <c r="U16" s="245"/>
      <c r="V16" s="245"/>
      <c r="W16" s="245"/>
      <c r="X16" s="245"/>
      <c r="Y16" s="245"/>
      <c r="Z16" s="245"/>
      <c r="AA16" s="245"/>
      <c r="AB16" s="245"/>
      <c r="AC16" s="245"/>
      <c r="AD16" s="29"/>
      <c r="AF16" s="23"/>
      <c r="AH16" s="99" t="s">
        <v>643</v>
      </c>
      <c r="AI16" s="97" t="s">
        <v>32</v>
      </c>
      <c r="AK16" s="95"/>
      <c r="AL16" s="92" t="str">
        <f t="shared" si="0"/>
        <v>Naranjos Amatlán</v>
      </c>
      <c r="AM16" s="92" t="str">
        <f t="shared" si="1"/>
        <v>30013</v>
      </c>
      <c r="AO16" s="95"/>
      <c r="AP16" s="95">
        <v>14</v>
      </c>
      <c r="AQ16" s="100"/>
      <c r="AR16" s="100"/>
      <c r="AS16" s="100"/>
      <c r="AT16" s="100" t="s">
        <v>779</v>
      </c>
      <c r="AU16" s="100" t="s">
        <v>780</v>
      </c>
      <c r="AV16" s="100"/>
      <c r="AW16" s="100" t="s">
        <v>781</v>
      </c>
      <c r="AX16" s="100" t="s">
        <v>782</v>
      </c>
      <c r="AY16" s="100" t="s">
        <v>783</v>
      </c>
      <c r="AZ16" s="100" t="s">
        <v>784</v>
      </c>
      <c r="BA16" s="100" t="s">
        <v>785</v>
      </c>
      <c r="BB16" s="100" t="s">
        <v>786</v>
      </c>
      <c r="BC16" s="100" t="s">
        <v>787</v>
      </c>
      <c r="BD16" s="100" t="s">
        <v>788</v>
      </c>
      <c r="BE16" s="101" t="s">
        <v>789</v>
      </c>
      <c r="BF16" s="100" t="s">
        <v>790</v>
      </c>
      <c r="BG16" s="100" t="s">
        <v>791</v>
      </c>
      <c r="BH16" s="100" t="s">
        <v>792</v>
      </c>
      <c r="BI16" s="100" t="s">
        <v>793</v>
      </c>
      <c r="BJ16" s="100" t="s">
        <v>794</v>
      </c>
      <c r="BK16" s="100" t="s">
        <v>795</v>
      </c>
      <c r="BL16" s="100" t="s">
        <v>796</v>
      </c>
      <c r="BM16" s="100"/>
      <c r="BN16" s="100" t="s">
        <v>797</v>
      </c>
      <c r="BO16" s="100" t="s">
        <v>798</v>
      </c>
      <c r="BP16" s="100" t="s">
        <v>799</v>
      </c>
      <c r="BQ16" s="100" t="s">
        <v>800</v>
      </c>
      <c r="BR16" s="100" t="s">
        <v>801</v>
      </c>
      <c r="BS16" s="100" t="s">
        <v>802</v>
      </c>
      <c r="BT16" s="100" t="s">
        <v>803</v>
      </c>
      <c r="BU16" s="100" t="s">
        <v>804</v>
      </c>
      <c r="BV16" s="100" t="s">
        <v>805</v>
      </c>
      <c r="BW16" s="95"/>
      <c r="BX16" s="95"/>
      <c r="BY16" s="95"/>
      <c r="BZ16" s="102"/>
      <c r="CA16" s="102"/>
      <c r="CB16" s="102"/>
      <c r="CC16" s="102" t="s">
        <v>806</v>
      </c>
      <c r="CD16" s="102" t="s">
        <v>643</v>
      </c>
      <c r="CE16" s="102"/>
      <c r="CF16" s="102" t="s">
        <v>807</v>
      </c>
      <c r="CG16" s="102" t="s">
        <v>808</v>
      </c>
      <c r="CH16" s="102" t="s">
        <v>299</v>
      </c>
      <c r="CI16" s="102" t="s">
        <v>809</v>
      </c>
      <c r="CJ16" s="102" t="s">
        <v>810</v>
      </c>
      <c r="CK16" s="102" t="s">
        <v>811</v>
      </c>
      <c r="CL16" s="102" t="s">
        <v>812</v>
      </c>
      <c r="CM16" s="102" t="s">
        <v>813</v>
      </c>
      <c r="CN16" s="103" t="s">
        <v>814</v>
      </c>
      <c r="CO16" s="102" t="s">
        <v>815</v>
      </c>
      <c r="CP16" s="102" t="s">
        <v>816</v>
      </c>
      <c r="CQ16" s="102" t="s">
        <v>817</v>
      </c>
      <c r="CR16" s="102" t="s">
        <v>818</v>
      </c>
      <c r="CS16" s="102" t="s">
        <v>819</v>
      </c>
      <c r="CT16" s="102" t="s">
        <v>820</v>
      </c>
      <c r="CU16" s="102" t="s">
        <v>821</v>
      </c>
      <c r="CV16" s="102"/>
      <c r="CW16" s="102" t="s">
        <v>822</v>
      </c>
      <c r="CX16" s="102" t="s">
        <v>823</v>
      </c>
      <c r="CY16" s="102" t="s">
        <v>824</v>
      </c>
      <c r="CZ16" s="102" t="s">
        <v>825</v>
      </c>
      <c r="DA16" s="102" t="s">
        <v>826</v>
      </c>
      <c r="DB16" s="102" t="s">
        <v>827</v>
      </c>
      <c r="DC16" s="102" t="s">
        <v>828</v>
      </c>
      <c r="DD16" s="102" t="s">
        <v>829</v>
      </c>
      <c r="DE16" s="102" t="s">
        <v>830</v>
      </c>
    </row>
    <row r="17" spans="1:109" ht="6.75" customHeight="1">
      <c r="A17" s="23"/>
      <c r="B17" s="28"/>
      <c r="C17" s="30"/>
      <c r="D17" s="31"/>
      <c r="E17" s="31"/>
      <c r="F17" s="31"/>
      <c r="G17" s="31"/>
      <c r="H17" s="31"/>
      <c r="I17" s="31"/>
      <c r="J17" s="31"/>
      <c r="K17" s="31"/>
      <c r="L17" s="31"/>
      <c r="M17" s="32"/>
      <c r="N17" s="33"/>
      <c r="O17" s="30"/>
      <c r="P17" s="33"/>
      <c r="Q17" s="33"/>
      <c r="R17" s="33"/>
      <c r="S17" s="33"/>
      <c r="T17" s="33"/>
      <c r="U17" s="33"/>
      <c r="V17" s="33"/>
      <c r="W17" s="33"/>
      <c r="X17" s="33"/>
      <c r="Y17" s="33"/>
      <c r="Z17" s="33"/>
      <c r="AA17" s="33"/>
      <c r="AB17" s="33"/>
      <c r="AC17" s="33"/>
      <c r="AD17" s="29"/>
      <c r="AF17" s="23"/>
      <c r="AH17" s="99" t="s">
        <v>831</v>
      </c>
      <c r="AI17" s="97" t="s">
        <v>33</v>
      </c>
      <c r="AK17" s="95"/>
      <c r="AL17" s="92" t="str">
        <f t="shared" si="0"/>
        <v>Amatlán de los Reyes</v>
      </c>
      <c r="AM17" s="92" t="str">
        <f t="shared" si="1"/>
        <v>30014</v>
      </c>
      <c r="AO17" s="95"/>
      <c r="AP17" s="95">
        <v>15</v>
      </c>
      <c r="AQ17" s="100"/>
      <c r="AR17" s="100"/>
      <c r="AS17" s="100"/>
      <c r="AT17" s="104"/>
      <c r="AU17" s="100" t="s">
        <v>832</v>
      </c>
      <c r="AV17" s="100"/>
      <c r="AW17" s="100" t="s">
        <v>833</v>
      </c>
      <c r="AX17" s="100" t="s">
        <v>834</v>
      </c>
      <c r="AY17" s="100" t="s">
        <v>835</v>
      </c>
      <c r="AZ17" s="100" t="s">
        <v>836</v>
      </c>
      <c r="BA17" s="100" t="s">
        <v>837</v>
      </c>
      <c r="BB17" s="100" t="s">
        <v>838</v>
      </c>
      <c r="BC17" s="100" t="s">
        <v>839</v>
      </c>
      <c r="BD17" s="100" t="s">
        <v>840</v>
      </c>
      <c r="BE17" s="101" t="s">
        <v>841</v>
      </c>
      <c r="BF17" s="100" t="s">
        <v>842</v>
      </c>
      <c r="BG17" s="100" t="s">
        <v>843</v>
      </c>
      <c r="BH17" s="100" t="s">
        <v>844</v>
      </c>
      <c r="BI17" s="100" t="s">
        <v>845</v>
      </c>
      <c r="BJ17" s="100" t="s">
        <v>846</v>
      </c>
      <c r="BK17" s="100" t="s">
        <v>847</v>
      </c>
      <c r="BL17" s="100" t="s">
        <v>848</v>
      </c>
      <c r="BM17" s="100"/>
      <c r="BN17" s="100" t="s">
        <v>849</v>
      </c>
      <c r="BO17" s="100" t="s">
        <v>850</v>
      </c>
      <c r="BP17" s="100" t="s">
        <v>851</v>
      </c>
      <c r="BQ17" s="100" t="s">
        <v>852</v>
      </c>
      <c r="BR17" s="100" t="s">
        <v>853</v>
      </c>
      <c r="BS17" s="100" t="s">
        <v>854</v>
      </c>
      <c r="BT17" s="100" t="s">
        <v>855</v>
      </c>
      <c r="BU17" s="100" t="s">
        <v>856</v>
      </c>
      <c r="BV17" s="100" t="s">
        <v>857</v>
      </c>
      <c r="BW17" s="95"/>
      <c r="BX17" s="95"/>
      <c r="BY17" s="95"/>
      <c r="BZ17" s="102"/>
      <c r="CA17" s="102"/>
      <c r="CB17" s="102"/>
      <c r="CC17" s="102"/>
      <c r="CD17" s="102" t="s">
        <v>858</v>
      </c>
      <c r="CE17" s="102"/>
      <c r="CF17" s="102" t="s">
        <v>859</v>
      </c>
      <c r="CG17" s="102" t="s">
        <v>860</v>
      </c>
      <c r="CH17" s="102" t="s">
        <v>338</v>
      </c>
      <c r="CI17" s="102" t="s">
        <v>861</v>
      </c>
      <c r="CJ17" s="102" t="s">
        <v>862</v>
      </c>
      <c r="CK17" s="102" t="s">
        <v>299</v>
      </c>
      <c r="CL17" s="102" t="s">
        <v>863</v>
      </c>
      <c r="CM17" s="102" t="s">
        <v>864</v>
      </c>
      <c r="CN17" s="103" t="s">
        <v>865</v>
      </c>
      <c r="CO17" s="102" t="s">
        <v>866</v>
      </c>
      <c r="CP17" s="102" t="s">
        <v>867</v>
      </c>
      <c r="CQ17" s="102" t="s">
        <v>868</v>
      </c>
      <c r="CR17" s="102" t="s">
        <v>869</v>
      </c>
      <c r="CS17" s="102" t="s">
        <v>870</v>
      </c>
      <c r="CT17" s="102" t="s">
        <v>871</v>
      </c>
      <c r="CU17" s="102" t="s">
        <v>872</v>
      </c>
      <c r="CV17" s="102"/>
      <c r="CW17" s="102" t="s">
        <v>873</v>
      </c>
      <c r="CX17" s="102" t="s">
        <v>874</v>
      </c>
      <c r="CY17" s="102" t="s">
        <v>875</v>
      </c>
      <c r="CZ17" s="102" t="s">
        <v>876</v>
      </c>
      <c r="DA17" s="102" t="s">
        <v>724</v>
      </c>
      <c r="DB17" s="102" t="s">
        <v>877</v>
      </c>
      <c r="DC17" s="102" t="s">
        <v>878</v>
      </c>
      <c r="DD17" s="102" t="s">
        <v>879</v>
      </c>
      <c r="DE17" s="102" t="s">
        <v>880</v>
      </c>
    </row>
    <row r="18" spans="1:109" ht="120" customHeight="1">
      <c r="A18" s="23"/>
      <c r="B18" s="28"/>
      <c r="C18" s="244" t="s">
        <v>881</v>
      </c>
      <c r="D18" s="245"/>
      <c r="E18" s="245"/>
      <c r="F18" s="245"/>
      <c r="G18" s="245"/>
      <c r="H18" s="245"/>
      <c r="I18" s="245"/>
      <c r="J18" s="245"/>
      <c r="K18" s="245"/>
      <c r="L18" s="245"/>
      <c r="M18" s="245"/>
      <c r="N18" s="245"/>
      <c r="O18" s="245"/>
      <c r="P18" s="245"/>
      <c r="Q18" s="245"/>
      <c r="R18" s="245"/>
      <c r="S18" s="245"/>
      <c r="T18" s="245"/>
      <c r="U18" s="245"/>
      <c r="V18" s="245"/>
      <c r="W18" s="245"/>
      <c r="X18" s="245"/>
      <c r="Y18" s="245"/>
      <c r="Z18" s="245"/>
      <c r="AA18" s="245"/>
      <c r="AB18" s="245"/>
      <c r="AC18" s="245"/>
      <c r="AD18" s="29"/>
      <c r="AF18" s="23"/>
      <c r="AH18" s="99" t="s">
        <v>882</v>
      </c>
      <c r="AI18" s="97" t="s">
        <v>34</v>
      </c>
      <c r="AK18" s="95"/>
      <c r="AL18" s="92" t="str">
        <f t="shared" si="0"/>
        <v>Angel R. Cabada</v>
      </c>
      <c r="AM18" s="92" t="str">
        <f t="shared" si="1"/>
        <v>30015</v>
      </c>
      <c r="AO18" s="95"/>
      <c r="AP18" s="95">
        <v>16</v>
      </c>
      <c r="AQ18" s="100"/>
      <c r="AR18" s="100"/>
      <c r="AS18" s="100"/>
      <c r="AT18" s="100"/>
      <c r="AU18" s="100" t="s">
        <v>883</v>
      </c>
      <c r="AV18" s="100"/>
      <c r="AW18" s="100" t="s">
        <v>884</v>
      </c>
      <c r="AX18" s="100" t="s">
        <v>885</v>
      </c>
      <c r="AY18" s="100" t="s">
        <v>886</v>
      </c>
      <c r="AZ18" s="100" t="s">
        <v>887</v>
      </c>
      <c r="BA18" s="100" t="s">
        <v>888</v>
      </c>
      <c r="BB18" s="100" t="s">
        <v>889</v>
      </c>
      <c r="BC18" s="100" t="s">
        <v>890</v>
      </c>
      <c r="BD18" s="100" t="s">
        <v>891</v>
      </c>
      <c r="BE18" s="101" t="s">
        <v>892</v>
      </c>
      <c r="BF18" s="100" t="s">
        <v>893</v>
      </c>
      <c r="BG18" s="100" t="s">
        <v>894</v>
      </c>
      <c r="BH18" s="100" t="s">
        <v>895</v>
      </c>
      <c r="BI18" s="100" t="s">
        <v>896</v>
      </c>
      <c r="BJ18" s="100" t="s">
        <v>897</v>
      </c>
      <c r="BK18" s="100" t="s">
        <v>898</v>
      </c>
      <c r="BL18" s="100" t="s">
        <v>899</v>
      </c>
      <c r="BM18" s="100"/>
      <c r="BN18" s="100" t="s">
        <v>900</v>
      </c>
      <c r="BO18" s="100" t="s">
        <v>901</v>
      </c>
      <c r="BP18" s="100" t="s">
        <v>902</v>
      </c>
      <c r="BQ18" s="100" t="s">
        <v>903</v>
      </c>
      <c r="BR18" s="100" t="s">
        <v>904</v>
      </c>
      <c r="BS18" s="100" t="s">
        <v>905</v>
      </c>
      <c r="BT18" s="100" t="s">
        <v>906</v>
      </c>
      <c r="BU18" s="100" t="s">
        <v>907</v>
      </c>
      <c r="BV18" s="100" t="s">
        <v>908</v>
      </c>
      <c r="BW18" s="95"/>
      <c r="BX18" s="95"/>
      <c r="BY18" s="95"/>
      <c r="BZ18" s="102"/>
      <c r="CA18" s="102"/>
      <c r="CB18" s="102"/>
      <c r="CC18" s="102"/>
      <c r="CD18" s="102" t="s">
        <v>909</v>
      </c>
      <c r="CE18" s="102"/>
      <c r="CF18" s="102" t="s">
        <v>910</v>
      </c>
      <c r="CG18" s="102" t="s">
        <v>911</v>
      </c>
      <c r="CH18" s="102" t="s">
        <v>912</v>
      </c>
      <c r="CI18" s="102" t="s">
        <v>913</v>
      </c>
      <c r="CJ18" s="102" t="s">
        <v>665</v>
      </c>
      <c r="CK18" s="102" t="s">
        <v>914</v>
      </c>
      <c r="CL18" s="102" t="s">
        <v>915</v>
      </c>
      <c r="CM18" s="102" t="s">
        <v>916</v>
      </c>
      <c r="CN18" s="103" t="s">
        <v>917</v>
      </c>
      <c r="CO18" s="102" t="s">
        <v>918</v>
      </c>
      <c r="CP18" s="102" t="s">
        <v>919</v>
      </c>
      <c r="CQ18" s="102" t="s">
        <v>920</v>
      </c>
      <c r="CR18" s="102" t="s">
        <v>921</v>
      </c>
      <c r="CS18" s="102" t="s">
        <v>922</v>
      </c>
      <c r="CT18" s="102" t="s">
        <v>923</v>
      </c>
      <c r="CU18" s="102" t="s">
        <v>924</v>
      </c>
      <c r="CV18" s="102"/>
      <c r="CW18" s="102" t="s">
        <v>925</v>
      </c>
      <c r="CX18" s="102" t="s">
        <v>926</v>
      </c>
      <c r="CY18" s="102" t="s">
        <v>927</v>
      </c>
      <c r="CZ18" s="102" t="s">
        <v>928</v>
      </c>
      <c r="DA18" s="102" t="s">
        <v>929</v>
      </c>
      <c r="DB18" s="102" t="s">
        <v>930</v>
      </c>
      <c r="DC18" s="102" t="s">
        <v>931</v>
      </c>
      <c r="DD18" s="102" t="s">
        <v>932</v>
      </c>
      <c r="DE18" s="102" t="s">
        <v>933</v>
      </c>
    </row>
    <row r="19" spans="1:109" ht="6.75" customHeight="1">
      <c r="A19" s="23"/>
      <c r="B19" s="28"/>
      <c r="C19" s="30"/>
      <c r="D19" s="31"/>
      <c r="E19" s="31"/>
      <c r="F19" s="31"/>
      <c r="G19" s="31"/>
      <c r="H19" s="31"/>
      <c r="I19" s="31"/>
      <c r="J19" s="31"/>
      <c r="K19" s="31"/>
      <c r="L19" s="31"/>
      <c r="M19" s="32"/>
      <c r="N19" s="33"/>
      <c r="O19" s="30"/>
      <c r="P19" s="33"/>
      <c r="Q19" s="33"/>
      <c r="R19" s="33"/>
      <c r="S19" s="33"/>
      <c r="T19" s="33"/>
      <c r="U19" s="33"/>
      <c r="V19" s="33"/>
      <c r="W19" s="33"/>
      <c r="X19" s="33"/>
      <c r="Y19" s="33"/>
      <c r="Z19" s="33"/>
      <c r="AA19" s="33"/>
      <c r="AB19" s="33"/>
      <c r="AC19" s="33"/>
      <c r="AD19" s="29"/>
      <c r="AF19" s="23"/>
      <c r="AH19" s="99" t="s">
        <v>934</v>
      </c>
      <c r="AI19" s="97" t="s">
        <v>35</v>
      </c>
      <c r="AK19" s="95"/>
      <c r="AL19" s="92" t="str">
        <f t="shared" si="0"/>
        <v>La Antigua</v>
      </c>
      <c r="AM19" s="92" t="str">
        <f t="shared" si="1"/>
        <v>30016</v>
      </c>
      <c r="AO19" s="95"/>
      <c r="AP19" s="95">
        <v>17</v>
      </c>
      <c r="AQ19" s="100"/>
      <c r="AR19" s="100"/>
      <c r="AS19" s="100"/>
      <c r="AT19" s="100"/>
      <c r="AU19" s="100" t="s">
        <v>935</v>
      </c>
      <c r="AV19" s="100"/>
      <c r="AW19" s="100" t="s">
        <v>936</v>
      </c>
      <c r="AX19" s="100" t="s">
        <v>937</v>
      </c>
      <c r="AY19" s="100" t="s">
        <v>938</v>
      </c>
      <c r="AZ19" s="100" t="s">
        <v>939</v>
      </c>
      <c r="BA19" s="100" t="s">
        <v>940</v>
      </c>
      <c r="BB19" s="100" t="s">
        <v>941</v>
      </c>
      <c r="BC19" s="100" t="s">
        <v>942</v>
      </c>
      <c r="BD19" s="100" t="s">
        <v>943</v>
      </c>
      <c r="BE19" s="101" t="s">
        <v>944</v>
      </c>
      <c r="BF19" s="100" t="s">
        <v>945</v>
      </c>
      <c r="BG19" s="100" t="s">
        <v>946</v>
      </c>
      <c r="BH19" s="100" t="s">
        <v>947</v>
      </c>
      <c r="BI19" s="100" t="s">
        <v>948</v>
      </c>
      <c r="BJ19" s="100" t="s">
        <v>949</v>
      </c>
      <c r="BK19" s="100" t="s">
        <v>950</v>
      </c>
      <c r="BL19" s="100" t="s">
        <v>951</v>
      </c>
      <c r="BM19" s="100"/>
      <c r="BN19" s="100" t="s">
        <v>952</v>
      </c>
      <c r="BO19" s="100" t="s">
        <v>953</v>
      </c>
      <c r="BP19" s="100" t="s">
        <v>954</v>
      </c>
      <c r="BQ19" s="100" t="s">
        <v>955</v>
      </c>
      <c r="BR19" s="100" t="s">
        <v>956</v>
      </c>
      <c r="BS19" s="100" t="s">
        <v>957</v>
      </c>
      <c r="BT19" s="100" t="s">
        <v>958</v>
      </c>
      <c r="BU19" s="100" t="s">
        <v>959</v>
      </c>
      <c r="BV19" s="100" t="s">
        <v>960</v>
      </c>
      <c r="BW19" s="95"/>
      <c r="BX19" s="95"/>
      <c r="BY19" s="95"/>
      <c r="BZ19" s="102"/>
      <c r="CA19" s="102"/>
      <c r="CB19" s="102"/>
      <c r="CC19" s="102"/>
      <c r="CD19" s="102" t="s">
        <v>961</v>
      </c>
      <c r="CE19" s="102"/>
      <c r="CF19" s="102" t="s">
        <v>962</v>
      </c>
      <c r="CG19" s="102" t="s">
        <v>963</v>
      </c>
      <c r="CH19" s="102" t="s">
        <v>964</v>
      </c>
      <c r="CI19" s="102" t="s">
        <v>965</v>
      </c>
      <c r="CJ19" s="102" t="s">
        <v>966</v>
      </c>
      <c r="CK19" s="102" t="s">
        <v>967</v>
      </c>
      <c r="CL19" s="102" t="s">
        <v>968</v>
      </c>
      <c r="CM19" s="102" t="s">
        <v>969</v>
      </c>
      <c r="CN19" s="103" t="s">
        <v>970</v>
      </c>
      <c r="CO19" s="102" t="s">
        <v>971</v>
      </c>
      <c r="CP19" s="102" t="s">
        <v>972</v>
      </c>
      <c r="CQ19" s="102" t="s">
        <v>973</v>
      </c>
      <c r="CR19" s="102" t="s">
        <v>974</v>
      </c>
      <c r="CS19" s="102" t="s">
        <v>975</v>
      </c>
      <c r="CT19" s="102" t="s">
        <v>976</v>
      </c>
      <c r="CU19" s="102" t="s">
        <v>977</v>
      </c>
      <c r="CV19" s="102"/>
      <c r="CW19" s="102" t="s">
        <v>978</v>
      </c>
      <c r="CX19" s="102" t="s">
        <v>979</v>
      </c>
      <c r="CY19" s="102" t="s">
        <v>980</v>
      </c>
      <c r="CZ19" s="102" t="s">
        <v>981</v>
      </c>
      <c r="DA19" s="102" t="s">
        <v>643</v>
      </c>
      <c r="DB19" s="102" t="s">
        <v>982</v>
      </c>
      <c r="DC19" s="102" t="s">
        <v>983</v>
      </c>
      <c r="DD19" s="102" t="s">
        <v>984</v>
      </c>
      <c r="DE19" s="102" t="s">
        <v>985</v>
      </c>
    </row>
    <row r="20" spans="1:109" ht="84" customHeight="1">
      <c r="A20" s="23"/>
      <c r="B20" s="28"/>
      <c r="C20" s="244" t="s">
        <v>986</v>
      </c>
      <c r="D20" s="245"/>
      <c r="E20" s="245"/>
      <c r="F20" s="245"/>
      <c r="G20" s="245"/>
      <c r="H20" s="245"/>
      <c r="I20" s="245"/>
      <c r="J20" s="245"/>
      <c r="K20" s="245"/>
      <c r="L20" s="245"/>
      <c r="M20" s="245"/>
      <c r="N20" s="245"/>
      <c r="O20" s="245"/>
      <c r="P20" s="245"/>
      <c r="Q20" s="245"/>
      <c r="R20" s="245"/>
      <c r="S20" s="245"/>
      <c r="T20" s="245"/>
      <c r="U20" s="245"/>
      <c r="V20" s="245"/>
      <c r="W20" s="245"/>
      <c r="X20" s="245"/>
      <c r="Y20" s="245"/>
      <c r="Z20" s="245"/>
      <c r="AA20" s="245"/>
      <c r="AB20" s="245"/>
      <c r="AC20" s="245"/>
      <c r="AD20" s="29"/>
      <c r="AF20" s="23"/>
      <c r="AH20" s="99" t="s">
        <v>987</v>
      </c>
      <c r="AI20" s="97" t="s">
        <v>36</v>
      </c>
      <c r="AK20" s="95"/>
      <c r="AL20" s="92" t="str">
        <f t="shared" si="0"/>
        <v>Apazapan</v>
      </c>
      <c r="AM20" s="92" t="str">
        <f t="shared" si="1"/>
        <v>30017</v>
      </c>
      <c r="AO20" s="95"/>
      <c r="AP20" s="95">
        <v>18</v>
      </c>
      <c r="AQ20" s="100"/>
      <c r="AR20" s="100"/>
      <c r="AS20" s="100"/>
      <c r="AT20" s="100"/>
      <c r="AU20" s="100" t="s">
        <v>988</v>
      </c>
      <c r="AV20" s="100"/>
      <c r="AW20" s="100" t="s">
        <v>989</v>
      </c>
      <c r="AX20" s="100" t="s">
        <v>990</v>
      </c>
      <c r="AY20" s="104"/>
      <c r="AZ20" s="100" t="s">
        <v>991</v>
      </c>
      <c r="BA20" s="100" t="s">
        <v>992</v>
      </c>
      <c r="BB20" s="100" t="s">
        <v>993</v>
      </c>
      <c r="BC20" s="100" t="s">
        <v>994</v>
      </c>
      <c r="BD20" s="100" t="s">
        <v>995</v>
      </c>
      <c r="BE20" s="101" t="s">
        <v>996</v>
      </c>
      <c r="BF20" s="100" t="s">
        <v>997</v>
      </c>
      <c r="BG20" s="100" t="s">
        <v>998</v>
      </c>
      <c r="BH20" s="100" t="s">
        <v>999</v>
      </c>
      <c r="BI20" s="100" t="s">
        <v>1000</v>
      </c>
      <c r="BJ20" s="100" t="s">
        <v>1001</v>
      </c>
      <c r="BK20" s="100" t="s">
        <v>1002</v>
      </c>
      <c r="BL20" s="100" t="s">
        <v>1003</v>
      </c>
      <c r="BM20" s="100"/>
      <c r="BN20" s="100" t="s">
        <v>1004</v>
      </c>
      <c r="BO20" s="100" t="s">
        <v>1005</v>
      </c>
      <c r="BP20" s="100" t="s">
        <v>1006</v>
      </c>
      <c r="BQ20" s="100" t="s">
        <v>1007</v>
      </c>
      <c r="BR20" s="100" t="s">
        <v>1008</v>
      </c>
      <c r="BS20" s="100" t="s">
        <v>1009</v>
      </c>
      <c r="BT20" s="100" t="s">
        <v>1010</v>
      </c>
      <c r="BU20" s="100" t="s">
        <v>1011</v>
      </c>
      <c r="BV20" s="100" t="s">
        <v>1012</v>
      </c>
      <c r="BW20" s="95"/>
      <c r="BX20" s="95"/>
      <c r="BY20" s="95"/>
      <c r="BZ20" s="102"/>
      <c r="CA20" s="102"/>
      <c r="CB20" s="102"/>
      <c r="CC20" s="102"/>
      <c r="CD20" s="102" t="s">
        <v>1013</v>
      </c>
      <c r="CE20" s="102"/>
      <c r="CF20" s="102" t="s">
        <v>1014</v>
      </c>
      <c r="CG20" s="102" t="s">
        <v>338</v>
      </c>
      <c r="CH20" s="102"/>
      <c r="CI20" s="102" t="s">
        <v>1015</v>
      </c>
      <c r="CJ20" s="102" t="s">
        <v>1016</v>
      </c>
      <c r="CK20" s="102" t="s">
        <v>1017</v>
      </c>
      <c r="CL20" s="102" t="s">
        <v>1018</v>
      </c>
      <c r="CM20" s="102" t="s">
        <v>1019</v>
      </c>
      <c r="CN20" s="103" t="s">
        <v>1020</v>
      </c>
      <c r="CO20" s="102" t="s">
        <v>1021</v>
      </c>
      <c r="CP20" s="102" t="s">
        <v>1022</v>
      </c>
      <c r="CQ20" s="102" t="s">
        <v>1023</v>
      </c>
      <c r="CR20" s="102" t="s">
        <v>1024</v>
      </c>
      <c r="CS20" s="102" t="s">
        <v>1025</v>
      </c>
      <c r="CT20" s="102" t="s">
        <v>1026</v>
      </c>
      <c r="CU20" s="102" t="s">
        <v>1027</v>
      </c>
      <c r="CV20" s="102"/>
      <c r="CW20" s="102" t="s">
        <v>1028</v>
      </c>
      <c r="CX20" s="102" t="s">
        <v>1029</v>
      </c>
      <c r="CY20" s="102" t="s">
        <v>1030</v>
      </c>
      <c r="CZ20" s="102" t="s">
        <v>1031</v>
      </c>
      <c r="DA20" s="102" t="s">
        <v>1032</v>
      </c>
      <c r="DB20" s="102" t="s">
        <v>1033</v>
      </c>
      <c r="DC20" s="102" t="s">
        <v>1034</v>
      </c>
      <c r="DD20" s="102" t="s">
        <v>1035</v>
      </c>
      <c r="DE20" s="102" t="s">
        <v>1036</v>
      </c>
    </row>
    <row r="21" spans="1:109" ht="6.75" customHeight="1">
      <c r="A21" s="23"/>
      <c r="B21" s="28"/>
      <c r="C21" s="170"/>
      <c r="D21" s="171"/>
      <c r="E21" s="171"/>
      <c r="F21" s="171"/>
      <c r="G21" s="171"/>
      <c r="H21" s="171"/>
      <c r="I21" s="171"/>
      <c r="J21" s="171"/>
      <c r="K21" s="171"/>
      <c r="L21" s="171"/>
      <c r="M21" s="172"/>
      <c r="N21" s="173"/>
      <c r="O21" s="170"/>
      <c r="P21" s="173"/>
      <c r="Q21" s="173"/>
      <c r="R21" s="173"/>
      <c r="S21" s="173"/>
      <c r="T21" s="173"/>
      <c r="U21" s="173"/>
      <c r="V21" s="173"/>
      <c r="W21" s="173"/>
      <c r="X21" s="173"/>
      <c r="Y21" s="173"/>
      <c r="Z21" s="173"/>
      <c r="AA21" s="173"/>
      <c r="AB21" s="173"/>
      <c r="AC21" s="173"/>
      <c r="AD21" s="29"/>
      <c r="AF21" s="23"/>
      <c r="AH21" s="99" t="s">
        <v>1037</v>
      </c>
      <c r="AI21" s="97" t="s">
        <v>37</v>
      </c>
      <c r="AK21" s="95"/>
      <c r="AL21" s="92" t="str">
        <f t="shared" si="0"/>
        <v>Aquila</v>
      </c>
      <c r="AM21" s="92" t="str">
        <f t="shared" si="1"/>
        <v>30018</v>
      </c>
      <c r="AO21" s="95"/>
      <c r="AP21" s="95">
        <v>19</v>
      </c>
      <c r="AQ21" s="100"/>
      <c r="AR21" s="100"/>
      <c r="AS21" s="100"/>
      <c r="AT21" s="100"/>
      <c r="AU21" s="100" t="s">
        <v>1038</v>
      </c>
      <c r="AV21" s="100"/>
      <c r="AW21" s="100" t="s">
        <v>1039</v>
      </c>
      <c r="AX21" s="100" t="s">
        <v>1040</v>
      </c>
      <c r="AY21" s="100"/>
      <c r="AZ21" s="100" t="s">
        <v>1041</v>
      </c>
      <c r="BA21" s="100" t="s">
        <v>1042</v>
      </c>
      <c r="BB21" s="100" t="s">
        <v>1043</v>
      </c>
      <c r="BC21" s="100" t="s">
        <v>1044</v>
      </c>
      <c r="BD21" s="100" t="s">
        <v>1045</v>
      </c>
      <c r="BE21" s="101" t="s">
        <v>1046</v>
      </c>
      <c r="BF21" s="100" t="s">
        <v>1047</v>
      </c>
      <c r="BG21" s="100" t="s">
        <v>1048</v>
      </c>
      <c r="BH21" s="100" t="s">
        <v>1049</v>
      </c>
      <c r="BI21" s="100" t="s">
        <v>1050</v>
      </c>
      <c r="BJ21" s="100" t="s">
        <v>1051</v>
      </c>
      <c r="BK21" s="100" t="s">
        <v>1052</v>
      </c>
      <c r="BL21" s="100" t="s">
        <v>1053</v>
      </c>
      <c r="BM21" s="100"/>
      <c r="BN21" s="100" t="s">
        <v>1054</v>
      </c>
      <c r="BO21" s="100" t="s">
        <v>1055</v>
      </c>
      <c r="BP21" s="100" t="s">
        <v>1056</v>
      </c>
      <c r="BQ21" s="100"/>
      <c r="BR21" s="100" t="s">
        <v>1057</v>
      </c>
      <c r="BS21" s="100" t="s">
        <v>1058</v>
      </c>
      <c r="BT21" s="100" t="s">
        <v>1059</v>
      </c>
      <c r="BU21" s="100" t="s">
        <v>1060</v>
      </c>
      <c r="BV21" s="100" t="s">
        <v>1061</v>
      </c>
      <c r="BW21" s="95"/>
      <c r="BX21" s="95"/>
      <c r="BY21" s="95"/>
      <c r="BZ21" s="102"/>
      <c r="CA21" s="102"/>
      <c r="CB21" s="102"/>
      <c r="CC21" s="102"/>
      <c r="CD21" s="102" t="s">
        <v>1062</v>
      </c>
      <c r="CE21" s="102"/>
      <c r="CF21" s="102" t="s">
        <v>1063</v>
      </c>
      <c r="CG21" s="102" t="s">
        <v>1064</v>
      </c>
      <c r="CH21" s="102"/>
      <c r="CI21" s="102" t="s">
        <v>1065</v>
      </c>
      <c r="CJ21" s="102" t="s">
        <v>1066</v>
      </c>
      <c r="CK21" s="102" t="s">
        <v>1067</v>
      </c>
      <c r="CL21" s="102" t="s">
        <v>1068</v>
      </c>
      <c r="CM21" s="102" t="s">
        <v>1069</v>
      </c>
      <c r="CN21" s="103" t="s">
        <v>1070</v>
      </c>
      <c r="CO21" s="102" t="s">
        <v>1071</v>
      </c>
      <c r="CP21" s="102" t="s">
        <v>1072</v>
      </c>
      <c r="CQ21" s="102" t="s">
        <v>1073</v>
      </c>
      <c r="CR21" s="102" t="s">
        <v>1074</v>
      </c>
      <c r="CS21" s="102" t="s">
        <v>1075</v>
      </c>
      <c r="CT21" s="102" t="s">
        <v>1076</v>
      </c>
      <c r="CU21" s="102" t="s">
        <v>1077</v>
      </c>
      <c r="CV21" s="102"/>
      <c r="CW21" s="102" t="s">
        <v>1078</v>
      </c>
      <c r="CX21" s="102" t="s">
        <v>1079</v>
      </c>
      <c r="CY21" s="102" t="s">
        <v>1080</v>
      </c>
      <c r="CZ21" s="102"/>
      <c r="DA21" s="102" t="s">
        <v>858</v>
      </c>
      <c r="DB21" s="102" t="s">
        <v>1081</v>
      </c>
      <c r="DC21" s="102" t="s">
        <v>531</v>
      </c>
      <c r="DD21" s="102" t="s">
        <v>1082</v>
      </c>
      <c r="DE21" s="102" t="s">
        <v>1083</v>
      </c>
    </row>
    <row r="22" spans="1:109" ht="120" customHeight="1" thickBot="1">
      <c r="A22" s="23"/>
      <c r="B22" s="34"/>
      <c r="C22" s="249" t="s">
        <v>1084</v>
      </c>
      <c r="D22" s="250"/>
      <c r="E22" s="250"/>
      <c r="F22" s="250"/>
      <c r="G22" s="250"/>
      <c r="H22" s="250"/>
      <c r="I22" s="250"/>
      <c r="J22" s="250"/>
      <c r="K22" s="250"/>
      <c r="L22" s="250"/>
      <c r="M22" s="250"/>
      <c r="N22" s="250"/>
      <c r="O22" s="250"/>
      <c r="P22" s="250"/>
      <c r="Q22" s="250"/>
      <c r="R22" s="250"/>
      <c r="S22" s="250"/>
      <c r="T22" s="250"/>
      <c r="U22" s="250"/>
      <c r="V22" s="250"/>
      <c r="W22" s="250"/>
      <c r="X22" s="250"/>
      <c r="Y22" s="250"/>
      <c r="Z22" s="250"/>
      <c r="AA22" s="250"/>
      <c r="AB22" s="250"/>
      <c r="AC22" s="250"/>
      <c r="AD22" s="35"/>
      <c r="AF22" s="23"/>
      <c r="AH22" s="99" t="s">
        <v>1085</v>
      </c>
      <c r="AI22" s="97" t="s">
        <v>38</v>
      </c>
      <c r="AK22" s="95"/>
      <c r="AL22" s="92" t="str">
        <f t="shared" si="0"/>
        <v>Astacinga</v>
      </c>
      <c r="AM22" s="92" t="str">
        <f t="shared" si="1"/>
        <v>30019</v>
      </c>
      <c r="AO22" s="95"/>
      <c r="AP22" s="95">
        <v>20</v>
      </c>
      <c r="AQ22" s="100"/>
      <c r="AR22" s="100"/>
      <c r="AS22" s="100"/>
      <c r="AT22" s="100"/>
      <c r="AU22" s="100" t="s">
        <v>1086</v>
      </c>
      <c r="AV22" s="100"/>
      <c r="AW22" s="100" t="s">
        <v>1087</v>
      </c>
      <c r="AX22" s="100" t="s">
        <v>1088</v>
      </c>
      <c r="AY22" s="100"/>
      <c r="AZ22" s="100" t="s">
        <v>1089</v>
      </c>
      <c r="BA22" s="100" t="s">
        <v>1090</v>
      </c>
      <c r="BB22" s="100" t="s">
        <v>1091</v>
      </c>
      <c r="BC22" s="100" t="s">
        <v>1092</v>
      </c>
      <c r="BD22" s="100" t="s">
        <v>1093</v>
      </c>
      <c r="BE22" s="101" t="s">
        <v>1094</v>
      </c>
      <c r="BF22" s="100" t="s">
        <v>1095</v>
      </c>
      <c r="BG22" s="100" t="s">
        <v>1096</v>
      </c>
      <c r="BH22" s="100" t="s">
        <v>1097</v>
      </c>
      <c r="BI22" s="100" t="s">
        <v>1098</v>
      </c>
      <c r="BJ22" s="100" t="s">
        <v>1099</v>
      </c>
      <c r="BK22" s="100" t="s">
        <v>1100</v>
      </c>
      <c r="BL22" s="100"/>
      <c r="BM22" s="100"/>
      <c r="BN22" s="100" t="s">
        <v>1101</v>
      </c>
      <c r="BO22" s="100" t="s">
        <v>1102</v>
      </c>
      <c r="BP22" s="100" t="s">
        <v>1103</v>
      </c>
      <c r="BQ22" s="100"/>
      <c r="BR22" s="100" t="s">
        <v>1104</v>
      </c>
      <c r="BS22" s="100" t="s">
        <v>1105</v>
      </c>
      <c r="BT22" s="100" t="s">
        <v>1106</v>
      </c>
      <c r="BU22" s="100" t="s">
        <v>1107</v>
      </c>
      <c r="BV22" s="100" t="s">
        <v>1108</v>
      </c>
      <c r="BW22" s="95"/>
      <c r="BX22" s="95"/>
      <c r="BY22" s="95"/>
      <c r="BZ22" s="102"/>
      <c r="CA22" s="102"/>
      <c r="CB22" s="102"/>
      <c r="CC22" s="102"/>
      <c r="CD22" s="102" t="s">
        <v>987</v>
      </c>
      <c r="CE22" s="102"/>
      <c r="CF22" s="102" t="s">
        <v>1109</v>
      </c>
      <c r="CG22" s="102" t="s">
        <v>487</v>
      </c>
      <c r="CH22" s="102"/>
      <c r="CI22" s="102" t="s">
        <v>1110</v>
      </c>
      <c r="CJ22" s="102" t="s">
        <v>1111</v>
      </c>
      <c r="CK22" s="102" t="s">
        <v>1112</v>
      </c>
      <c r="CL22" s="102" t="s">
        <v>1113</v>
      </c>
      <c r="CM22" s="102" t="s">
        <v>1114</v>
      </c>
      <c r="CN22" s="103" t="s">
        <v>1115</v>
      </c>
      <c r="CO22" s="102" t="s">
        <v>1116</v>
      </c>
      <c r="CP22" s="102" t="s">
        <v>1117</v>
      </c>
      <c r="CQ22" s="102" t="s">
        <v>1118</v>
      </c>
      <c r="CR22" s="102" t="s">
        <v>1119</v>
      </c>
      <c r="CS22" s="102" t="s">
        <v>1120</v>
      </c>
      <c r="CT22" s="102" t="s">
        <v>1121</v>
      </c>
      <c r="CU22" s="102"/>
      <c r="CV22" s="102"/>
      <c r="CW22" s="102" t="s">
        <v>1122</v>
      </c>
      <c r="CX22" s="102" t="s">
        <v>1123</v>
      </c>
      <c r="CY22" s="102" t="s">
        <v>1124</v>
      </c>
      <c r="CZ22" s="102"/>
      <c r="DA22" s="102" t="s">
        <v>1125</v>
      </c>
      <c r="DB22" s="102" t="s">
        <v>1126</v>
      </c>
      <c r="DC22" s="102" t="s">
        <v>1127</v>
      </c>
      <c r="DD22" s="102" t="s">
        <v>1128</v>
      </c>
      <c r="DE22" s="102" t="s">
        <v>1129</v>
      </c>
    </row>
    <row r="23" spans="1:109" ht="15" customHeight="1" thickBot="1">
      <c r="A23" s="23"/>
      <c r="B23" s="23"/>
      <c r="C23" s="36"/>
      <c r="D23" s="23"/>
      <c r="E23" s="23"/>
      <c r="F23" s="23"/>
      <c r="G23" s="23"/>
      <c r="H23" s="23"/>
      <c r="I23" s="23"/>
      <c r="J23" s="23"/>
      <c r="K23" s="23"/>
      <c r="L23" s="23"/>
      <c r="M23" s="23"/>
      <c r="N23" s="23"/>
      <c r="O23" s="23"/>
      <c r="P23" s="23"/>
      <c r="Q23" s="23"/>
      <c r="R23" s="23"/>
      <c r="S23" s="23"/>
      <c r="T23" s="23"/>
      <c r="U23" s="23"/>
      <c r="V23" s="23"/>
      <c r="W23" s="23"/>
      <c r="X23" s="23"/>
      <c r="Y23" s="23"/>
      <c r="Z23" s="23"/>
      <c r="AA23" s="23"/>
      <c r="AB23" s="23"/>
      <c r="AC23" s="23"/>
      <c r="AD23" s="23"/>
      <c r="AF23" s="23"/>
      <c r="AH23" s="99" t="s">
        <v>1130</v>
      </c>
      <c r="AI23" s="97" t="s">
        <v>39</v>
      </c>
      <c r="AK23" s="95"/>
      <c r="AL23" s="92" t="str">
        <f t="shared" si="0"/>
        <v>Atlahuilco</v>
      </c>
      <c r="AM23" s="92" t="str">
        <f t="shared" si="1"/>
        <v>30020</v>
      </c>
      <c r="AO23" s="95"/>
      <c r="AP23" s="95">
        <v>21</v>
      </c>
      <c r="AQ23" s="100"/>
      <c r="AR23" s="100"/>
      <c r="AS23" s="100"/>
      <c r="AT23" s="100"/>
      <c r="AU23" s="100" t="s">
        <v>1131</v>
      </c>
      <c r="AV23" s="100"/>
      <c r="AW23" s="100" t="s">
        <v>1132</v>
      </c>
      <c r="AX23" s="100" t="s">
        <v>1133</v>
      </c>
      <c r="AY23" s="100"/>
      <c r="AZ23" s="100" t="s">
        <v>1134</v>
      </c>
      <c r="BA23" s="100" t="s">
        <v>1135</v>
      </c>
      <c r="BB23" s="100" t="s">
        <v>1136</v>
      </c>
      <c r="BC23" s="100" t="s">
        <v>1137</v>
      </c>
      <c r="BD23" s="100" t="s">
        <v>1138</v>
      </c>
      <c r="BE23" s="101" t="s">
        <v>1139</v>
      </c>
      <c r="BF23" s="100" t="s">
        <v>1140</v>
      </c>
      <c r="BG23" s="100" t="s">
        <v>1141</v>
      </c>
      <c r="BH23" s="100" t="s">
        <v>1142</v>
      </c>
      <c r="BI23" s="100" t="s">
        <v>1143</v>
      </c>
      <c r="BJ23" s="100" t="s">
        <v>1144</v>
      </c>
      <c r="BK23" s="100" t="s">
        <v>1145</v>
      </c>
      <c r="BL23" s="100"/>
      <c r="BM23" s="100"/>
      <c r="BN23" s="100" t="s">
        <v>1146</v>
      </c>
      <c r="BO23" s="100" t="s">
        <v>1147</v>
      </c>
      <c r="BP23" s="100" t="s">
        <v>1148</v>
      </c>
      <c r="BQ23" s="100"/>
      <c r="BR23" s="100" t="s">
        <v>1149</v>
      </c>
      <c r="BS23" s="100" t="s">
        <v>1150</v>
      </c>
      <c r="BT23" s="100" t="s">
        <v>1151</v>
      </c>
      <c r="BU23" s="100" t="s">
        <v>1152</v>
      </c>
      <c r="BV23" s="100" t="s">
        <v>1153</v>
      </c>
      <c r="BW23" s="95"/>
      <c r="BX23" s="95"/>
      <c r="BY23" s="95"/>
      <c r="BZ23" s="102"/>
      <c r="CA23" s="102"/>
      <c r="CB23" s="102"/>
      <c r="CC23" s="102"/>
      <c r="CD23" s="102" t="s">
        <v>1154</v>
      </c>
      <c r="CE23" s="102"/>
      <c r="CF23" s="102" t="s">
        <v>1155</v>
      </c>
      <c r="CG23" s="102" t="s">
        <v>1156</v>
      </c>
      <c r="CH23" s="102"/>
      <c r="CI23" s="102" t="s">
        <v>1157</v>
      </c>
      <c r="CJ23" s="102" t="s">
        <v>1158</v>
      </c>
      <c r="CK23" s="102" t="s">
        <v>1159</v>
      </c>
      <c r="CL23" s="102" t="s">
        <v>1160</v>
      </c>
      <c r="CM23" s="102" t="s">
        <v>1161</v>
      </c>
      <c r="CN23" s="103" t="s">
        <v>1162</v>
      </c>
      <c r="CO23" s="102" t="s">
        <v>1163</v>
      </c>
      <c r="CP23" s="102" t="s">
        <v>1164</v>
      </c>
      <c r="CQ23" s="102" t="s">
        <v>1165</v>
      </c>
      <c r="CR23" s="102" t="s">
        <v>1166</v>
      </c>
      <c r="CS23" s="102" t="s">
        <v>1167</v>
      </c>
      <c r="CT23" s="102" t="s">
        <v>1168</v>
      </c>
      <c r="CU23" s="102"/>
      <c r="CV23" s="102"/>
      <c r="CW23" s="102" t="s">
        <v>1169</v>
      </c>
      <c r="CX23" s="102" t="s">
        <v>1170</v>
      </c>
      <c r="CY23" s="102" t="s">
        <v>1171</v>
      </c>
      <c r="CZ23" s="102"/>
      <c r="DA23" s="102" t="s">
        <v>1172</v>
      </c>
      <c r="DB23" s="102" t="s">
        <v>1173</v>
      </c>
      <c r="DC23" s="102" t="s">
        <v>1174</v>
      </c>
      <c r="DD23" s="102" t="s">
        <v>1175</v>
      </c>
      <c r="DE23" s="102" t="s">
        <v>1176</v>
      </c>
    </row>
    <row r="24" spans="1:109" ht="15" customHeight="1">
      <c r="A24" s="10"/>
      <c r="B24" s="16"/>
      <c r="C24" s="17" t="s">
        <v>1177</v>
      </c>
      <c r="D24" s="18"/>
      <c r="E24" s="18"/>
      <c r="F24" s="18"/>
      <c r="G24" s="18"/>
      <c r="H24" s="18"/>
      <c r="I24" s="18"/>
      <c r="J24" s="18"/>
      <c r="K24" s="18"/>
      <c r="L24" s="18"/>
      <c r="M24" s="18"/>
      <c r="N24" s="18"/>
      <c r="O24" s="18"/>
      <c r="P24" s="18"/>
      <c r="Q24" s="18"/>
      <c r="R24" s="18"/>
      <c r="S24" s="18"/>
      <c r="T24" s="18"/>
      <c r="U24" s="18"/>
      <c r="V24" s="18"/>
      <c r="W24" s="18"/>
      <c r="X24" s="18"/>
      <c r="Y24" s="18"/>
      <c r="Z24" s="18"/>
      <c r="AA24" s="18"/>
      <c r="AB24" s="18"/>
      <c r="AC24" s="18"/>
      <c r="AD24" s="22"/>
      <c r="AF24" s="23"/>
      <c r="AH24" s="99" t="s">
        <v>1178</v>
      </c>
      <c r="AI24" s="97" t="s">
        <v>40</v>
      </c>
      <c r="AK24" s="95"/>
      <c r="AL24" s="92" t="str">
        <f t="shared" si="0"/>
        <v>Atoyac</v>
      </c>
      <c r="AM24" s="92" t="str">
        <f t="shared" si="1"/>
        <v>30021</v>
      </c>
      <c r="AO24" s="95"/>
      <c r="AP24" s="95">
        <v>22</v>
      </c>
      <c r="AQ24" s="100"/>
      <c r="AR24" s="100"/>
      <c r="AS24" s="100"/>
      <c r="AT24" s="100"/>
      <c r="AU24" s="100" t="s">
        <v>1179</v>
      </c>
      <c r="AV24" s="100"/>
      <c r="AW24" s="100" t="s">
        <v>1180</v>
      </c>
      <c r="AX24" s="100" t="s">
        <v>1181</v>
      </c>
      <c r="AY24" s="100"/>
      <c r="AZ24" s="100" t="s">
        <v>1182</v>
      </c>
      <c r="BA24" s="100" t="s">
        <v>1183</v>
      </c>
      <c r="BB24" s="100" t="s">
        <v>1184</v>
      </c>
      <c r="BC24" s="100" t="s">
        <v>1185</v>
      </c>
      <c r="BD24" s="100" t="s">
        <v>1186</v>
      </c>
      <c r="BE24" s="101" t="s">
        <v>1187</v>
      </c>
      <c r="BF24" s="100" t="s">
        <v>1188</v>
      </c>
      <c r="BG24" s="100" t="s">
        <v>1189</v>
      </c>
      <c r="BH24" s="100"/>
      <c r="BI24" s="100" t="s">
        <v>1190</v>
      </c>
      <c r="BJ24" s="100" t="s">
        <v>1191</v>
      </c>
      <c r="BK24" s="100" t="s">
        <v>1192</v>
      </c>
      <c r="BL24" s="100"/>
      <c r="BM24" s="100"/>
      <c r="BN24" s="100" t="s">
        <v>1193</v>
      </c>
      <c r="BO24" s="100"/>
      <c r="BP24" s="100" t="s">
        <v>1194</v>
      </c>
      <c r="BQ24" s="100"/>
      <c r="BR24" s="100" t="s">
        <v>1195</v>
      </c>
      <c r="BS24" s="100" t="s">
        <v>1196</v>
      </c>
      <c r="BT24" s="100" t="s">
        <v>1197</v>
      </c>
      <c r="BU24" s="100" t="s">
        <v>1198</v>
      </c>
      <c r="BV24" s="100" t="s">
        <v>1199</v>
      </c>
      <c r="BW24" s="95"/>
      <c r="BX24" s="95"/>
      <c r="BY24" s="95"/>
      <c r="BZ24" s="102"/>
      <c r="CA24" s="102"/>
      <c r="CB24" s="102"/>
      <c r="CC24" s="102"/>
      <c r="CD24" s="102" t="s">
        <v>1200</v>
      </c>
      <c r="CE24" s="102"/>
      <c r="CF24" s="102" t="s">
        <v>1201</v>
      </c>
      <c r="CG24" s="102" t="s">
        <v>1202</v>
      </c>
      <c r="CH24" s="102"/>
      <c r="CI24" s="102" t="s">
        <v>1203</v>
      </c>
      <c r="CJ24" s="102" t="s">
        <v>1204</v>
      </c>
      <c r="CK24" s="102" t="s">
        <v>1205</v>
      </c>
      <c r="CL24" s="102" t="s">
        <v>481</v>
      </c>
      <c r="CM24" s="102" t="s">
        <v>1206</v>
      </c>
      <c r="CN24" s="103" t="s">
        <v>1207</v>
      </c>
      <c r="CO24" s="102" t="s">
        <v>1208</v>
      </c>
      <c r="CP24" s="102" t="s">
        <v>1209</v>
      </c>
      <c r="CQ24" s="102"/>
      <c r="CR24" s="102" t="s">
        <v>1210</v>
      </c>
      <c r="CS24" s="102" t="s">
        <v>1211</v>
      </c>
      <c r="CT24" s="102" t="s">
        <v>1212</v>
      </c>
      <c r="CU24" s="102"/>
      <c r="CV24" s="102"/>
      <c r="CW24" s="102" t="s">
        <v>1213</v>
      </c>
      <c r="CX24" s="102"/>
      <c r="CY24" s="102" t="s">
        <v>1214</v>
      </c>
      <c r="CZ24" s="102"/>
      <c r="DA24" s="102" t="s">
        <v>1215</v>
      </c>
      <c r="DB24" s="102" t="s">
        <v>1216</v>
      </c>
      <c r="DC24" s="102" t="s">
        <v>864</v>
      </c>
      <c r="DD24" s="102" t="s">
        <v>1217</v>
      </c>
      <c r="DE24" s="102" t="s">
        <v>1218</v>
      </c>
    </row>
    <row r="25" spans="1:109" ht="36" customHeight="1" thickBot="1">
      <c r="A25" s="23"/>
      <c r="B25" s="34"/>
      <c r="C25" s="249" t="s">
        <v>1219</v>
      </c>
      <c r="D25" s="250"/>
      <c r="E25" s="250"/>
      <c r="F25" s="250"/>
      <c r="G25" s="250"/>
      <c r="H25" s="250"/>
      <c r="I25" s="250"/>
      <c r="J25" s="250"/>
      <c r="K25" s="250"/>
      <c r="L25" s="250"/>
      <c r="M25" s="250"/>
      <c r="N25" s="250"/>
      <c r="O25" s="250"/>
      <c r="P25" s="250"/>
      <c r="Q25" s="250"/>
      <c r="R25" s="250"/>
      <c r="S25" s="250"/>
      <c r="T25" s="250"/>
      <c r="U25" s="250"/>
      <c r="V25" s="250"/>
      <c r="W25" s="250"/>
      <c r="X25" s="250"/>
      <c r="Y25" s="250"/>
      <c r="Z25" s="250"/>
      <c r="AA25" s="250"/>
      <c r="AB25" s="250"/>
      <c r="AC25" s="250"/>
      <c r="AD25" s="35"/>
      <c r="AF25" s="23"/>
      <c r="AH25" s="99" t="s">
        <v>872</v>
      </c>
      <c r="AI25" s="97" t="s">
        <v>41</v>
      </c>
      <c r="AK25" s="95"/>
      <c r="AL25" s="92" t="str">
        <f t="shared" si="0"/>
        <v>Atzacan</v>
      </c>
      <c r="AM25" s="92" t="str">
        <f t="shared" si="1"/>
        <v>30022</v>
      </c>
      <c r="AO25" s="95"/>
      <c r="AP25" s="95">
        <v>23</v>
      </c>
      <c r="AQ25" s="100"/>
      <c r="AR25" s="100"/>
      <c r="AS25" s="100"/>
      <c r="AT25" s="100"/>
      <c r="AU25" s="100" t="s">
        <v>1220</v>
      </c>
      <c r="AV25" s="100"/>
      <c r="AW25" s="100" t="s">
        <v>1221</v>
      </c>
      <c r="AX25" s="100" t="s">
        <v>1222</v>
      </c>
      <c r="AY25" s="100"/>
      <c r="AZ25" s="100" t="s">
        <v>1223</v>
      </c>
      <c r="BA25" s="100" t="s">
        <v>1224</v>
      </c>
      <c r="BB25" s="100" t="s">
        <v>1225</v>
      </c>
      <c r="BC25" s="100" t="s">
        <v>1226</v>
      </c>
      <c r="BD25" s="100" t="s">
        <v>1227</v>
      </c>
      <c r="BE25" s="101" t="s">
        <v>1228</v>
      </c>
      <c r="BF25" s="100" t="s">
        <v>1229</v>
      </c>
      <c r="BG25" s="100" t="s">
        <v>1230</v>
      </c>
      <c r="BH25" s="100"/>
      <c r="BI25" s="100" t="s">
        <v>1231</v>
      </c>
      <c r="BJ25" s="100" t="s">
        <v>1232</v>
      </c>
      <c r="BK25" s="100" t="s">
        <v>1233</v>
      </c>
      <c r="BL25" s="100"/>
      <c r="BM25" s="100"/>
      <c r="BN25" s="100" t="s">
        <v>1234</v>
      </c>
      <c r="BO25" s="100"/>
      <c r="BP25" s="100" t="s">
        <v>1235</v>
      </c>
      <c r="BQ25" s="100"/>
      <c r="BR25" s="100" t="s">
        <v>1236</v>
      </c>
      <c r="BS25" s="100" t="s">
        <v>1237</v>
      </c>
      <c r="BT25" s="100" t="s">
        <v>1238</v>
      </c>
      <c r="BU25" s="100" t="s">
        <v>1239</v>
      </c>
      <c r="BV25" s="100" t="s">
        <v>1240</v>
      </c>
      <c r="BW25" s="95"/>
      <c r="BX25" s="95"/>
      <c r="BY25" s="95"/>
      <c r="BZ25" s="102"/>
      <c r="CA25" s="102"/>
      <c r="CB25" s="102"/>
      <c r="CC25" s="102"/>
      <c r="CD25" s="102" t="s">
        <v>1241</v>
      </c>
      <c r="CE25" s="102"/>
      <c r="CF25" s="102" t="s">
        <v>1242</v>
      </c>
      <c r="CG25" s="102" t="s">
        <v>1243</v>
      </c>
      <c r="CH25" s="102"/>
      <c r="CI25" s="102" t="s">
        <v>1244</v>
      </c>
      <c r="CJ25" s="102" t="s">
        <v>1015</v>
      </c>
      <c r="CK25" s="102" t="s">
        <v>1245</v>
      </c>
      <c r="CL25" s="102" t="s">
        <v>1246</v>
      </c>
      <c r="CM25" s="102" t="s">
        <v>1247</v>
      </c>
      <c r="CN25" s="103" t="s">
        <v>1248</v>
      </c>
      <c r="CO25" s="102" t="s">
        <v>1249</v>
      </c>
      <c r="CP25" s="102" t="s">
        <v>1250</v>
      </c>
      <c r="CQ25" s="102"/>
      <c r="CR25" s="102" t="s">
        <v>1251</v>
      </c>
      <c r="CS25" s="102" t="s">
        <v>1252</v>
      </c>
      <c r="CT25" s="102" t="s">
        <v>1253</v>
      </c>
      <c r="CU25" s="102"/>
      <c r="CV25" s="102"/>
      <c r="CW25" s="102" t="s">
        <v>1254</v>
      </c>
      <c r="CX25" s="102"/>
      <c r="CY25" s="102" t="s">
        <v>1255</v>
      </c>
      <c r="CZ25" s="102"/>
      <c r="DA25" s="102" t="s">
        <v>1013</v>
      </c>
      <c r="DB25" s="102" t="s">
        <v>1256</v>
      </c>
      <c r="DC25" s="102" t="s">
        <v>1257</v>
      </c>
      <c r="DD25" s="102" t="s">
        <v>1258</v>
      </c>
      <c r="DE25" s="102" t="s">
        <v>1259</v>
      </c>
    </row>
    <row r="26" spans="1:109" ht="15" customHeight="1" thickBot="1">
      <c r="A26" s="12"/>
      <c r="B26" s="10"/>
      <c r="C26" s="10"/>
      <c r="D26" s="10"/>
      <c r="E26" s="10"/>
      <c r="F26" s="10"/>
      <c r="G26" s="10"/>
      <c r="H26" s="10"/>
      <c r="I26" s="10"/>
      <c r="J26" s="10"/>
      <c r="K26" s="10"/>
      <c r="L26" s="10"/>
      <c r="M26" s="10"/>
      <c r="N26" s="10"/>
      <c r="O26" s="10"/>
      <c r="P26" s="10"/>
      <c r="Q26" s="10"/>
      <c r="R26" s="10"/>
      <c r="S26" s="10"/>
      <c r="T26" s="10"/>
      <c r="U26" s="10"/>
      <c r="V26" s="10"/>
      <c r="W26" s="10"/>
      <c r="X26" s="10"/>
      <c r="Y26" s="10"/>
      <c r="Z26" s="10"/>
      <c r="AA26" s="10"/>
      <c r="AB26" s="10"/>
      <c r="AC26" s="10"/>
      <c r="AD26" s="10"/>
      <c r="AE26" s="10"/>
      <c r="AF26" s="10"/>
      <c r="AH26" s="99" t="s">
        <v>1260</v>
      </c>
      <c r="AI26" s="97" t="s">
        <v>42</v>
      </c>
      <c r="AK26" s="95"/>
      <c r="AL26" s="92" t="str">
        <f t="shared" si="0"/>
        <v>Atzalan</v>
      </c>
      <c r="AM26" s="92" t="str">
        <f t="shared" si="1"/>
        <v>30023</v>
      </c>
      <c r="AO26" s="95"/>
      <c r="AP26" s="95">
        <v>24</v>
      </c>
      <c r="AQ26" s="100"/>
      <c r="AR26" s="100"/>
      <c r="AS26" s="100"/>
      <c r="AT26" s="100"/>
      <c r="AU26" s="100" t="s">
        <v>1261</v>
      </c>
      <c r="AV26" s="100"/>
      <c r="AW26" s="100" t="s">
        <v>1262</v>
      </c>
      <c r="AX26" s="100" t="s">
        <v>1263</v>
      </c>
      <c r="AY26" s="100"/>
      <c r="AZ26" s="100" t="s">
        <v>1264</v>
      </c>
      <c r="BA26" s="100" t="s">
        <v>1265</v>
      </c>
      <c r="BB26" s="100" t="s">
        <v>1266</v>
      </c>
      <c r="BC26" s="100" t="s">
        <v>1267</v>
      </c>
      <c r="BD26" s="100" t="s">
        <v>1268</v>
      </c>
      <c r="BE26" s="101" t="s">
        <v>1269</v>
      </c>
      <c r="BF26" s="100" t="s">
        <v>1270</v>
      </c>
      <c r="BG26" s="100" t="s">
        <v>1271</v>
      </c>
      <c r="BH26" s="100"/>
      <c r="BI26" s="100" t="s">
        <v>1272</v>
      </c>
      <c r="BJ26" s="100" t="s">
        <v>1273</v>
      </c>
      <c r="BK26" s="100" t="s">
        <v>1274</v>
      </c>
      <c r="BL26" s="100"/>
      <c r="BM26" s="100"/>
      <c r="BN26" s="100" t="s">
        <v>1275</v>
      </c>
      <c r="BO26" s="100"/>
      <c r="BP26" s="100" t="s">
        <v>1276</v>
      </c>
      <c r="BQ26" s="100"/>
      <c r="BR26" s="100" t="s">
        <v>1277</v>
      </c>
      <c r="BS26" s="100" t="s">
        <v>1278</v>
      </c>
      <c r="BT26" s="100" t="s">
        <v>1279</v>
      </c>
      <c r="BU26" s="100" t="s">
        <v>1280</v>
      </c>
      <c r="BV26" s="100" t="s">
        <v>1281</v>
      </c>
      <c r="BW26" s="95"/>
      <c r="BX26" s="95"/>
      <c r="BY26" s="95"/>
      <c r="BZ26" s="102"/>
      <c r="CA26" s="102"/>
      <c r="CB26" s="102"/>
      <c r="CC26" s="102"/>
      <c r="CD26" s="102" t="s">
        <v>1015</v>
      </c>
      <c r="CE26" s="102"/>
      <c r="CF26" s="102" t="s">
        <v>1282</v>
      </c>
      <c r="CG26" s="102" t="s">
        <v>1024</v>
      </c>
      <c r="CH26" s="102"/>
      <c r="CI26" s="102" t="s">
        <v>1283</v>
      </c>
      <c r="CJ26" s="102" t="s">
        <v>1284</v>
      </c>
      <c r="CK26" s="102" t="s">
        <v>1285</v>
      </c>
      <c r="CL26" s="102" t="s">
        <v>579</v>
      </c>
      <c r="CM26" s="102" t="s">
        <v>1286</v>
      </c>
      <c r="CN26" s="103" t="s">
        <v>1287</v>
      </c>
      <c r="CO26" s="102" t="s">
        <v>1288</v>
      </c>
      <c r="CP26" s="102" t="s">
        <v>1289</v>
      </c>
      <c r="CQ26" s="102"/>
      <c r="CR26" s="102" t="s">
        <v>1290</v>
      </c>
      <c r="CS26" s="102" t="s">
        <v>1291</v>
      </c>
      <c r="CT26" s="102" t="s">
        <v>1292</v>
      </c>
      <c r="CU26" s="102"/>
      <c r="CV26" s="102"/>
      <c r="CW26" s="102" t="s">
        <v>1293</v>
      </c>
      <c r="CX26" s="102"/>
      <c r="CY26" s="102" t="s">
        <v>1294</v>
      </c>
      <c r="CZ26" s="102"/>
      <c r="DA26" s="102" t="s">
        <v>1295</v>
      </c>
      <c r="DB26" s="102" t="s">
        <v>1296</v>
      </c>
      <c r="DC26" s="102" t="s">
        <v>1297</v>
      </c>
      <c r="DD26" s="102" t="s">
        <v>1298</v>
      </c>
      <c r="DE26" s="102" t="s">
        <v>1299</v>
      </c>
    </row>
    <row r="27" spans="1:109" ht="15" customHeight="1">
      <c r="A27" s="12"/>
      <c r="B27" s="37"/>
      <c r="C27" s="38"/>
      <c r="D27" s="38"/>
      <c r="E27" s="38"/>
      <c r="F27" s="38"/>
      <c r="G27" s="38"/>
      <c r="H27" s="38"/>
      <c r="I27" s="38"/>
      <c r="J27" s="38"/>
      <c r="K27" s="38"/>
      <c r="L27" s="38"/>
      <c r="M27" s="38"/>
      <c r="N27" s="38"/>
      <c r="O27" s="38"/>
      <c r="P27" s="38"/>
      <c r="Q27" s="38"/>
      <c r="R27" s="38"/>
      <c r="S27" s="38"/>
      <c r="T27" s="38"/>
      <c r="U27" s="38"/>
      <c r="V27" s="38"/>
      <c r="W27" s="38"/>
      <c r="X27" s="38"/>
      <c r="Y27" s="38"/>
      <c r="Z27" s="38"/>
      <c r="AA27" s="38"/>
      <c r="AB27" s="38"/>
      <c r="AC27" s="38"/>
      <c r="AD27" s="39"/>
      <c r="AE27" s="10"/>
      <c r="AF27" s="10"/>
      <c r="AH27" s="99" t="s">
        <v>1300</v>
      </c>
      <c r="AI27" s="97" t="s">
        <v>43</v>
      </c>
      <c r="AK27" s="105"/>
      <c r="AL27" s="92" t="str">
        <f t="shared" si="0"/>
        <v>Tlaltetela</v>
      </c>
      <c r="AM27" s="92" t="str">
        <f t="shared" si="1"/>
        <v>30024</v>
      </c>
      <c r="AO27" s="105"/>
      <c r="AP27" s="95">
        <v>25</v>
      </c>
      <c r="AQ27" s="106"/>
      <c r="AR27" s="106"/>
      <c r="AS27" s="106"/>
      <c r="AT27" s="106"/>
      <c r="AU27" s="100" t="s">
        <v>1301</v>
      </c>
      <c r="AV27" s="106"/>
      <c r="AW27" s="100" t="s">
        <v>1302</v>
      </c>
      <c r="AX27" s="100" t="s">
        <v>1303</v>
      </c>
      <c r="AY27" s="106"/>
      <c r="AZ27" s="100" t="s">
        <v>1304</v>
      </c>
      <c r="BA27" s="100" t="s">
        <v>1305</v>
      </c>
      <c r="BB27" s="100" t="s">
        <v>1306</v>
      </c>
      <c r="BC27" s="100" t="s">
        <v>1307</v>
      </c>
      <c r="BD27" s="100" t="s">
        <v>1308</v>
      </c>
      <c r="BE27" s="101" t="s">
        <v>1309</v>
      </c>
      <c r="BF27" s="100" t="s">
        <v>1310</v>
      </c>
      <c r="BG27" s="100" t="s">
        <v>1311</v>
      </c>
      <c r="BH27" s="106"/>
      <c r="BI27" s="100" t="s">
        <v>1312</v>
      </c>
      <c r="BJ27" s="100" t="s">
        <v>1313</v>
      </c>
      <c r="BK27" s="100" t="s">
        <v>1314</v>
      </c>
      <c r="BL27" s="106"/>
      <c r="BM27" s="106"/>
      <c r="BN27" s="100" t="s">
        <v>1315</v>
      </c>
      <c r="BO27" s="106"/>
      <c r="BP27" s="100" t="s">
        <v>1316</v>
      </c>
      <c r="BQ27" s="106"/>
      <c r="BR27" s="100" t="s">
        <v>1317</v>
      </c>
      <c r="BS27" s="100" t="s">
        <v>1318</v>
      </c>
      <c r="BT27" s="100" t="s">
        <v>1319</v>
      </c>
      <c r="BU27" s="100" t="s">
        <v>1320</v>
      </c>
      <c r="BV27" s="100" t="s">
        <v>1321</v>
      </c>
      <c r="BW27" s="105"/>
      <c r="BX27" s="105"/>
      <c r="BY27" s="105"/>
      <c r="BZ27" s="107"/>
      <c r="CA27" s="107"/>
      <c r="CB27" s="107"/>
      <c r="CC27" s="107"/>
      <c r="CD27" s="102" t="s">
        <v>1322</v>
      </c>
      <c r="CE27" s="107"/>
      <c r="CF27" s="102" t="s">
        <v>1323</v>
      </c>
      <c r="CG27" s="102" t="s">
        <v>1324</v>
      </c>
      <c r="CH27" s="107"/>
      <c r="CI27" s="102" t="s">
        <v>1325</v>
      </c>
      <c r="CJ27" s="102" t="s">
        <v>1283</v>
      </c>
      <c r="CK27" s="102" t="s">
        <v>1326</v>
      </c>
      <c r="CL27" s="102" t="s">
        <v>1327</v>
      </c>
      <c r="CM27" s="102" t="s">
        <v>1017</v>
      </c>
      <c r="CN27" s="103" t="s">
        <v>1328</v>
      </c>
      <c r="CO27" s="102" t="s">
        <v>1329</v>
      </c>
      <c r="CP27" s="102" t="s">
        <v>1330</v>
      </c>
      <c r="CQ27" s="107"/>
      <c r="CR27" s="102" t="s">
        <v>1331</v>
      </c>
      <c r="CS27" s="102" t="s">
        <v>1332</v>
      </c>
      <c r="CT27" s="102" t="s">
        <v>1333</v>
      </c>
      <c r="CU27" s="107"/>
      <c r="CV27" s="107"/>
      <c r="CW27" s="102" t="s">
        <v>1334</v>
      </c>
      <c r="CX27" s="107"/>
      <c r="CY27" s="102" t="s">
        <v>1335</v>
      </c>
      <c r="CZ27" s="107"/>
      <c r="DA27" s="102" t="s">
        <v>1336</v>
      </c>
      <c r="DB27" s="102" t="s">
        <v>1337</v>
      </c>
      <c r="DC27" s="102" t="s">
        <v>1338</v>
      </c>
      <c r="DD27" s="102" t="s">
        <v>1339</v>
      </c>
      <c r="DE27" s="102" t="s">
        <v>335</v>
      </c>
    </row>
    <row r="28" spans="1:109" ht="48" customHeight="1">
      <c r="A28" s="12"/>
      <c r="B28" s="40"/>
      <c r="C28" s="265" t="s">
        <v>1340</v>
      </c>
      <c r="D28" s="265"/>
      <c r="E28" s="265"/>
      <c r="F28" s="265"/>
      <c r="G28" s="265"/>
      <c r="H28" s="265"/>
      <c r="I28" s="265"/>
      <c r="J28" s="265"/>
      <c r="K28" s="265"/>
      <c r="L28" s="265"/>
      <c r="M28" s="265"/>
      <c r="N28" s="265"/>
      <c r="O28" s="265"/>
      <c r="P28" s="265"/>
      <c r="Q28" s="265"/>
      <c r="R28" s="265"/>
      <c r="S28" s="265"/>
      <c r="T28" s="265"/>
      <c r="U28" s="265"/>
      <c r="V28" s="265"/>
      <c r="W28" s="265"/>
      <c r="X28" s="265"/>
      <c r="Y28" s="265"/>
      <c r="Z28" s="265"/>
      <c r="AA28" s="265"/>
      <c r="AB28" s="265"/>
      <c r="AC28" s="265"/>
      <c r="AD28" s="42"/>
      <c r="AE28" s="10"/>
      <c r="AF28" s="10"/>
      <c r="AH28" s="99" t="s">
        <v>1029</v>
      </c>
      <c r="AI28" s="97" t="s">
        <v>44</v>
      </c>
      <c r="AK28" s="105"/>
      <c r="AL28" s="92" t="str">
        <f t="shared" si="0"/>
        <v>Ayahualulco</v>
      </c>
      <c r="AM28" s="92" t="str">
        <f t="shared" si="1"/>
        <v>30025</v>
      </c>
      <c r="AO28" s="105"/>
      <c r="AP28" s="95">
        <v>26</v>
      </c>
      <c r="AQ28" s="106"/>
      <c r="AR28" s="106"/>
      <c r="AS28" s="106"/>
      <c r="AT28" s="106"/>
      <c r="AU28" s="100" t="s">
        <v>1341</v>
      </c>
      <c r="AV28" s="106"/>
      <c r="AW28" s="100" t="s">
        <v>1342</v>
      </c>
      <c r="AX28" s="100" t="s">
        <v>1343</v>
      </c>
      <c r="AY28" s="106"/>
      <c r="AZ28" s="100" t="s">
        <v>1344</v>
      </c>
      <c r="BA28" s="100" t="s">
        <v>1345</v>
      </c>
      <c r="BB28" s="100" t="s">
        <v>1346</v>
      </c>
      <c r="BC28" s="100" t="s">
        <v>1347</v>
      </c>
      <c r="BD28" s="100" t="s">
        <v>1348</v>
      </c>
      <c r="BE28" s="101" t="s">
        <v>1349</v>
      </c>
      <c r="BF28" s="100" t="s">
        <v>1350</v>
      </c>
      <c r="BG28" s="100" t="s">
        <v>1351</v>
      </c>
      <c r="BH28" s="106"/>
      <c r="BI28" s="100" t="s">
        <v>1352</v>
      </c>
      <c r="BJ28" s="100" t="s">
        <v>1353</v>
      </c>
      <c r="BK28" s="100" t="s">
        <v>1354</v>
      </c>
      <c r="BL28" s="106"/>
      <c r="BM28" s="106"/>
      <c r="BN28" s="100" t="s">
        <v>1355</v>
      </c>
      <c r="BO28" s="106"/>
      <c r="BP28" s="100" t="s">
        <v>1356</v>
      </c>
      <c r="BQ28" s="106"/>
      <c r="BR28" s="100" t="s">
        <v>1357</v>
      </c>
      <c r="BS28" s="100" t="s">
        <v>1358</v>
      </c>
      <c r="BT28" s="100" t="s">
        <v>1359</v>
      </c>
      <c r="BU28" s="100" t="s">
        <v>1360</v>
      </c>
      <c r="BV28" s="100" t="s">
        <v>1361</v>
      </c>
      <c r="BW28" s="105"/>
      <c r="BX28" s="105"/>
      <c r="BY28" s="105"/>
      <c r="BZ28" s="107"/>
      <c r="CA28" s="107"/>
      <c r="CB28" s="107"/>
      <c r="CC28" s="107"/>
      <c r="CD28" s="102" t="s">
        <v>1362</v>
      </c>
      <c r="CE28" s="107"/>
      <c r="CF28" s="102" t="s">
        <v>1363</v>
      </c>
      <c r="CG28" s="102" t="s">
        <v>718</v>
      </c>
      <c r="CH28" s="107"/>
      <c r="CI28" s="102" t="s">
        <v>1364</v>
      </c>
      <c r="CJ28" s="102" t="s">
        <v>1365</v>
      </c>
      <c r="CK28" s="102" t="s">
        <v>1366</v>
      </c>
      <c r="CL28" s="102" t="s">
        <v>1367</v>
      </c>
      <c r="CM28" s="102" t="s">
        <v>1368</v>
      </c>
      <c r="CN28" s="103" t="s">
        <v>1369</v>
      </c>
      <c r="CO28" s="102" t="s">
        <v>1370</v>
      </c>
      <c r="CP28" s="102" t="s">
        <v>1371</v>
      </c>
      <c r="CQ28" s="107"/>
      <c r="CR28" s="102" t="s">
        <v>1372</v>
      </c>
      <c r="CS28" s="102" t="s">
        <v>1373</v>
      </c>
      <c r="CT28" s="102" t="s">
        <v>1374</v>
      </c>
      <c r="CU28" s="107"/>
      <c r="CV28" s="107"/>
      <c r="CW28" s="102" t="s">
        <v>1375</v>
      </c>
      <c r="CX28" s="107"/>
      <c r="CY28" s="102" t="s">
        <v>1376</v>
      </c>
      <c r="CZ28" s="107"/>
      <c r="DA28" s="102" t="s">
        <v>1377</v>
      </c>
      <c r="DB28" s="102" t="s">
        <v>1378</v>
      </c>
      <c r="DC28" s="102" t="s">
        <v>1379</v>
      </c>
      <c r="DD28" s="102" t="s">
        <v>1380</v>
      </c>
      <c r="DE28" s="102" t="s">
        <v>1381</v>
      </c>
    </row>
    <row r="29" spans="1:109" ht="6.75" customHeight="1">
      <c r="A29" s="12"/>
      <c r="B29" s="40"/>
      <c r="C29" s="43"/>
      <c r="D29" s="43"/>
      <c r="E29" s="43"/>
      <c r="F29" s="43"/>
      <c r="G29" s="43"/>
      <c r="H29" s="43"/>
      <c r="I29" s="43"/>
      <c r="J29" s="43"/>
      <c r="K29" s="43"/>
      <c r="L29" s="43"/>
      <c r="M29" s="43"/>
      <c r="N29" s="43"/>
      <c r="O29" s="43"/>
      <c r="P29" s="43"/>
      <c r="Q29" s="43"/>
      <c r="R29" s="43"/>
      <c r="S29" s="43"/>
      <c r="T29" s="43"/>
      <c r="U29" s="43"/>
      <c r="V29" s="43"/>
      <c r="W29" s="43"/>
      <c r="X29" s="43"/>
      <c r="Y29" s="43"/>
      <c r="Z29" s="43"/>
      <c r="AA29" s="43"/>
      <c r="AB29" s="43"/>
      <c r="AC29" s="43"/>
      <c r="AD29" s="42"/>
      <c r="AE29" s="10"/>
      <c r="AF29" s="10"/>
      <c r="AH29" s="99" t="s">
        <v>1382</v>
      </c>
      <c r="AI29" s="97" t="s">
        <v>45</v>
      </c>
      <c r="AK29" s="105"/>
      <c r="AL29" s="92" t="str">
        <f t="shared" si="0"/>
        <v>Banderilla</v>
      </c>
      <c r="AM29" s="92" t="str">
        <f t="shared" si="1"/>
        <v>30026</v>
      </c>
      <c r="AO29" s="105"/>
      <c r="AP29" s="95">
        <v>27</v>
      </c>
      <c r="AQ29" s="106"/>
      <c r="AR29" s="106"/>
      <c r="AS29" s="106"/>
      <c r="AT29" s="106"/>
      <c r="AU29" s="100" t="s">
        <v>1383</v>
      </c>
      <c r="AV29" s="106"/>
      <c r="AW29" s="100" t="s">
        <v>1384</v>
      </c>
      <c r="AX29" s="100" t="s">
        <v>1385</v>
      </c>
      <c r="AY29" s="106"/>
      <c r="AZ29" s="100" t="s">
        <v>1386</v>
      </c>
      <c r="BA29" s="100" t="s">
        <v>1387</v>
      </c>
      <c r="BB29" s="100" t="s">
        <v>1388</v>
      </c>
      <c r="BC29" s="100" t="s">
        <v>1389</v>
      </c>
      <c r="BD29" s="100" t="s">
        <v>1390</v>
      </c>
      <c r="BE29" s="101" t="s">
        <v>1391</v>
      </c>
      <c r="BF29" s="100" t="s">
        <v>1392</v>
      </c>
      <c r="BG29" s="100" t="s">
        <v>1393</v>
      </c>
      <c r="BH29" s="106"/>
      <c r="BI29" s="100" t="s">
        <v>1394</v>
      </c>
      <c r="BJ29" s="100" t="s">
        <v>1395</v>
      </c>
      <c r="BK29" s="100" t="s">
        <v>1396</v>
      </c>
      <c r="BL29" s="106"/>
      <c r="BM29" s="106"/>
      <c r="BN29" s="100" t="s">
        <v>1397</v>
      </c>
      <c r="BO29" s="106"/>
      <c r="BP29" s="100" t="s">
        <v>1398</v>
      </c>
      <c r="BQ29" s="106"/>
      <c r="BR29" s="100" t="s">
        <v>1399</v>
      </c>
      <c r="BS29" s="100" t="s">
        <v>1400</v>
      </c>
      <c r="BT29" s="100" t="s">
        <v>1401</v>
      </c>
      <c r="BU29" s="100" t="s">
        <v>1402</v>
      </c>
      <c r="BV29" s="100" t="s">
        <v>1403</v>
      </c>
      <c r="BW29" s="105"/>
      <c r="BX29" s="105"/>
      <c r="BY29" s="105"/>
      <c r="BZ29" s="107"/>
      <c r="CA29" s="107"/>
      <c r="CB29" s="107"/>
      <c r="CC29" s="107"/>
      <c r="CD29" s="102" t="s">
        <v>1404</v>
      </c>
      <c r="CE29" s="107"/>
      <c r="CF29" s="102" t="s">
        <v>1405</v>
      </c>
      <c r="CG29" s="102" t="s">
        <v>1406</v>
      </c>
      <c r="CH29" s="107"/>
      <c r="CI29" s="102" t="s">
        <v>1407</v>
      </c>
      <c r="CJ29" s="102" t="s">
        <v>1408</v>
      </c>
      <c r="CK29" s="102" t="s">
        <v>1409</v>
      </c>
      <c r="CL29" s="102" t="s">
        <v>1410</v>
      </c>
      <c r="CM29" s="102" t="s">
        <v>1411</v>
      </c>
      <c r="CN29" s="103" t="s">
        <v>1412</v>
      </c>
      <c r="CO29" s="102" t="s">
        <v>1413</v>
      </c>
      <c r="CP29" s="102" t="s">
        <v>1414</v>
      </c>
      <c r="CQ29" s="107"/>
      <c r="CR29" s="102" t="s">
        <v>1036</v>
      </c>
      <c r="CS29" s="102" t="s">
        <v>1415</v>
      </c>
      <c r="CT29" s="102" t="s">
        <v>1416</v>
      </c>
      <c r="CU29" s="107"/>
      <c r="CV29" s="107"/>
      <c r="CW29" s="102" t="s">
        <v>1417</v>
      </c>
      <c r="CX29" s="107"/>
      <c r="CY29" s="102" t="s">
        <v>1418</v>
      </c>
      <c r="CZ29" s="107"/>
      <c r="DA29" s="102" t="s">
        <v>1419</v>
      </c>
      <c r="DB29" s="102" t="s">
        <v>1420</v>
      </c>
      <c r="DC29" s="102" t="s">
        <v>1421</v>
      </c>
      <c r="DD29" s="102" t="s">
        <v>1422</v>
      </c>
      <c r="DE29" s="102" t="s">
        <v>1423</v>
      </c>
    </row>
    <row r="30" spans="1:109" ht="36" customHeight="1">
      <c r="A30" s="23"/>
      <c r="B30" s="40"/>
      <c r="C30" s="255" t="s">
        <v>1424</v>
      </c>
      <c r="D30" s="255"/>
      <c r="E30" s="255"/>
      <c r="F30" s="255"/>
      <c r="G30" s="255"/>
      <c r="H30" s="255"/>
      <c r="I30" s="255"/>
      <c r="J30" s="255"/>
      <c r="K30" s="255"/>
      <c r="L30" s="255"/>
      <c r="M30" s="255"/>
      <c r="N30" s="255"/>
      <c r="O30" s="255"/>
      <c r="P30" s="255"/>
      <c r="Q30" s="255"/>
      <c r="R30" s="255"/>
      <c r="S30" s="255"/>
      <c r="T30" s="255"/>
      <c r="U30" s="255"/>
      <c r="V30" s="255"/>
      <c r="W30" s="255"/>
      <c r="X30" s="255"/>
      <c r="Y30" s="255"/>
      <c r="Z30" s="255"/>
      <c r="AA30" s="255"/>
      <c r="AB30" s="255"/>
      <c r="AC30" s="255"/>
      <c r="AD30" s="42"/>
      <c r="AE30" s="23"/>
      <c r="AF30" s="23"/>
      <c r="AH30" s="99" t="s">
        <v>1425</v>
      </c>
      <c r="AI30" s="97" t="s">
        <v>46</v>
      </c>
      <c r="AK30" s="105"/>
      <c r="AL30" s="92" t="str">
        <f t="shared" si="0"/>
        <v>Benito Juárez</v>
      </c>
      <c r="AM30" s="92" t="str">
        <f t="shared" si="1"/>
        <v>30027</v>
      </c>
      <c r="AO30" s="105"/>
      <c r="AP30" s="95">
        <v>28</v>
      </c>
      <c r="AQ30" s="106"/>
      <c r="AR30" s="106"/>
      <c r="AS30" s="106"/>
      <c r="AT30" s="106"/>
      <c r="AU30" s="100" t="s">
        <v>1426</v>
      </c>
      <c r="AV30" s="106"/>
      <c r="AW30" s="100" t="s">
        <v>1427</v>
      </c>
      <c r="AX30" s="100" t="s">
        <v>1428</v>
      </c>
      <c r="AY30" s="106"/>
      <c r="AZ30" s="100" t="s">
        <v>1429</v>
      </c>
      <c r="BA30" s="100" t="s">
        <v>1430</v>
      </c>
      <c r="BB30" s="100" t="s">
        <v>1431</v>
      </c>
      <c r="BC30" s="100" t="s">
        <v>1432</v>
      </c>
      <c r="BD30" s="100" t="s">
        <v>1433</v>
      </c>
      <c r="BE30" s="101" t="s">
        <v>1434</v>
      </c>
      <c r="BF30" s="100" t="s">
        <v>1435</v>
      </c>
      <c r="BG30" s="100" t="s">
        <v>1436</v>
      </c>
      <c r="BH30" s="106"/>
      <c r="BI30" s="100" t="s">
        <v>1437</v>
      </c>
      <c r="BJ30" s="100" t="s">
        <v>1438</v>
      </c>
      <c r="BK30" s="100" t="s">
        <v>1439</v>
      </c>
      <c r="BL30" s="106"/>
      <c r="BM30" s="106"/>
      <c r="BN30" s="100" t="s">
        <v>1440</v>
      </c>
      <c r="BO30" s="106"/>
      <c r="BP30" s="100" t="s">
        <v>1441</v>
      </c>
      <c r="BQ30" s="106"/>
      <c r="BR30" s="100" t="s">
        <v>1442</v>
      </c>
      <c r="BS30" s="100" t="s">
        <v>1443</v>
      </c>
      <c r="BT30" s="100" t="s">
        <v>1444</v>
      </c>
      <c r="BU30" s="100" t="s">
        <v>1445</v>
      </c>
      <c r="BV30" s="100" t="s">
        <v>1446</v>
      </c>
      <c r="BW30" s="105"/>
      <c r="BX30" s="105"/>
      <c r="BY30" s="105"/>
      <c r="BZ30" s="107"/>
      <c r="CA30" s="107"/>
      <c r="CB30" s="107"/>
      <c r="CC30" s="107"/>
      <c r="CD30" s="102" t="s">
        <v>1447</v>
      </c>
      <c r="CE30" s="107"/>
      <c r="CF30" s="102" t="s">
        <v>1448</v>
      </c>
      <c r="CG30" s="102" t="s">
        <v>1449</v>
      </c>
      <c r="CH30" s="107"/>
      <c r="CI30" s="102" t="s">
        <v>1450</v>
      </c>
      <c r="CJ30" s="102" t="s">
        <v>1451</v>
      </c>
      <c r="CK30" s="102" t="s">
        <v>1452</v>
      </c>
      <c r="CL30" s="102" t="s">
        <v>1453</v>
      </c>
      <c r="CM30" s="102" t="s">
        <v>1454</v>
      </c>
      <c r="CN30" s="103" t="s">
        <v>1455</v>
      </c>
      <c r="CO30" s="102" t="s">
        <v>1456</v>
      </c>
      <c r="CP30" s="102" t="s">
        <v>1457</v>
      </c>
      <c r="CQ30" s="107"/>
      <c r="CR30" s="102" t="s">
        <v>1458</v>
      </c>
      <c r="CS30" s="102" t="s">
        <v>1459</v>
      </c>
      <c r="CT30" s="102" t="s">
        <v>1460</v>
      </c>
      <c r="CU30" s="107"/>
      <c r="CV30" s="107"/>
      <c r="CW30" s="102" t="s">
        <v>1461</v>
      </c>
      <c r="CX30" s="107"/>
      <c r="CY30" s="102" t="s">
        <v>1462</v>
      </c>
      <c r="CZ30" s="107"/>
      <c r="DA30" s="102" t="s">
        <v>1463</v>
      </c>
      <c r="DB30" s="102" t="s">
        <v>1464</v>
      </c>
      <c r="DC30" s="102" t="s">
        <v>299</v>
      </c>
      <c r="DD30" s="102" t="s">
        <v>1465</v>
      </c>
      <c r="DE30" s="102" t="s">
        <v>1466</v>
      </c>
    </row>
    <row r="31" spans="1:109" ht="6.75" customHeight="1">
      <c r="A31" s="23"/>
      <c r="B31" s="40"/>
      <c r="C31" s="43"/>
      <c r="D31" s="43"/>
      <c r="E31" s="43"/>
      <c r="F31" s="43"/>
      <c r="G31" s="43"/>
      <c r="H31" s="43"/>
      <c r="I31" s="43"/>
      <c r="J31" s="43"/>
      <c r="K31" s="43"/>
      <c r="L31" s="43"/>
      <c r="M31" s="43"/>
      <c r="N31" s="43"/>
      <c r="O31" s="43"/>
      <c r="P31" s="43"/>
      <c r="Q31" s="43"/>
      <c r="R31" s="43"/>
      <c r="S31" s="43"/>
      <c r="T31" s="43"/>
      <c r="U31" s="43"/>
      <c r="V31" s="43"/>
      <c r="W31" s="43"/>
      <c r="X31" s="43"/>
      <c r="Y31" s="43"/>
      <c r="Z31" s="43"/>
      <c r="AA31" s="43"/>
      <c r="AB31" s="43"/>
      <c r="AC31" s="43"/>
      <c r="AD31" s="42"/>
      <c r="AE31" s="23"/>
      <c r="AF31" s="23"/>
      <c r="AH31" s="99" t="s">
        <v>1467</v>
      </c>
      <c r="AI31" s="97" t="s">
        <v>47</v>
      </c>
      <c r="AK31" s="105"/>
      <c r="AL31" s="92" t="str">
        <f t="shared" si="0"/>
        <v>Boca del Río</v>
      </c>
      <c r="AM31" s="92" t="str">
        <f t="shared" si="1"/>
        <v>30028</v>
      </c>
      <c r="AO31" s="105"/>
      <c r="AP31" s="95">
        <v>29</v>
      </c>
      <c r="AQ31" s="106"/>
      <c r="AR31" s="106"/>
      <c r="AS31" s="106"/>
      <c r="AT31" s="106"/>
      <c r="AU31" s="100" t="s">
        <v>1468</v>
      </c>
      <c r="AV31" s="106"/>
      <c r="AW31" s="100" t="s">
        <v>1469</v>
      </c>
      <c r="AX31" s="100" t="s">
        <v>1470</v>
      </c>
      <c r="AY31" s="106"/>
      <c r="AZ31" s="100" t="s">
        <v>1471</v>
      </c>
      <c r="BA31" s="100" t="s">
        <v>1472</v>
      </c>
      <c r="BB31" s="100" t="s">
        <v>1473</v>
      </c>
      <c r="BC31" s="100" t="s">
        <v>1474</v>
      </c>
      <c r="BD31" s="100" t="s">
        <v>1475</v>
      </c>
      <c r="BE31" s="101" t="s">
        <v>1476</v>
      </c>
      <c r="BF31" s="100" t="s">
        <v>1477</v>
      </c>
      <c r="BG31" s="100" t="s">
        <v>1478</v>
      </c>
      <c r="BH31" s="106"/>
      <c r="BI31" s="100" t="s">
        <v>1479</v>
      </c>
      <c r="BJ31" s="100" t="s">
        <v>1480</v>
      </c>
      <c r="BK31" s="100" t="s">
        <v>1481</v>
      </c>
      <c r="BL31" s="106"/>
      <c r="BM31" s="106"/>
      <c r="BN31" s="100" t="s">
        <v>1482</v>
      </c>
      <c r="BO31" s="106"/>
      <c r="BP31" s="100" t="s">
        <v>1483</v>
      </c>
      <c r="BQ31" s="106"/>
      <c r="BR31" s="100" t="s">
        <v>1484</v>
      </c>
      <c r="BS31" s="100" t="s">
        <v>1485</v>
      </c>
      <c r="BT31" s="100" t="s">
        <v>1486</v>
      </c>
      <c r="BU31" s="100" t="s">
        <v>1487</v>
      </c>
      <c r="BV31" s="100" t="s">
        <v>1488</v>
      </c>
      <c r="BW31" s="105"/>
      <c r="BX31" s="105"/>
      <c r="BY31" s="105"/>
      <c r="BZ31" s="107"/>
      <c r="CA31" s="107"/>
      <c r="CB31" s="107"/>
      <c r="CC31" s="107"/>
      <c r="CD31" s="102" t="s">
        <v>1489</v>
      </c>
      <c r="CE31" s="107"/>
      <c r="CF31" s="102" t="s">
        <v>1490</v>
      </c>
      <c r="CG31" s="102" t="s">
        <v>1036</v>
      </c>
      <c r="CH31" s="107"/>
      <c r="CI31" s="102" t="s">
        <v>977</v>
      </c>
      <c r="CJ31" s="102" t="s">
        <v>1491</v>
      </c>
      <c r="CK31" s="102" t="s">
        <v>1492</v>
      </c>
      <c r="CL31" s="102" t="s">
        <v>1493</v>
      </c>
      <c r="CM31" s="102" t="s">
        <v>409</v>
      </c>
      <c r="CN31" s="103" t="s">
        <v>1494</v>
      </c>
      <c r="CO31" s="102" t="s">
        <v>1495</v>
      </c>
      <c r="CP31" s="102" t="s">
        <v>1496</v>
      </c>
      <c r="CQ31" s="107"/>
      <c r="CR31" s="102" t="s">
        <v>1497</v>
      </c>
      <c r="CS31" s="102" t="s">
        <v>1498</v>
      </c>
      <c r="CT31" s="102" t="s">
        <v>1499</v>
      </c>
      <c r="CU31" s="107"/>
      <c r="CV31" s="107"/>
      <c r="CW31" s="102" t="s">
        <v>1300</v>
      </c>
      <c r="CX31" s="107"/>
      <c r="CY31" s="102" t="s">
        <v>1500</v>
      </c>
      <c r="CZ31" s="107"/>
      <c r="DA31" s="102" t="s">
        <v>1501</v>
      </c>
      <c r="DB31" s="102" t="s">
        <v>1502</v>
      </c>
      <c r="DC31" s="102" t="s">
        <v>1503</v>
      </c>
      <c r="DD31" s="102" t="s">
        <v>1504</v>
      </c>
      <c r="DE31" s="102" t="s">
        <v>1505</v>
      </c>
    </row>
    <row r="32" spans="1:109" ht="15" customHeight="1">
      <c r="A32" s="23"/>
      <c r="B32" s="40"/>
      <c r="C32" s="253" t="s">
        <v>1506</v>
      </c>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42"/>
      <c r="AE32" s="23"/>
      <c r="AF32" s="23"/>
      <c r="AH32" s="99" t="s">
        <v>1507</v>
      </c>
      <c r="AI32" s="97" t="s">
        <v>48</v>
      </c>
      <c r="AK32" s="105"/>
      <c r="AL32" s="92" t="str">
        <f t="shared" si="0"/>
        <v>Calcahualco</v>
      </c>
      <c r="AM32" s="92" t="str">
        <f t="shared" si="1"/>
        <v>30029</v>
      </c>
      <c r="AO32" s="105"/>
      <c r="AP32" s="95">
        <v>30</v>
      </c>
      <c r="AQ32" s="106"/>
      <c r="AR32" s="106"/>
      <c r="AS32" s="106"/>
      <c r="AT32" s="106"/>
      <c r="AU32" s="100" t="s">
        <v>1508</v>
      </c>
      <c r="AV32" s="106"/>
      <c r="AW32" s="100" t="s">
        <v>1509</v>
      </c>
      <c r="AX32" s="100" t="s">
        <v>1510</v>
      </c>
      <c r="AY32" s="106"/>
      <c r="AZ32" s="100" t="s">
        <v>1511</v>
      </c>
      <c r="BA32" s="100" t="s">
        <v>1512</v>
      </c>
      <c r="BB32" s="100" t="s">
        <v>1513</v>
      </c>
      <c r="BC32" s="100" t="s">
        <v>1514</v>
      </c>
      <c r="BD32" s="100" t="s">
        <v>1515</v>
      </c>
      <c r="BE32" s="101" t="s">
        <v>1516</v>
      </c>
      <c r="BF32" s="100" t="s">
        <v>1517</v>
      </c>
      <c r="BG32" s="100" t="s">
        <v>1518</v>
      </c>
      <c r="BH32" s="106"/>
      <c r="BI32" s="100" t="s">
        <v>1519</v>
      </c>
      <c r="BJ32" s="100" t="s">
        <v>1520</v>
      </c>
      <c r="BK32" s="100" t="s">
        <v>1521</v>
      </c>
      <c r="BL32" s="106"/>
      <c r="BM32" s="106"/>
      <c r="BN32" s="100" t="s">
        <v>1522</v>
      </c>
      <c r="BO32" s="106"/>
      <c r="BP32" s="100" t="s">
        <v>1523</v>
      </c>
      <c r="BQ32" s="106"/>
      <c r="BR32" s="100" t="s">
        <v>1524</v>
      </c>
      <c r="BS32" s="100" t="s">
        <v>1525</v>
      </c>
      <c r="BT32" s="100" t="s">
        <v>1526</v>
      </c>
      <c r="BU32" s="100" t="s">
        <v>1527</v>
      </c>
      <c r="BV32" s="100" t="s">
        <v>1528</v>
      </c>
      <c r="BW32" s="105"/>
      <c r="BX32" s="105"/>
      <c r="BY32" s="105"/>
      <c r="BZ32" s="107"/>
      <c r="CA32" s="107"/>
      <c r="CB32" s="107"/>
      <c r="CC32" s="107"/>
      <c r="CD32" s="102" t="s">
        <v>1529</v>
      </c>
      <c r="CE32" s="107"/>
      <c r="CF32" s="102" t="s">
        <v>1530</v>
      </c>
      <c r="CG32" s="102" t="s">
        <v>1531</v>
      </c>
      <c r="CH32" s="107"/>
      <c r="CI32" s="102" t="s">
        <v>1532</v>
      </c>
      <c r="CJ32" s="102" t="s">
        <v>1533</v>
      </c>
      <c r="CK32" s="102" t="s">
        <v>1534</v>
      </c>
      <c r="CL32" s="102" t="s">
        <v>1535</v>
      </c>
      <c r="CM32" s="102" t="s">
        <v>1536</v>
      </c>
      <c r="CN32" s="103" t="s">
        <v>1537</v>
      </c>
      <c r="CO32" s="102" t="s">
        <v>1538</v>
      </c>
      <c r="CP32" s="102" t="s">
        <v>1539</v>
      </c>
      <c r="CQ32" s="107"/>
      <c r="CR32" s="102" t="s">
        <v>1540</v>
      </c>
      <c r="CS32" s="102" t="s">
        <v>1541</v>
      </c>
      <c r="CT32" s="102" t="s">
        <v>1542</v>
      </c>
      <c r="CU32" s="107"/>
      <c r="CV32" s="107"/>
      <c r="CW32" s="102" t="s">
        <v>1543</v>
      </c>
      <c r="CX32" s="107"/>
      <c r="CY32" s="102" t="s">
        <v>1544</v>
      </c>
      <c r="CZ32" s="107"/>
      <c r="DA32" s="102" t="s">
        <v>1015</v>
      </c>
      <c r="DB32" s="102" t="s">
        <v>1545</v>
      </c>
      <c r="DC32" s="102" t="s">
        <v>1546</v>
      </c>
      <c r="DD32" s="102" t="s">
        <v>1547</v>
      </c>
      <c r="DE32" s="102" t="s">
        <v>1548</v>
      </c>
    </row>
    <row r="33" spans="1:109" ht="6.75" customHeight="1">
      <c r="A33" s="23"/>
      <c r="B33" s="40"/>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42"/>
      <c r="AE33" s="23"/>
      <c r="AF33" s="23"/>
      <c r="AH33" s="99" t="s">
        <v>1549</v>
      </c>
      <c r="AI33" s="97" t="s">
        <v>49</v>
      </c>
      <c r="AK33" s="105"/>
      <c r="AL33" s="92" t="str">
        <f t="shared" si="0"/>
        <v>Camerino Z. Mendoza</v>
      </c>
      <c r="AM33" s="92" t="str">
        <f t="shared" si="1"/>
        <v>30030</v>
      </c>
      <c r="AO33" s="105"/>
      <c r="AP33" s="95">
        <v>31</v>
      </c>
      <c r="AQ33" s="106"/>
      <c r="AR33" s="106"/>
      <c r="AS33" s="106"/>
      <c r="AT33" s="106"/>
      <c r="AU33" s="100" t="s">
        <v>1550</v>
      </c>
      <c r="AV33" s="106"/>
      <c r="AW33" s="100" t="s">
        <v>1551</v>
      </c>
      <c r="AX33" s="100" t="s">
        <v>1552</v>
      </c>
      <c r="AY33" s="106"/>
      <c r="AZ33" s="100" t="s">
        <v>1553</v>
      </c>
      <c r="BA33" s="100" t="s">
        <v>1554</v>
      </c>
      <c r="BB33" s="100" t="s">
        <v>1555</v>
      </c>
      <c r="BC33" s="100" t="s">
        <v>1556</v>
      </c>
      <c r="BD33" s="100" t="s">
        <v>1557</v>
      </c>
      <c r="BE33" s="101" t="s">
        <v>1558</v>
      </c>
      <c r="BF33" s="100" t="s">
        <v>1559</v>
      </c>
      <c r="BG33" s="100" t="s">
        <v>1560</v>
      </c>
      <c r="BH33" s="106"/>
      <c r="BI33" s="100" t="s">
        <v>1561</v>
      </c>
      <c r="BJ33" s="100" t="s">
        <v>1562</v>
      </c>
      <c r="BK33" s="100" t="s">
        <v>1563</v>
      </c>
      <c r="BL33" s="106"/>
      <c r="BM33" s="106"/>
      <c r="BN33" s="100" t="s">
        <v>1564</v>
      </c>
      <c r="BO33" s="106"/>
      <c r="BP33" s="100" t="s">
        <v>1565</v>
      </c>
      <c r="BQ33" s="106"/>
      <c r="BR33" s="100" t="s">
        <v>1566</v>
      </c>
      <c r="BS33" s="100" t="s">
        <v>1567</v>
      </c>
      <c r="BT33" s="100" t="s">
        <v>1568</v>
      </c>
      <c r="BU33" s="100" t="s">
        <v>1569</v>
      </c>
      <c r="BV33" s="100" t="s">
        <v>1570</v>
      </c>
      <c r="BW33" s="105"/>
      <c r="BX33" s="105"/>
      <c r="BY33" s="105"/>
      <c r="BZ33" s="107"/>
      <c r="CA33" s="107"/>
      <c r="CB33" s="107"/>
      <c r="CC33" s="107"/>
      <c r="CD33" s="102" t="s">
        <v>1571</v>
      </c>
      <c r="CE33" s="107"/>
      <c r="CF33" s="102" t="s">
        <v>1572</v>
      </c>
      <c r="CG33" s="102" t="s">
        <v>1573</v>
      </c>
      <c r="CH33" s="107"/>
      <c r="CI33" s="102" t="s">
        <v>1574</v>
      </c>
      <c r="CJ33" s="102" t="s">
        <v>457</v>
      </c>
      <c r="CK33" s="102" t="s">
        <v>1575</v>
      </c>
      <c r="CL33" s="102" t="s">
        <v>1576</v>
      </c>
      <c r="CM33" s="102" t="s">
        <v>1577</v>
      </c>
      <c r="CN33" s="103" t="s">
        <v>1578</v>
      </c>
      <c r="CO33" s="102" t="s">
        <v>1579</v>
      </c>
      <c r="CP33" s="102" t="s">
        <v>1580</v>
      </c>
      <c r="CQ33" s="107"/>
      <c r="CR33" s="102" t="s">
        <v>1581</v>
      </c>
      <c r="CS33" s="102" t="s">
        <v>1582</v>
      </c>
      <c r="CT33" s="102" t="s">
        <v>1583</v>
      </c>
      <c r="CU33" s="107"/>
      <c r="CV33" s="107"/>
      <c r="CW33" s="102" t="s">
        <v>1584</v>
      </c>
      <c r="CX33" s="107"/>
      <c r="CY33" s="102" t="s">
        <v>1585</v>
      </c>
      <c r="CZ33" s="107"/>
      <c r="DA33" s="102" t="s">
        <v>1586</v>
      </c>
      <c r="DB33" s="102" t="s">
        <v>1587</v>
      </c>
      <c r="DC33" s="102" t="s">
        <v>1588</v>
      </c>
      <c r="DD33" s="102" t="s">
        <v>1589</v>
      </c>
      <c r="DE33" s="102" t="s">
        <v>1590</v>
      </c>
    </row>
    <row r="34" spans="1:109" ht="48" customHeight="1">
      <c r="A34" s="23"/>
      <c r="B34" s="40"/>
      <c r="C34" s="15"/>
      <c r="D34" s="253" t="s">
        <v>1591</v>
      </c>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42"/>
      <c r="AE34" s="23"/>
      <c r="AF34" s="23"/>
      <c r="AH34" s="99" t="s">
        <v>1592</v>
      </c>
      <c r="AI34" s="97" t="s">
        <v>50</v>
      </c>
      <c r="AK34" s="105"/>
      <c r="AL34" s="92" t="str">
        <f t="shared" si="0"/>
        <v>Carrillo Puerto</v>
      </c>
      <c r="AM34" s="92" t="str">
        <f t="shared" si="1"/>
        <v>30031</v>
      </c>
      <c r="AO34" s="105"/>
      <c r="AP34" s="95">
        <v>32</v>
      </c>
      <c r="AQ34" s="106"/>
      <c r="AR34" s="106"/>
      <c r="AS34" s="106"/>
      <c r="AT34" s="106"/>
      <c r="AU34" s="100" t="s">
        <v>1593</v>
      </c>
      <c r="AV34" s="106"/>
      <c r="AW34" s="100" t="s">
        <v>1594</v>
      </c>
      <c r="AX34" s="100" t="s">
        <v>1595</v>
      </c>
      <c r="AY34" s="106"/>
      <c r="AZ34" s="100" t="s">
        <v>1596</v>
      </c>
      <c r="BA34" s="100" t="s">
        <v>1597</v>
      </c>
      <c r="BB34" s="100" t="s">
        <v>1598</v>
      </c>
      <c r="BC34" s="100" t="s">
        <v>1599</v>
      </c>
      <c r="BD34" s="100" t="s">
        <v>1600</v>
      </c>
      <c r="BE34" s="101" t="s">
        <v>1601</v>
      </c>
      <c r="BF34" s="100" t="s">
        <v>1602</v>
      </c>
      <c r="BG34" s="100" t="s">
        <v>1603</v>
      </c>
      <c r="BH34" s="106"/>
      <c r="BI34" s="100" t="s">
        <v>1604</v>
      </c>
      <c r="BJ34" s="100" t="s">
        <v>1605</v>
      </c>
      <c r="BK34" s="100" t="s">
        <v>1606</v>
      </c>
      <c r="BL34" s="106"/>
      <c r="BM34" s="106"/>
      <c r="BN34" s="100" t="s">
        <v>1607</v>
      </c>
      <c r="BO34" s="106"/>
      <c r="BP34" s="100" t="s">
        <v>1608</v>
      </c>
      <c r="BQ34" s="106"/>
      <c r="BR34" s="100" t="s">
        <v>1609</v>
      </c>
      <c r="BS34" s="100" t="s">
        <v>1610</v>
      </c>
      <c r="BT34" s="100" t="s">
        <v>1611</v>
      </c>
      <c r="BU34" s="100" t="s">
        <v>1612</v>
      </c>
      <c r="BV34" s="100" t="s">
        <v>1613</v>
      </c>
      <c r="BW34" s="105"/>
      <c r="BX34" s="105"/>
      <c r="BY34" s="105"/>
      <c r="BZ34" s="107"/>
      <c r="CA34" s="107"/>
      <c r="CB34" s="107"/>
      <c r="CC34" s="107"/>
      <c r="CD34" s="102" t="s">
        <v>1614</v>
      </c>
      <c r="CE34" s="107"/>
      <c r="CF34" s="102" t="s">
        <v>1615</v>
      </c>
      <c r="CG34" s="102" t="s">
        <v>724</v>
      </c>
      <c r="CH34" s="107"/>
      <c r="CI34" s="102" t="s">
        <v>1616</v>
      </c>
      <c r="CJ34" s="102" t="s">
        <v>1617</v>
      </c>
      <c r="CK34" s="102" t="s">
        <v>1618</v>
      </c>
      <c r="CL34" s="102" t="s">
        <v>1619</v>
      </c>
      <c r="CM34" s="102" t="s">
        <v>1620</v>
      </c>
      <c r="CN34" s="103" t="s">
        <v>1621</v>
      </c>
      <c r="CO34" s="102" t="s">
        <v>1622</v>
      </c>
      <c r="CP34" s="102" t="s">
        <v>1623</v>
      </c>
      <c r="CQ34" s="107"/>
      <c r="CR34" s="102" t="s">
        <v>909</v>
      </c>
      <c r="CS34" s="102" t="s">
        <v>1624</v>
      </c>
      <c r="CT34" s="102" t="s">
        <v>1625</v>
      </c>
      <c r="CU34" s="107"/>
      <c r="CV34" s="107"/>
      <c r="CW34" s="102" t="s">
        <v>1626</v>
      </c>
      <c r="CX34" s="107"/>
      <c r="CY34" s="102" t="s">
        <v>1627</v>
      </c>
      <c r="CZ34" s="107"/>
      <c r="DA34" s="102" t="s">
        <v>1628</v>
      </c>
      <c r="DB34" s="102" t="s">
        <v>1629</v>
      </c>
      <c r="DC34" s="102" t="s">
        <v>1630</v>
      </c>
      <c r="DD34" s="102" t="s">
        <v>1631</v>
      </c>
      <c r="DE34" s="102" t="s">
        <v>1632</v>
      </c>
    </row>
    <row r="35" spans="1:109" ht="6.75" customHeight="1">
      <c r="A35" s="23"/>
      <c r="B35" s="40"/>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2"/>
      <c r="AE35" s="23"/>
      <c r="AF35" s="23"/>
      <c r="AH35" s="108" t="s">
        <v>1633</v>
      </c>
      <c r="AI35" s="109" t="s">
        <v>51</v>
      </c>
      <c r="AK35" s="105"/>
      <c r="AL35" s="92" t="str">
        <f t="shared" si="0"/>
        <v>Catemaco</v>
      </c>
      <c r="AM35" s="92" t="str">
        <f t="shared" si="1"/>
        <v>30032</v>
      </c>
      <c r="AO35" s="105"/>
      <c r="AP35" s="95">
        <v>33</v>
      </c>
      <c r="AQ35" s="106"/>
      <c r="AR35" s="106"/>
      <c r="AS35" s="106"/>
      <c r="AT35" s="106"/>
      <c r="AU35" s="100" t="s">
        <v>1634</v>
      </c>
      <c r="AV35" s="106"/>
      <c r="AW35" s="100" t="s">
        <v>1635</v>
      </c>
      <c r="AX35" s="100" t="s">
        <v>1636</v>
      </c>
      <c r="AY35" s="106"/>
      <c r="AZ35" s="100" t="s">
        <v>1637</v>
      </c>
      <c r="BA35" s="100" t="s">
        <v>1638</v>
      </c>
      <c r="BB35" s="100" t="s">
        <v>1639</v>
      </c>
      <c r="BC35" s="100" t="s">
        <v>1640</v>
      </c>
      <c r="BD35" s="100" t="s">
        <v>1641</v>
      </c>
      <c r="BE35" s="101" t="s">
        <v>1642</v>
      </c>
      <c r="BF35" s="100" t="s">
        <v>1643</v>
      </c>
      <c r="BG35" s="100" t="s">
        <v>1644</v>
      </c>
      <c r="BH35" s="106"/>
      <c r="BI35" s="100" t="s">
        <v>1645</v>
      </c>
      <c r="BJ35" s="100" t="s">
        <v>1646</v>
      </c>
      <c r="BK35" s="100" t="s">
        <v>1647</v>
      </c>
      <c r="BL35" s="106"/>
      <c r="BM35" s="106"/>
      <c r="BN35" s="100" t="s">
        <v>1648</v>
      </c>
      <c r="BO35" s="106"/>
      <c r="BP35" s="100" t="s">
        <v>1649</v>
      </c>
      <c r="BQ35" s="106"/>
      <c r="BR35" s="100" t="s">
        <v>1650</v>
      </c>
      <c r="BS35" s="100" t="s">
        <v>1651</v>
      </c>
      <c r="BT35" s="100" t="s">
        <v>1652</v>
      </c>
      <c r="BU35" s="100" t="s">
        <v>1653</v>
      </c>
      <c r="BV35" s="100" t="s">
        <v>1654</v>
      </c>
      <c r="BW35" s="105"/>
      <c r="BX35" s="105"/>
      <c r="BY35" s="105"/>
      <c r="BZ35" s="107"/>
      <c r="CA35" s="107"/>
      <c r="CB35" s="107"/>
      <c r="CC35" s="107"/>
      <c r="CD35" s="102" t="s">
        <v>1655</v>
      </c>
      <c r="CE35" s="107"/>
      <c r="CF35" s="102" t="s">
        <v>1656</v>
      </c>
      <c r="CG35" s="102" t="s">
        <v>1657</v>
      </c>
      <c r="CH35" s="107"/>
      <c r="CI35" s="102" t="s">
        <v>1658</v>
      </c>
      <c r="CJ35" s="110" t="s">
        <v>1659</v>
      </c>
      <c r="CK35" s="102" t="s">
        <v>1660</v>
      </c>
      <c r="CL35" s="102" t="s">
        <v>1661</v>
      </c>
      <c r="CM35" s="102" t="s">
        <v>1662</v>
      </c>
      <c r="CN35" s="103" t="s">
        <v>1663</v>
      </c>
      <c r="CO35" s="102" t="s">
        <v>1664</v>
      </c>
      <c r="CP35" s="102" t="s">
        <v>1665</v>
      </c>
      <c r="CQ35" s="107"/>
      <c r="CR35" s="102" t="s">
        <v>1666</v>
      </c>
      <c r="CS35" s="102" t="s">
        <v>1667</v>
      </c>
      <c r="CT35" s="102" t="s">
        <v>1668</v>
      </c>
      <c r="CU35" s="107"/>
      <c r="CV35" s="107"/>
      <c r="CW35" s="102" t="s">
        <v>1669</v>
      </c>
      <c r="CX35" s="107"/>
      <c r="CY35" s="102" t="s">
        <v>1670</v>
      </c>
      <c r="CZ35" s="107"/>
      <c r="DA35" s="102" t="s">
        <v>1671</v>
      </c>
      <c r="DB35" s="102" t="s">
        <v>1672</v>
      </c>
      <c r="DC35" s="102" t="s">
        <v>1673</v>
      </c>
      <c r="DD35" s="102" t="s">
        <v>1674</v>
      </c>
      <c r="DE35" s="102" t="s">
        <v>987</v>
      </c>
    </row>
    <row r="36" spans="1:109" ht="36" customHeight="1">
      <c r="A36" s="23"/>
      <c r="B36" s="40"/>
      <c r="C36" s="253" t="s">
        <v>1675</v>
      </c>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42"/>
      <c r="AE36" s="23"/>
      <c r="AF36" s="23"/>
      <c r="AH36" s="105"/>
      <c r="AI36" s="105"/>
      <c r="AJ36" s="105"/>
      <c r="AK36" s="105"/>
      <c r="AL36" s="92" t="str">
        <f t="shared" si="0"/>
        <v>Cazones de Herrera</v>
      </c>
      <c r="AM36" s="92" t="str">
        <f t="shared" si="1"/>
        <v>30033</v>
      </c>
      <c r="AO36" s="105"/>
      <c r="AP36" s="95">
        <v>34</v>
      </c>
      <c r="AQ36" s="106"/>
      <c r="AR36" s="106"/>
      <c r="AS36" s="106"/>
      <c r="AT36" s="106"/>
      <c r="AU36" s="100" t="s">
        <v>1676</v>
      </c>
      <c r="AV36" s="106"/>
      <c r="AW36" s="100" t="s">
        <v>1677</v>
      </c>
      <c r="AX36" s="100" t="s">
        <v>1678</v>
      </c>
      <c r="AY36" s="106"/>
      <c r="AZ36" s="100" t="s">
        <v>1679</v>
      </c>
      <c r="BA36" s="100" t="s">
        <v>1680</v>
      </c>
      <c r="BB36" s="100" t="s">
        <v>1681</v>
      </c>
      <c r="BC36" s="100" t="s">
        <v>1682</v>
      </c>
      <c r="BD36" s="100" t="s">
        <v>1683</v>
      </c>
      <c r="BE36" s="101" t="s">
        <v>1684</v>
      </c>
      <c r="BF36" s="100" t="s">
        <v>1685</v>
      </c>
      <c r="BG36" s="100" t="s">
        <v>1686</v>
      </c>
      <c r="BH36" s="106"/>
      <c r="BI36" s="100" t="s">
        <v>1687</v>
      </c>
      <c r="BJ36" s="100" t="s">
        <v>1688</v>
      </c>
      <c r="BK36" s="100" t="s">
        <v>1689</v>
      </c>
      <c r="BL36" s="106"/>
      <c r="BM36" s="106"/>
      <c r="BN36" s="100" t="s">
        <v>1690</v>
      </c>
      <c r="BO36" s="106"/>
      <c r="BP36" s="100" t="s">
        <v>1691</v>
      </c>
      <c r="BQ36" s="106"/>
      <c r="BR36" s="100" t="s">
        <v>1692</v>
      </c>
      <c r="BS36" s="100" t="s">
        <v>1693</v>
      </c>
      <c r="BT36" s="100" t="s">
        <v>1694</v>
      </c>
      <c r="BU36" s="100" t="s">
        <v>1695</v>
      </c>
      <c r="BV36" s="100" t="s">
        <v>1696</v>
      </c>
      <c r="BW36" s="105"/>
      <c r="BX36" s="105"/>
      <c r="BY36" s="105"/>
      <c r="BZ36" s="107"/>
      <c r="CA36" s="107"/>
      <c r="CB36" s="107"/>
      <c r="CC36" s="107"/>
      <c r="CD36" s="102" t="s">
        <v>1697</v>
      </c>
      <c r="CE36" s="107"/>
      <c r="CF36" s="102" t="s">
        <v>1698</v>
      </c>
      <c r="CG36" s="102" t="s">
        <v>1699</v>
      </c>
      <c r="CH36" s="107"/>
      <c r="CI36" s="102" t="s">
        <v>1700</v>
      </c>
      <c r="CJ36" s="102" t="s">
        <v>1701</v>
      </c>
      <c r="CK36" s="102" t="s">
        <v>1702</v>
      </c>
      <c r="CL36" s="102" t="s">
        <v>1703</v>
      </c>
      <c r="CM36" s="102" t="s">
        <v>1704</v>
      </c>
      <c r="CN36" s="103" t="s">
        <v>1705</v>
      </c>
      <c r="CO36" s="102" t="s">
        <v>1706</v>
      </c>
      <c r="CP36" s="102" t="s">
        <v>1707</v>
      </c>
      <c r="CQ36" s="107"/>
      <c r="CR36" s="102" t="s">
        <v>1708</v>
      </c>
      <c r="CS36" s="102" t="s">
        <v>1709</v>
      </c>
      <c r="CT36" s="102" t="s">
        <v>1710</v>
      </c>
      <c r="CU36" s="107"/>
      <c r="CV36" s="107"/>
      <c r="CW36" s="102" t="s">
        <v>1711</v>
      </c>
      <c r="CX36" s="107"/>
      <c r="CY36" s="102" t="s">
        <v>1712</v>
      </c>
      <c r="CZ36" s="107"/>
      <c r="DA36" s="102" t="s">
        <v>1713</v>
      </c>
      <c r="DB36" s="102" t="s">
        <v>1507</v>
      </c>
      <c r="DC36" s="102" t="s">
        <v>1714</v>
      </c>
      <c r="DD36" s="102" t="s">
        <v>1715</v>
      </c>
      <c r="DE36" s="102" t="s">
        <v>1716</v>
      </c>
    </row>
    <row r="37" spans="1:109" ht="6.75" customHeight="1">
      <c r="A37" s="23"/>
      <c r="B37" s="40"/>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42"/>
      <c r="AE37" s="23"/>
      <c r="AF37" s="23"/>
      <c r="AH37" s="95"/>
      <c r="AI37" s="95"/>
      <c r="AJ37" s="95"/>
      <c r="AK37" s="95"/>
      <c r="AL37" s="92" t="str">
        <f t="shared" si="0"/>
        <v>Cerro Azul</v>
      </c>
      <c r="AM37" s="92" t="str">
        <f t="shared" si="1"/>
        <v>30034</v>
      </c>
      <c r="AO37" s="95"/>
      <c r="AP37" s="95">
        <v>35</v>
      </c>
      <c r="AQ37" s="100"/>
      <c r="AR37" s="100"/>
      <c r="AS37" s="100"/>
      <c r="AT37" s="100"/>
      <c r="AU37" s="100" t="s">
        <v>1717</v>
      </c>
      <c r="AV37" s="100"/>
      <c r="AW37" s="100" t="s">
        <v>1718</v>
      </c>
      <c r="AX37" s="100" t="s">
        <v>1719</v>
      </c>
      <c r="AY37" s="100"/>
      <c r="AZ37" s="100" t="s">
        <v>1720</v>
      </c>
      <c r="BA37" s="100" t="s">
        <v>1721</v>
      </c>
      <c r="BB37" s="100" t="s">
        <v>1722</v>
      </c>
      <c r="BC37" s="100" t="s">
        <v>1723</v>
      </c>
      <c r="BD37" s="100" t="s">
        <v>1724</v>
      </c>
      <c r="BE37" s="101" t="s">
        <v>1725</v>
      </c>
      <c r="BF37" s="100" t="s">
        <v>1726</v>
      </c>
      <c r="BG37" s="100" t="s">
        <v>1727</v>
      </c>
      <c r="BH37" s="100"/>
      <c r="BI37" s="100" t="s">
        <v>1728</v>
      </c>
      <c r="BJ37" s="100" t="s">
        <v>1729</v>
      </c>
      <c r="BK37" s="100" t="s">
        <v>1730</v>
      </c>
      <c r="BL37" s="100"/>
      <c r="BM37" s="100"/>
      <c r="BN37" s="100" t="s">
        <v>1731</v>
      </c>
      <c r="BO37" s="100"/>
      <c r="BP37" s="100" t="s">
        <v>1732</v>
      </c>
      <c r="BQ37" s="100"/>
      <c r="BR37" s="100" t="s">
        <v>1733</v>
      </c>
      <c r="BS37" s="100" t="s">
        <v>1734</v>
      </c>
      <c r="BT37" s="100" t="s">
        <v>1735</v>
      </c>
      <c r="BU37" s="100" t="s">
        <v>1736</v>
      </c>
      <c r="BV37" s="100" t="s">
        <v>1737</v>
      </c>
      <c r="BW37" s="95"/>
      <c r="BX37" s="95"/>
      <c r="BY37" s="95"/>
      <c r="BZ37" s="102"/>
      <c r="CA37" s="102"/>
      <c r="CB37" s="102"/>
      <c r="CC37" s="102"/>
      <c r="CD37" s="102" t="s">
        <v>1738</v>
      </c>
      <c r="CE37" s="102"/>
      <c r="CF37" s="102" t="s">
        <v>1739</v>
      </c>
      <c r="CG37" s="102" t="s">
        <v>1740</v>
      </c>
      <c r="CH37" s="102"/>
      <c r="CI37" s="102" t="s">
        <v>1741</v>
      </c>
      <c r="CJ37" s="102" t="s">
        <v>1626</v>
      </c>
      <c r="CK37" s="102" t="s">
        <v>1742</v>
      </c>
      <c r="CL37" s="102" t="s">
        <v>1743</v>
      </c>
      <c r="CM37" s="102" t="s">
        <v>1744</v>
      </c>
      <c r="CN37" s="103" t="s">
        <v>1745</v>
      </c>
      <c r="CO37" s="102" t="s">
        <v>643</v>
      </c>
      <c r="CP37" s="102" t="s">
        <v>1746</v>
      </c>
      <c r="CQ37" s="102"/>
      <c r="CR37" s="102" t="s">
        <v>1747</v>
      </c>
      <c r="CS37" s="102" t="s">
        <v>1748</v>
      </c>
      <c r="CT37" s="102" t="s">
        <v>1749</v>
      </c>
      <c r="CU37" s="102"/>
      <c r="CV37" s="102"/>
      <c r="CW37" s="102" t="s">
        <v>1750</v>
      </c>
      <c r="CX37" s="102"/>
      <c r="CY37" s="102" t="s">
        <v>1751</v>
      </c>
      <c r="CZ37" s="102"/>
      <c r="DA37" s="102" t="s">
        <v>1752</v>
      </c>
      <c r="DB37" s="102" t="s">
        <v>1753</v>
      </c>
      <c r="DC37" s="102" t="s">
        <v>1754</v>
      </c>
      <c r="DD37" s="102" t="s">
        <v>1755</v>
      </c>
      <c r="DE37" s="102" t="s">
        <v>1756</v>
      </c>
    </row>
    <row r="38" spans="1:109" ht="60" customHeight="1">
      <c r="A38" s="23"/>
      <c r="B38" s="40"/>
      <c r="C38" s="253" t="s">
        <v>1757</v>
      </c>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42"/>
      <c r="AE38" s="23"/>
      <c r="AF38" s="23"/>
      <c r="AH38" s="105"/>
      <c r="AI38" s="105"/>
      <c r="AJ38" s="105"/>
      <c r="AK38" s="105"/>
      <c r="AL38" s="92" t="str">
        <f t="shared" si="0"/>
        <v>Citlaltépetl</v>
      </c>
      <c r="AM38" s="92" t="str">
        <f t="shared" si="1"/>
        <v>30035</v>
      </c>
      <c r="AO38" s="105"/>
      <c r="AP38" s="95">
        <v>36</v>
      </c>
      <c r="AQ38" s="106"/>
      <c r="AR38" s="106"/>
      <c r="AS38" s="106"/>
      <c r="AT38" s="106"/>
      <c r="AU38" s="100" t="s">
        <v>1758</v>
      </c>
      <c r="AV38" s="106"/>
      <c r="AW38" s="100" t="s">
        <v>1759</v>
      </c>
      <c r="AX38" s="100" t="s">
        <v>1760</v>
      </c>
      <c r="AY38" s="106"/>
      <c r="AZ38" s="100" t="s">
        <v>1761</v>
      </c>
      <c r="BA38" s="100" t="s">
        <v>1762</v>
      </c>
      <c r="BB38" s="100" t="s">
        <v>1763</v>
      </c>
      <c r="BC38" s="100" t="s">
        <v>1764</v>
      </c>
      <c r="BD38" s="100" t="s">
        <v>1765</v>
      </c>
      <c r="BE38" s="101" t="s">
        <v>1766</v>
      </c>
      <c r="BF38" s="100" t="s">
        <v>1767</v>
      </c>
      <c r="BG38" s="100" t="s">
        <v>1768</v>
      </c>
      <c r="BH38" s="106"/>
      <c r="BI38" s="100" t="s">
        <v>1769</v>
      </c>
      <c r="BJ38" s="100" t="s">
        <v>1770</v>
      </c>
      <c r="BK38" s="100" t="s">
        <v>1771</v>
      </c>
      <c r="BL38" s="106"/>
      <c r="BM38" s="106"/>
      <c r="BN38" s="100" t="s">
        <v>1772</v>
      </c>
      <c r="BO38" s="106"/>
      <c r="BP38" s="100" t="s">
        <v>1773</v>
      </c>
      <c r="BQ38" s="106"/>
      <c r="BR38" s="100" t="s">
        <v>1774</v>
      </c>
      <c r="BS38" s="100" t="s">
        <v>1775</v>
      </c>
      <c r="BT38" s="100" t="s">
        <v>1776</v>
      </c>
      <c r="BU38" s="100" t="s">
        <v>1777</v>
      </c>
      <c r="BV38" s="100" t="s">
        <v>1778</v>
      </c>
      <c r="BW38" s="105"/>
      <c r="BX38" s="105"/>
      <c r="BY38" s="105"/>
      <c r="BZ38" s="107"/>
      <c r="CA38" s="107"/>
      <c r="CB38" s="107"/>
      <c r="CC38" s="107"/>
      <c r="CD38" s="102" t="s">
        <v>1779</v>
      </c>
      <c r="CE38" s="107"/>
      <c r="CF38" s="102" t="s">
        <v>1780</v>
      </c>
      <c r="CG38" s="102" t="s">
        <v>1781</v>
      </c>
      <c r="CH38" s="107"/>
      <c r="CI38" s="102" t="s">
        <v>1782</v>
      </c>
      <c r="CJ38" s="102" t="s">
        <v>1783</v>
      </c>
      <c r="CK38" s="102" t="s">
        <v>1784</v>
      </c>
      <c r="CL38" s="102" t="s">
        <v>1785</v>
      </c>
      <c r="CM38" s="102" t="s">
        <v>1786</v>
      </c>
      <c r="CN38" s="103" t="s">
        <v>1787</v>
      </c>
      <c r="CO38" s="102" t="s">
        <v>1788</v>
      </c>
      <c r="CP38" s="102" t="s">
        <v>1789</v>
      </c>
      <c r="CQ38" s="107"/>
      <c r="CR38" s="102" t="s">
        <v>1466</v>
      </c>
      <c r="CS38" s="102" t="s">
        <v>1790</v>
      </c>
      <c r="CT38" s="102" t="s">
        <v>873</v>
      </c>
      <c r="CU38" s="107"/>
      <c r="CV38" s="107"/>
      <c r="CW38" s="102" t="s">
        <v>1791</v>
      </c>
      <c r="CX38" s="107"/>
      <c r="CY38" s="102" t="s">
        <v>1792</v>
      </c>
      <c r="CZ38" s="107"/>
      <c r="DA38" s="102" t="s">
        <v>1793</v>
      </c>
      <c r="DB38" s="102" t="s">
        <v>1794</v>
      </c>
      <c r="DC38" s="102" t="s">
        <v>1795</v>
      </c>
      <c r="DD38" s="102" t="s">
        <v>1796</v>
      </c>
      <c r="DE38" s="102" t="s">
        <v>1797</v>
      </c>
    </row>
    <row r="39" spans="1:109" ht="6.75" customHeight="1">
      <c r="A39" s="23"/>
      <c r="B39" s="40"/>
      <c r="C39" s="43"/>
      <c r="D39" s="43"/>
      <c r="E39" s="43"/>
      <c r="F39" s="43"/>
      <c r="G39" s="43"/>
      <c r="H39" s="43"/>
      <c r="I39" s="43"/>
      <c r="J39" s="43"/>
      <c r="K39" s="43"/>
      <c r="L39" s="43"/>
      <c r="M39" s="43"/>
      <c r="N39" s="43"/>
      <c r="O39" s="43"/>
      <c r="P39" s="43"/>
      <c r="Q39" s="43"/>
      <c r="R39" s="43"/>
      <c r="S39" s="43"/>
      <c r="T39" s="43"/>
      <c r="U39" s="43"/>
      <c r="V39" s="43"/>
      <c r="W39" s="43"/>
      <c r="X39" s="43"/>
      <c r="Y39" s="43"/>
      <c r="Z39" s="43"/>
      <c r="AA39" s="43"/>
      <c r="AB39" s="43"/>
      <c r="AC39" s="43"/>
      <c r="AD39" s="42"/>
      <c r="AE39" s="23"/>
      <c r="AF39" s="23"/>
      <c r="AH39" s="105"/>
      <c r="AI39" s="105"/>
      <c r="AJ39" s="105"/>
      <c r="AK39" s="105"/>
      <c r="AL39" s="92" t="str">
        <f t="shared" si="0"/>
        <v>Coacoatzintla</v>
      </c>
      <c r="AM39" s="92" t="str">
        <f t="shared" si="1"/>
        <v>30036</v>
      </c>
      <c r="AO39" s="105"/>
      <c r="AP39" s="95">
        <v>37</v>
      </c>
      <c r="AQ39" s="106"/>
      <c r="AR39" s="106"/>
      <c r="AS39" s="106"/>
      <c r="AT39" s="106"/>
      <c r="AU39" s="100" t="s">
        <v>1798</v>
      </c>
      <c r="AV39" s="106"/>
      <c r="AW39" s="100" t="s">
        <v>1799</v>
      </c>
      <c r="AX39" s="100" t="s">
        <v>1800</v>
      </c>
      <c r="AY39" s="106"/>
      <c r="AZ39" s="100" t="s">
        <v>1801</v>
      </c>
      <c r="BA39" s="100" t="s">
        <v>1802</v>
      </c>
      <c r="BB39" s="100" t="s">
        <v>1803</v>
      </c>
      <c r="BC39" s="100" t="s">
        <v>1804</v>
      </c>
      <c r="BD39" s="100" t="s">
        <v>1805</v>
      </c>
      <c r="BE39" s="101" t="s">
        <v>1806</v>
      </c>
      <c r="BF39" s="100" t="s">
        <v>1807</v>
      </c>
      <c r="BG39" s="100" t="s">
        <v>1808</v>
      </c>
      <c r="BH39" s="106"/>
      <c r="BI39" s="100" t="s">
        <v>1809</v>
      </c>
      <c r="BJ39" s="100" t="s">
        <v>1810</v>
      </c>
      <c r="BK39" s="100" t="s">
        <v>1811</v>
      </c>
      <c r="BL39" s="106"/>
      <c r="BM39" s="106"/>
      <c r="BN39" s="100" t="s">
        <v>1812</v>
      </c>
      <c r="BO39" s="106"/>
      <c r="BP39" s="100" t="s">
        <v>1813</v>
      </c>
      <c r="BQ39" s="106"/>
      <c r="BR39" s="100" t="s">
        <v>1814</v>
      </c>
      <c r="BS39" s="100" t="s">
        <v>1815</v>
      </c>
      <c r="BT39" s="100" t="s">
        <v>1816</v>
      </c>
      <c r="BU39" s="100" t="s">
        <v>1817</v>
      </c>
      <c r="BV39" s="100" t="s">
        <v>1818</v>
      </c>
      <c r="BW39" s="105"/>
      <c r="BX39" s="105"/>
      <c r="BY39" s="105"/>
      <c r="BZ39" s="107"/>
      <c r="CA39" s="107"/>
      <c r="CB39" s="107"/>
      <c r="CC39" s="107"/>
      <c r="CD39" s="102" t="s">
        <v>1819</v>
      </c>
      <c r="CE39" s="107"/>
      <c r="CF39" s="102" t="s">
        <v>1820</v>
      </c>
      <c r="CG39" s="102" t="s">
        <v>858</v>
      </c>
      <c r="CH39" s="107"/>
      <c r="CI39" s="102" t="s">
        <v>1821</v>
      </c>
      <c r="CJ39" s="102" t="s">
        <v>1822</v>
      </c>
      <c r="CK39" s="102" t="s">
        <v>1823</v>
      </c>
      <c r="CL39" s="102" t="s">
        <v>1824</v>
      </c>
      <c r="CM39" s="102" t="s">
        <v>1825</v>
      </c>
      <c r="CN39" s="103" t="s">
        <v>1826</v>
      </c>
      <c r="CO39" s="102" t="s">
        <v>1827</v>
      </c>
      <c r="CP39" s="102" t="s">
        <v>1828</v>
      </c>
      <c r="CQ39" s="107"/>
      <c r="CR39" s="102" t="s">
        <v>1829</v>
      </c>
      <c r="CS39" s="102" t="s">
        <v>1830</v>
      </c>
      <c r="CT39" s="102" t="s">
        <v>1831</v>
      </c>
      <c r="CU39" s="107"/>
      <c r="CV39" s="107"/>
      <c r="CW39" s="102" t="s">
        <v>1832</v>
      </c>
      <c r="CX39" s="107"/>
      <c r="CY39" s="102" t="s">
        <v>1833</v>
      </c>
      <c r="CZ39" s="107"/>
      <c r="DA39" s="102" t="s">
        <v>1834</v>
      </c>
      <c r="DB39" s="102" t="s">
        <v>1835</v>
      </c>
      <c r="DC39" s="102" t="s">
        <v>1836</v>
      </c>
      <c r="DD39" s="102" t="s">
        <v>1837</v>
      </c>
      <c r="DE39" s="102" t="s">
        <v>1838</v>
      </c>
    </row>
    <row r="40" spans="1:109" ht="48" customHeight="1">
      <c r="A40" s="12"/>
      <c r="B40" s="40"/>
      <c r="C40" s="242" t="s">
        <v>1839</v>
      </c>
      <c r="D40" s="242"/>
      <c r="E40" s="242"/>
      <c r="F40" s="242"/>
      <c r="G40" s="242"/>
      <c r="H40" s="242"/>
      <c r="I40" s="242"/>
      <c r="J40" s="242"/>
      <c r="K40" s="242"/>
      <c r="L40" s="242"/>
      <c r="M40" s="242"/>
      <c r="N40" s="242"/>
      <c r="O40" s="242"/>
      <c r="P40" s="242"/>
      <c r="Q40" s="242"/>
      <c r="R40" s="242"/>
      <c r="S40" s="242"/>
      <c r="T40" s="242"/>
      <c r="U40" s="242"/>
      <c r="V40" s="242"/>
      <c r="W40" s="242"/>
      <c r="X40" s="242"/>
      <c r="Y40" s="242"/>
      <c r="Z40" s="242"/>
      <c r="AA40" s="242"/>
      <c r="AB40" s="242"/>
      <c r="AC40" s="242"/>
      <c r="AD40" s="42"/>
      <c r="AE40" s="10"/>
      <c r="AF40" s="10"/>
      <c r="AH40" s="105"/>
      <c r="AI40" s="105"/>
      <c r="AJ40" s="105"/>
      <c r="AK40" s="105"/>
      <c r="AL40" s="92" t="str">
        <f t="shared" si="0"/>
        <v>Coahuitlán</v>
      </c>
      <c r="AM40" s="92" t="str">
        <f t="shared" si="1"/>
        <v>30037</v>
      </c>
      <c r="AO40" s="105"/>
      <c r="AP40" s="95">
        <v>38</v>
      </c>
      <c r="AQ40" s="106"/>
      <c r="AR40" s="106"/>
      <c r="AS40" s="106"/>
      <c r="AT40" s="106"/>
      <c r="AU40" s="100" t="s">
        <v>1840</v>
      </c>
      <c r="AV40" s="106"/>
      <c r="AW40" s="100" t="s">
        <v>1841</v>
      </c>
      <c r="AX40" s="100" t="s">
        <v>1842</v>
      </c>
      <c r="AY40" s="106"/>
      <c r="AZ40" s="100" t="s">
        <v>1843</v>
      </c>
      <c r="BA40" s="100" t="s">
        <v>1844</v>
      </c>
      <c r="BB40" s="100" t="s">
        <v>1845</v>
      </c>
      <c r="BC40" s="100" t="s">
        <v>1846</v>
      </c>
      <c r="BD40" s="100" t="s">
        <v>1847</v>
      </c>
      <c r="BE40" s="101" t="s">
        <v>1848</v>
      </c>
      <c r="BF40" s="100" t="s">
        <v>1849</v>
      </c>
      <c r="BG40" s="100"/>
      <c r="BH40" s="106"/>
      <c r="BI40" s="100" t="s">
        <v>1850</v>
      </c>
      <c r="BJ40" s="100" t="s">
        <v>1851</v>
      </c>
      <c r="BK40" s="100" t="s">
        <v>1852</v>
      </c>
      <c r="BL40" s="106"/>
      <c r="BM40" s="106"/>
      <c r="BN40" s="100" t="s">
        <v>1853</v>
      </c>
      <c r="BO40" s="106"/>
      <c r="BP40" s="100" t="s">
        <v>1854</v>
      </c>
      <c r="BQ40" s="106"/>
      <c r="BR40" s="100" t="s">
        <v>1855</v>
      </c>
      <c r="BS40" s="100" t="s">
        <v>1856</v>
      </c>
      <c r="BT40" s="100" t="s">
        <v>1857</v>
      </c>
      <c r="BU40" s="100" t="s">
        <v>1858</v>
      </c>
      <c r="BV40" s="100" t="s">
        <v>1859</v>
      </c>
      <c r="BW40" s="105"/>
      <c r="BX40" s="105"/>
      <c r="BY40" s="105"/>
      <c r="BZ40" s="107"/>
      <c r="CA40" s="107"/>
      <c r="CB40" s="107"/>
      <c r="CC40" s="107"/>
      <c r="CD40" s="102" t="s">
        <v>1860</v>
      </c>
      <c r="CE40" s="107"/>
      <c r="CF40" s="102" t="s">
        <v>1861</v>
      </c>
      <c r="CG40" s="102" t="s">
        <v>909</v>
      </c>
      <c r="CH40" s="107"/>
      <c r="CI40" s="102" t="s">
        <v>1862</v>
      </c>
      <c r="CJ40" s="102" t="s">
        <v>1863</v>
      </c>
      <c r="CK40" s="102" t="s">
        <v>1864</v>
      </c>
      <c r="CL40" s="102" t="s">
        <v>1865</v>
      </c>
      <c r="CM40" s="102" t="s">
        <v>1866</v>
      </c>
      <c r="CN40" s="103" t="s">
        <v>1867</v>
      </c>
      <c r="CO40" s="102" t="s">
        <v>1868</v>
      </c>
      <c r="CP40" s="102"/>
      <c r="CQ40" s="107"/>
      <c r="CR40" s="102" t="s">
        <v>1869</v>
      </c>
      <c r="CS40" s="102" t="s">
        <v>1870</v>
      </c>
      <c r="CT40" s="102" t="s">
        <v>1287</v>
      </c>
      <c r="CU40" s="107"/>
      <c r="CV40" s="107"/>
      <c r="CW40" s="102" t="s">
        <v>1871</v>
      </c>
      <c r="CX40" s="107"/>
      <c r="CY40" s="102" t="s">
        <v>1872</v>
      </c>
      <c r="CZ40" s="107"/>
      <c r="DA40" s="102" t="s">
        <v>1873</v>
      </c>
      <c r="DB40" s="102" t="s">
        <v>1874</v>
      </c>
      <c r="DC40" s="102" t="s">
        <v>1875</v>
      </c>
      <c r="DD40" s="102" t="s">
        <v>1876</v>
      </c>
      <c r="DE40" s="102" t="s">
        <v>1877</v>
      </c>
    </row>
    <row r="41" spans="1:109" ht="6.75" customHeight="1">
      <c r="A41" s="12"/>
      <c r="B41" s="40"/>
      <c r="C41" s="43"/>
      <c r="D41" s="43"/>
      <c r="E41" s="43"/>
      <c r="F41" s="43"/>
      <c r="G41" s="43"/>
      <c r="H41" s="43"/>
      <c r="I41" s="43"/>
      <c r="J41" s="43"/>
      <c r="K41" s="43"/>
      <c r="L41" s="43"/>
      <c r="M41" s="43"/>
      <c r="N41" s="43"/>
      <c r="O41" s="43"/>
      <c r="P41" s="43"/>
      <c r="Q41" s="43"/>
      <c r="R41" s="43"/>
      <c r="S41" s="43"/>
      <c r="T41" s="43"/>
      <c r="U41" s="43"/>
      <c r="V41" s="43"/>
      <c r="W41" s="43"/>
      <c r="X41" s="43"/>
      <c r="Y41" s="43"/>
      <c r="Z41" s="43"/>
      <c r="AA41" s="43"/>
      <c r="AB41" s="43"/>
      <c r="AC41" s="43"/>
      <c r="AD41" s="42"/>
      <c r="AE41" s="10"/>
      <c r="AF41" s="10"/>
      <c r="AH41" s="105"/>
      <c r="AI41" s="105"/>
      <c r="AJ41" s="105"/>
      <c r="AK41" s="105"/>
      <c r="AL41" s="92" t="str">
        <f t="shared" si="0"/>
        <v>Coatepec</v>
      </c>
      <c r="AM41" s="92" t="str">
        <f t="shared" si="1"/>
        <v>30038</v>
      </c>
      <c r="AO41" s="105"/>
      <c r="AP41" s="95">
        <v>39</v>
      </c>
      <c r="AQ41" s="106"/>
      <c r="AR41" s="106"/>
      <c r="AS41" s="106"/>
      <c r="AT41" s="106"/>
      <c r="AU41" s="100" t="s">
        <v>1878</v>
      </c>
      <c r="AV41" s="106"/>
      <c r="AW41" s="100" t="s">
        <v>1879</v>
      </c>
      <c r="AX41" s="100" t="s">
        <v>1880</v>
      </c>
      <c r="AY41" s="106"/>
      <c r="AZ41" s="100" t="s">
        <v>1881</v>
      </c>
      <c r="BA41" s="100" t="s">
        <v>1882</v>
      </c>
      <c r="BB41" s="100" t="s">
        <v>1883</v>
      </c>
      <c r="BC41" s="100" t="s">
        <v>1884</v>
      </c>
      <c r="BD41" s="100" t="s">
        <v>1885</v>
      </c>
      <c r="BE41" s="101" t="s">
        <v>1886</v>
      </c>
      <c r="BF41" s="100" t="s">
        <v>1887</v>
      </c>
      <c r="BG41" s="106"/>
      <c r="BH41" s="106"/>
      <c r="BI41" s="100" t="s">
        <v>1888</v>
      </c>
      <c r="BJ41" s="100" t="s">
        <v>1889</v>
      </c>
      <c r="BK41" s="100" t="s">
        <v>1890</v>
      </c>
      <c r="BL41" s="106"/>
      <c r="BM41" s="106"/>
      <c r="BN41" s="100" t="s">
        <v>1891</v>
      </c>
      <c r="BO41" s="106"/>
      <c r="BP41" s="100" t="s">
        <v>1892</v>
      </c>
      <c r="BQ41" s="106"/>
      <c r="BR41" s="100" t="s">
        <v>1893</v>
      </c>
      <c r="BS41" s="100" t="s">
        <v>1894</v>
      </c>
      <c r="BT41" s="100" t="s">
        <v>1895</v>
      </c>
      <c r="BU41" s="100" t="s">
        <v>1896</v>
      </c>
      <c r="BV41" s="100" t="s">
        <v>1897</v>
      </c>
      <c r="BW41" s="105"/>
      <c r="BX41" s="105"/>
      <c r="BY41" s="105"/>
      <c r="BZ41" s="107"/>
      <c r="CA41" s="107"/>
      <c r="CB41" s="107"/>
      <c r="CC41" s="107"/>
      <c r="CD41" s="102" t="s">
        <v>1898</v>
      </c>
      <c r="CE41" s="107"/>
      <c r="CF41" s="102" t="s">
        <v>1899</v>
      </c>
      <c r="CG41" s="102" t="s">
        <v>1900</v>
      </c>
      <c r="CH41" s="107"/>
      <c r="CI41" s="102" t="s">
        <v>1901</v>
      </c>
      <c r="CJ41" s="102" t="s">
        <v>1902</v>
      </c>
      <c r="CK41" s="102" t="s">
        <v>1903</v>
      </c>
      <c r="CL41" s="102" t="s">
        <v>1904</v>
      </c>
      <c r="CM41" s="102" t="s">
        <v>1905</v>
      </c>
      <c r="CN41" s="103" t="s">
        <v>1906</v>
      </c>
      <c r="CO41" s="102" t="s">
        <v>1907</v>
      </c>
      <c r="CP41" s="107"/>
      <c r="CQ41" s="107"/>
      <c r="CR41" s="102" t="s">
        <v>1908</v>
      </c>
      <c r="CS41" s="102" t="s">
        <v>1909</v>
      </c>
      <c r="CT41" s="102" t="s">
        <v>1910</v>
      </c>
      <c r="CU41" s="107"/>
      <c r="CV41" s="107"/>
      <c r="CW41" s="102" t="s">
        <v>1911</v>
      </c>
      <c r="CX41" s="107"/>
      <c r="CY41" s="102" t="s">
        <v>1254</v>
      </c>
      <c r="CZ41" s="107"/>
      <c r="DA41" s="102" t="s">
        <v>1912</v>
      </c>
      <c r="DB41" s="102" t="s">
        <v>1913</v>
      </c>
      <c r="DC41" s="102" t="s">
        <v>1583</v>
      </c>
      <c r="DD41" s="102" t="s">
        <v>1914</v>
      </c>
      <c r="DE41" s="102" t="s">
        <v>1915</v>
      </c>
    </row>
    <row r="42" spans="1:109" ht="48" customHeight="1">
      <c r="A42" s="12"/>
      <c r="B42" s="40"/>
      <c r="C42" s="253" t="s">
        <v>1916</v>
      </c>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42"/>
      <c r="AE42" s="10"/>
      <c r="AF42" s="10"/>
      <c r="AH42" s="105"/>
      <c r="AI42" s="105"/>
      <c r="AJ42" s="105"/>
      <c r="AK42" s="105"/>
      <c r="AL42" s="92" t="str">
        <f t="shared" si="0"/>
        <v>Coatzacoalcos</v>
      </c>
      <c r="AM42" s="92" t="str">
        <f t="shared" si="1"/>
        <v>30039</v>
      </c>
      <c r="AO42" s="105"/>
      <c r="AP42" s="95">
        <v>40</v>
      </c>
      <c r="AQ42" s="106"/>
      <c r="AR42" s="106"/>
      <c r="AS42" s="106"/>
      <c r="AT42" s="106"/>
      <c r="AU42" s="111"/>
      <c r="AV42" s="106"/>
      <c r="AW42" s="100" t="s">
        <v>1917</v>
      </c>
      <c r="AX42" s="100" t="s">
        <v>1918</v>
      </c>
      <c r="AY42" s="106"/>
      <c r="AZ42" s="100" t="s">
        <v>1919</v>
      </c>
      <c r="BA42" s="100" t="s">
        <v>1920</v>
      </c>
      <c r="BB42" s="100" t="s">
        <v>1921</v>
      </c>
      <c r="BC42" s="100" t="s">
        <v>1922</v>
      </c>
      <c r="BD42" s="100" t="s">
        <v>1923</v>
      </c>
      <c r="BE42" s="101" t="s">
        <v>1924</v>
      </c>
      <c r="BF42" s="100" t="s">
        <v>1925</v>
      </c>
      <c r="BG42" s="106"/>
      <c r="BH42" s="106"/>
      <c r="BI42" s="100" t="s">
        <v>1926</v>
      </c>
      <c r="BJ42" s="100" t="s">
        <v>1927</v>
      </c>
      <c r="BK42" s="100" t="s">
        <v>1928</v>
      </c>
      <c r="BL42" s="106"/>
      <c r="BM42" s="106"/>
      <c r="BN42" s="100" t="s">
        <v>1929</v>
      </c>
      <c r="BO42" s="106"/>
      <c r="BP42" s="100" t="s">
        <v>1930</v>
      </c>
      <c r="BQ42" s="106"/>
      <c r="BR42" s="100" t="s">
        <v>1931</v>
      </c>
      <c r="BS42" s="100" t="s">
        <v>1932</v>
      </c>
      <c r="BT42" s="100" t="s">
        <v>1933</v>
      </c>
      <c r="BU42" s="100" t="s">
        <v>1934</v>
      </c>
      <c r="BV42" s="100" t="s">
        <v>1935</v>
      </c>
      <c r="BW42" s="105"/>
      <c r="BX42" s="105"/>
      <c r="BY42" s="105"/>
      <c r="BZ42" s="107"/>
      <c r="CA42" s="107"/>
      <c r="CB42" s="107"/>
      <c r="CC42" s="107"/>
      <c r="CD42" s="102"/>
      <c r="CE42" s="107"/>
      <c r="CF42" s="102" t="s">
        <v>1936</v>
      </c>
      <c r="CG42" s="102" t="s">
        <v>1937</v>
      </c>
      <c r="CH42" s="107"/>
      <c r="CI42" s="102" t="s">
        <v>1938</v>
      </c>
      <c r="CJ42" s="102" t="s">
        <v>1939</v>
      </c>
      <c r="CK42" s="102" t="s">
        <v>1940</v>
      </c>
      <c r="CL42" s="102" t="s">
        <v>1941</v>
      </c>
      <c r="CM42" s="102" t="s">
        <v>1942</v>
      </c>
      <c r="CN42" s="103" t="s">
        <v>1943</v>
      </c>
      <c r="CO42" s="102" t="s">
        <v>1944</v>
      </c>
      <c r="CP42" s="107"/>
      <c r="CQ42" s="107"/>
      <c r="CR42" s="102" t="s">
        <v>1945</v>
      </c>
      <c r="CS42" s="102" t="s">
        <v>1946</v>
      </c>
      <c r="CT42" s="102" t="s">
        <v>1947</v>
      </c>
      <c r="CU42" s="107"/>
      <c r="CV42" s="107"/>
      <c r="CW42" s="102" t="s">
        <v>1948</v>
      </c>
      <c r="CX42" s="107"/>
      <c r="CY42" s="102" t="s">
        <v>1949</v>
      </c>
      <c r="CZ42" s="107"/>
      <c r="DA42" s="102" t="s">
        <v>1950</v>
      </c>
      <c r="DB42" s="102" t="s">
        <v>1951</v>
      </c>
      <c r="DC42" s="102" t="s">
        <v>1952</v>
      </c>
      <c r="DD42" s="102" t="s">
        <v>1953</v>
      </c>
      <c r="DE42" s="102" t="s">
        <v>1954</v>
      </c>
    </row>
    <row r="43" spans="1:109" ht="6.75" customHeight="1">
      <c r="A43" s="12"/>
      <c r="B43" s="40"/>
      <c r="C43" s="43"/>
      <c r="D43" s="43"/>
      <c r="E43" s="43"/>
      <c r="F43" s="43"/>
      <c r="G43" s="43"/>
      <c r="H43" s="43"/>
      <c r="I43" s="43"/>
      <c r="J43" s="43"/>
      <c r="K43" s="43"/>
      <c r="L43" s="43"/>
      <c r="M43" s="43"/>
      <c r="N43" s="43"/>
      <c r="O43" s="43"/>
      <c r="P43" s="43"/>
      <c r="Q43" s="43"/>
      <c r="R43" s="43"/>
      <c r="S43" s="43"/>
      <c r="T43" s="43"/>
      <c r="U43" s="43"/>
      <c r="V43" s="43"/>
      <c r="W43" s="43"/>
      <c r="X43" s="43"/>
      <c r="Y43" s="43"/>
      <c r="Z43" s="43"/>
      <c r="AA43" s="43"/>
      <c r="AB43" s="43"/>
      <c r="AC43" s="43"/>
      <c r="AD43" s="42"/>
      <c r="AE43" s="10"/>
      <c r="AF43" s="10"/>
      <c r="AH43" s="105"/>
      <c r="AI43" s="105"/>
      <c r="AJ43" s="105"/>
      <c r="AK43" s="105"/>
      <c r="AL43" s="92" t="str">
        <f t="shared" si="0"/>
        <v>Coatzintla</v>
      </c>
      <c r="AM43" s="92" t="str">
        <f t="shared" si="1"/>
        <v>30040</v>
      </c>
      <c r="AO43" s="105"/>
      <c r="AP43" s="95">
        <v>41</v>
      </c>
      <c r="AQ43" s="106"/>
      <c r="AR43" s="106"/>
      <c r="AS43" s="106"/>
      <c r="AT43" s="106"/>
      <c r="AU43" s="106"/>
      <c r="AV43" s="106"/>
      <c r="AW43" s="100" t="s">
        <v>1955</v>
      </c>
      <c r="AX43" s="100" t="s">
        <v>1956</v>
      </c>
      <c r="AY43" s="106"/>
      <c r="AZ43" s="106"/>
      <c r="BA43" s="100" t="s">
        <v>1957</v>
      </c>
      <c r="BB43" s="100" t="s">
        <v>1958</v>
      </c>
      <c r="BC43" s="100" t="s">
        <v>1959</v>
      </c>
      <c r="BD43" s="100" t="s">
        <v>1960</v>
      </c>
      <c r="BE43" s="101" t="s">
        <v>1961</v>
      </c>
      <c r="BF43" s="100" t="s">
        <v>1962</v>
      </c>
      <c r="BG43" s="106"/>
      <c r="BH43" s="106"/>
      <c r="BI43" s="100" t="s">
        <v>1963</v>
      </c>
      <c r="BJ43" s="100" t="s">
        <v>1964</v>
      </c>
      <c r="BK43" s="100" t="s">
        <v>1965</v>
      </c>
      <c r="BL43" s="106"/>
      <c r="BM43" s="106"/>
      <c r="BN43" s="100" t="s">
        <v>1966</v>
      </c>
      <c r="BO43" s="106"/>
      <c r="BP43" s="100" t="s">
        <v>1967</v>
      </c>
      <c r="BQ43" s="106"/>
      <c r="BR43" s="100" t="s">
        <v>1968</v>
      </c>
      <c r="BS43" s="100" t="s">
        <v>1969</v>
      </c>
      <c r="BT43" s="100" t="s">
        <v>1970</v>
      </c>
      <c r="BU43" s="100" t="s">
        <v>1971</v>
      </c>
      <c r="BV43" s="100" t="s">
        <v>1972</v>
      </c>
      <c r="BW43" s="105"/>
      <c r="BX43" s="105"/>
      <c r="BY43" s="105"/>
      <c r="BZ43" s="107"/>
      <c r="CA43" s="107"/>
      <c r="CB43" s="107"/>
      <c r="CC43" s="107"/>
      <c r="CD43" s="107"/>
      <c r="CE43" s="107"/>
      <c r="CF43" s="102" t="s">
        <v>1973</v>
      </c>
      <c r="CG43" s="102" t="s">
        <v>1974</v>
      </c>
      <c r="CH43" s="107"/>
      <c r="CI43" s="102"/>
      <c r="CJ43" s="102" t="s">
        <v>1975</v>
      </c>
      <c r="CK43" s="102" t="s">
        <v>1976</v>
      </c>
      <c r="CL43" s="102" t="s">
        <v>1977</v>
      </c>
      <c r="CM43" s="102" t="s">
        <v>1978</v>
      </c>
      <c r="CN43" s="103" t="s">
        <v>1979</v>
      </c>
      <c r="CO43" s="102" t="s">
        <v>1980</v>
      </c>
      <c r="CP43" s="107"/>
      <c r="CQ43" s="107"/>
      <c r="CR43" s="102" t="s">
        <v>1981</v>
      </c>
      <c r="CS43" s="102" t="s">
        <v>1982</v>
      </c>
      <c r="CT43" s="102" t="s">
        <v>1983</v>
      </c>
      <c r="CU43" s="107"/>
      <c r="CV43" s="107"/>
      <c r="CW43" s="102" t="s">
        <v>1984</v>
      </c>
      <c r="CX43" s="107"/>
      <c r="CY43" s="102" t="s">
        <v>1985</v>
      </c>
      <c r="CZ43" s="107"/>
      <c r="DA43" s="102" t="s">
        <v>1986</v>
      </c>
      <c r="DB43" s="102" t="s">
        <v>1987</v>
      </c>
      <c r="DC43" s="102" t="s">
        <v>1988</v>
      </c>
      <c r="DD43" s="102" t="s">
        <v>1989</v>
      </c>
      <c r="DE43" s="102" t="s">
        <v>1990</v>
      </c>
    </row>
    <row r="44" spans="1:109" ht="84" customHeight="1">
      <c r="B44" s="40"/>
      <c r="C44" s="259" t="s">
        <v>1991</v>
      </c>
      <c r="D44" s="259"/>
      <c r="E44" s="259"/>
      <c r="F44" s="259"/>
      <c r="G44" s="259"/>
      <c r="H44" s="259"/>
      <c r="I44" s="259"/>
      <c r="J44" s="259"/>
      <c r="K44" s="259"/>
      <c r="L44" s="259"/>
      <c r="M44" s="259"/>
      <c r="N44" s="259"/>
      <c r="O44" s="259"/>
      <c r="P44" s="259"/>
      <c r="Q44" s="259"/>
      <c r="R44" s="259"/>
      <c r="S44" s="259"/>
      <c r="T44" s="259"/>
      <c r="U44" s="259"/>
      <c r="V44" s="259"/>
      <c r="W44" s="259"/>
      <c r="X44" s="259"/>
      <c r="Y44" s="259"/>
      <c r="Z44" s="259"/>
      <c r="AA44" s="259"/>
      <c r="AB44" s="259"/>
      <c r="AC44" s="259"/>
      <c r="AD44" s="42"/>
      <c r="AH44" s="105"/>
      <c r="AI44" s="105"/>
      <c r="AJ44" s="105"/>
      <c r="AK44" s="105"/>
      <c r="AL44" s="92" t="str">
        <f t="shared" si="0"/>
        <v>Coetzala</v>
      </c>
      <c r="AM44" s="92" t="str">
        <f t="shared" si="1"/>
        <v>30041</v>
      </c>
      <c r="AO44" s="105"/>
      <c r="AP44" s="95">
        <v>42</v>
      </c>
      <c r="AQ44" s="106"/>
      <c r="AR44" s="106"/>
      <c r="AS44" s="106"/>
      <c r="AT44" s="106"/>
      <c r="AU44" s="106"/>
      <c r="AV44" s="106"/>
      <c r="AW44" s="100" t="s">
        <v>1992</v>
      </c>
      <c r="AX44" s="100" t="s">
        <v>1993</v>
      </c>
      <c r="AY44" s="106"/>
      <c r="AZ44" s="106"/>
      <c r="BA44" s="100" t="s">
        <v>1994</v>
      </c>
      <c r="BB44" s="100" t="s">
        <v>1995</v>
      </c>
      <c r="BC44" s="100" t="s">
        <v>1996</v>
      </c>
      <c r="BD44" s="100" t="s">
        <v>1997</v>
      </c>
      <c r="BE44" s="101" t="s">
        <v>1998</v>
      </c>
      <c r="BF44" s="100" t="s">
        <v>1999</v>
      </c>
      <c r="BG44" s="106"/>
      <c r="BH44" s="106"/>
      <c r="BI44" s="100" t="s">
        <v>2000</v>
      </c>
      <c r="BJ44" s="100" t="s">
        <v>2001</v>
      </c>
      <c r="BK44" s="100" t="s">
        <v>2002</v>
      </c>
      <c r="BL44" s="106"/>
      <c r="BM44" s="106"/>
      <c r="BN44" s="100" t="s">
        <v>2003</v>
      </c>
      <c r="BO44" s="106"/>
      <c r="BP44" s="100" t="s">
        <v>2004</v>
      </c>
      <c r="BQ44" s="106"/>
      <c r="BR44" s="100" t="s">
        <v>2005</v>
      </c>
      <c r="BS44" s="100" t="s">
        <v>2006</v>
      </c>
      <c r="BT44" s="100" t="s">
        <v>2007</v>
      </c>
      <c r="BU44" s="100" t="s">
        <v>2008</v>
      </c>
      <c r="BV44" s="100" t="s">
        <v>2009</v>
      </c>
      <c r="BW44" s="105"/>
      <c r="BX44" s="105"/>
      <c r="BY44" s="105"/>
      <c r="BZ44" s="107"/>
      <c r="CA44" s="107"/>
      <c r="CB44" s="107"/>
      <c r="CC44" s="107"/>
      <c r="CD44" s="107"/>
      <c r="CE44" s="107"/>
      <c r="CF44" s="102" t="s">
        <v>2010</v>
      </c>
      <c r="CG44" s="102" t="s">
        <v>2011</v>
      </c>
      <c r="CH44" s="107"/>
      <c r="CI44" s="107"/>
      <c r="CJ44" s="102" t="s">
        <v>2012</v>
      </c>
      <c r="CK44" s="102" t="s">
        <v>2013</v>
      </c>
      <c r="CL44" s="102" t="s">
        <v>2014</v>
      </c>
      <c r="CM44" s="102" t="s">
        <v>2015</v>
      </c>
      <c r="CN44" s="103" t="s">
        <v>2016</v>
      </c>
      <c r="CO44" s="102" t="s">
        <v>2017</v>
      </c>
      <c r="CP44" s="107"/>
      <c r="CQ44" s="107"/>
      <c r="CR44" s="102" t="s">
        <v>2018</v>
      </c>
      <c r="CS44" s="102" t="s">
        <v>2019</v>
      </c>
      <c r="CT44" s="102" t="s">
        <v>2020</v>
      </c>
      <c r="CU44" s="107"/>
      <c r="CV44" s="107"/>
      <c r="CW44" s="102" t="s">
        <v>2021</v>
      </c>
      <c r="CX44" s="107"/>
      <c r="CY44" s="102" t="s">
        <v>2022</v>
      </c>
      <c r="CZ44" s="107"/>
      <c r="DA44" s="102" t="s">
        <v>2023</v>
      </c>
      <c r="DB44" s="102" t="s">
        <v>2024</v>
      </c>
      <c r="DC44" s="102" t="s">
        <v>2025</v>
      </c>
      <c r="DD44" s="102" t="s">
        <v>2026</v>
      </c>
      <c r="DE44" s="102" t="s">
        <v>2027</v>
      </c>
    </row>
    <row r="45" spans="1:109" ht="6.75" customHeight="1">
      <c r="B45" s="4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46"/>
      <c r="AH45" s="105"/>
      <c r="AI45" s="105"/>
      <c r="AJ45" s="105"/>
      <c r="AK45" s="105"/>
      <c r="AL45" s="92" t="str">
        <f t="shared" si="0"/>
        <v>Colipa</v>
      </c>
      <c r="AM45" s="92" t="str">
        <f t="shared" si="1"/>
        <v>30042</v>
      </c>
      <c r="AO45" s="105"/>
      <c r="AP45" s="95">
        <v>43</v>
      </c>
      <c r="AQ45" s="106"/>
      <c r="AR45" s="106"/>
      <c r="AS45" s="106"/>
      <c r="AT45" s="106"/>
      <c r="AU45" s="106"/>
      <c r="AV45" s="106"/>
      <c r="AW45" s="100" t="s">
        <v>2028</v>
      </c>
      <c r="AX45" s="100" t="s">
        <v>2029</v>
      </c>
      <c r="AY45" s="106"/>
      <c r="AZ45" s="106"/>
      <c r="BA45" s="100" t="s">
        <v>2030</v>
      </c>
      <c r="BB45" s="100" t="s">
        <v>2031</v>
      </c>
      <c r="BC45" s="100" t="s">
        <v>2032</v>
      </c>
      <c r="BD45" s="100" t="s">
        <v>2033</v>
      </c>
      <c r="BE45" s="101" t="s">
        <v>2034</v>
      </c>
      <c r="BF45" s="100" t="s">
        <v>2035</v>
      </c>
      <c r="BG45" s="106"/>
      <c r="BH45" s="106"/>
      <c r="BI45" s="100" t="s">
        <v>2036</v>
      </c>
      <c r="BJ45" s="100" t="s">
        <v>2037</v>
      </c>
      <c r="BK45" s="100" t="s">
        <v>2038</v>
      </c>
      <c r="BL45" s="106"/>
      <c r="BM45" s="106"/>
      <c r="BN45" s="100" t="s">
        <v>2039</v>
      </c>
      <c r="BO45" s="106"/>
      <c r="BP45" s="100" t="s">
        <v>2040</v>
      </c>
      <c r="BQ45" s="106"/>
      <c r="BR45" s="100" t="s">
        <v>2041</v>
      </c>
      <c r="BS45" s="100" t="s">
        <v>2042</v>
      </c>
      <c r="BT45" s="100" t="s">
        <v>2043</v>
      </c>
      <c r="BU45" s="100" t="s">
        <v>2044</v>
      </c>
      <c r="BV45" s="100" t="s">
        <v>2045</v>
      </c>
      <c r="BW45" s="105"/>
      <c r="BX45" s="105"/>
      <c r="BY45" s="105"/>
      <c r="BZ45" s="107"/>
      <c r="CA45" s="107"/>
      <c r="CB45" s="107"/>
      <c r="CC45" s="107"/>
      <c r="CD45" s="107"/>
      <c r="CE45" s="107"/>
      <c r="CF45" s="102" t="s">
        <v>2046</v>
      </c>
      <c r="CG45" s="102" t="s">
        <v>2047</v>
      </c>
      <c r="CH45" s="107"/>
      <c r="CI45" s="107"/>
      <c r="CJ45" s="102" t="s">
        <v>2048</v>
      </c>
      <c r="CK45" s="102" t="s">
        <v>2049</v>
      </c>
      <c r="CL45" s="102" t="s">
        <v>2050</v>
      </c>
      <c r="CM45" s="102" t="s">
        <v>2051</v>
      </c>
      <c r="CN45" s="103" t="s">
        <v>2052</v>
      </c>
      <c r="CO45" s="102" t="s">
        <v>2053</v>
      </c>
      <c r="CP45" s="107"/>
      <c r="CQ45" s="107"/>
      <c r="CR45" s="102" t="s">
        <v>2054</v>
      </c>
      <c r="CS45" s="102" t="s">
        <v>2055</v>
      </c>
      <c r="CT45" s="102" t="s">
        <v>2056</v>
      </c>
      <c r="CU45" s="107"/>
      <c r="CV45" s="107"/>
      <c r="CW45" s="102" t="s">
        <v>2057</v>
      </c>
      <c r="CX45" s="107"/>
      <c r="CY45" s="102" t="s">
        <v>2058</v>
      </c>
      <c r="CZ45" s="107"/>
      <c r="DA45" s="102" t="s">
        <v>2059</v>
      </c>
      <c r="DB45" s="102" t="s">
        <v>2060</v>
      </c>
      <c r="DC45" s="102" t="s">
        <v>2061</v>
      </c>
      <c r="DD45" s="102" t="s">
        <v>2062</v>
      </c>
      <c r="DE45" s="102" t="s">
        <v>2063</v>
      </c>
    </row>
    <row r="46" spans="1:109" ht="36" customHeight="1">
      <c r="B46" s="40"/>
      <c r="C46" s="253" t="s">
        <v>2064</v>
      </c>
      <c r="D46" s="253"/>
      <c r="E46" s="253"/>
      <c r="F46" s="253"/>
      <c r="G46" s="253"/>
      <c r="H46" s="253"/>
      <c r="I46" s="253"/>
      <c r="J46" s="253"/>
      <c r="K46" s="253"/>
      <c r="L46" s="253"/>
      <c r="M46" s="253"/>
      <c r="N46" s="253"/>
      <c r="O46" s="253"/>
      <c r="P46" s="253"/>
      <c r="Q46" s="253"/>
      <c r="R46" s="253"/>
      <c r="S46" s="253"/>
      <c r="T46" s="253"/>
      <c r="U46" s="253"/>
      <c r="V46" s="253"/>
      <c r="W46" s="253"/>
      <c r="X46" s="253"/>
      <c r="Y46" s="253"/>
      <c r="Z46" s="253"/>
      <c r="AA46" s="253"/>
      <c r="AB46" s="253"/>
      <c r="AC46" s="253"/>
      <c r="AD46" s="42"/>
      <c r="AH46" s="105"/>
      <c r="AI46" s="105"/>
      <c r="AJ46" s="105"/>
      <c r="AK46" s="105"/>
      <c r="AL46" s="92" t="str">
        <f t="shared" si="0"/>
        <v>Comapa</v>
      </c>
      <c r="AM46" s="92" t="str">
        <f t="shared" si="1"/>
        <v>30043</v>
      </c>
      <c r="AO46" s="105"/>
      <c r="AP46" s="95">
        <v>44</v>
      </c>
      <c r="AQ46" s="106"/>
      <c r="AR46" s="106"/>
      <c r="AS46" s="106"/>
      <c r="AT46" s="106"/>
      <c r="AU46" s="106"/>
      <c r="AV46" s="106"/>
      <c r="AW46" s="100" t="s">
        <v>2065</v>
      </c>
      <c r="AX46" s="100" t="s">
        <v>2066</v>
      </c>
      <c r="AY46" s="106"/>
      <c r="AZ46" s="106"/>
      <c r="BA46" s="100" t="s">
        <v>2067</v>
      </c>
      <c r="BB46" s="100" t="s">
        <v>2068</v>
      </c>
      <c r="BC46" s="100" t="s">
        <v>2069</v>
      </c>
      <c r="BD46" s="100" t="s">
        <v>2070</v>
      </c>
      <c r="BE46" s="101" t="s">
        <v>2071</v>
      </c>
      <c r="BF46" s="100" t="s">
        <v>2072</v>
      </c>
      <c r="BG46" s="106"/>
      <c r="BH46" s="106"/>
      <c r="BI46" s="100" t="s">
        <v>2073</v>
      </c>
      <c r="BJ46" s="100" t="s">
        <v>2074</v>
      </c>
      <c r="BK46" s="100" t="s">
        <v>2075</v>
      </c>
      <c r="BL46" s="106"/>
      <c r="BM46" s="106"/>
      <c r="BN46" s="100" t="s">
        <v>2076</v>
      </c>
      <c r="BO46" s="106"/>
      <c r="BP46" s="100" t="s">
        <v>2077</v>
      </c>
      <c r="BQ46" s="106"/>
      <c r="BR46" s="100" t="s">
        <v>2078</v>
      </c>
      <c r="BS46" s="100" t="s">
        <v>2079</v>
      </c>
      <c r="BT46" s="100" t="s">
        <v>2080</v>
      </c>
      <c r="BU46" s="100" t="s">
        <v>2081</v>
      </c>
      <c r="BV46" s="100" t="s">
        <v>2082</v>
      </c>
      <c r="BW46" s="105"/>
      <c r="BX46" s="105"/>
      <c r="BY46" s="105"/>
      <c r="BZ46" s="107"/>
      <c r="CA46" s="107"/>
      <c r="CB46" s="107"/>
      <c r="CC46" s="107"/>
      <c r="CD46" s="107"/>
      <c r="CE46" s="107"/>
      <c r="CF46" s="102" t="s">
        <v>2083</v>
      </c>
      <c r="CG46" s="102" t="s">
        <v>2084</v>
      </c>
      <c r="CH46" s="107"/>
      <c r="CI46" s="107"/>
      <c r="CJ46" s="102" t="s">
        <v>2023</v>
      </c>
      <c r="CK46" s="102" t="s">
        <v>2085</v>
      </c>
      <c r="CL46" s="102" t="s">
        <v>2086</v>
      </c>
      <c r="CM46" s="102" t="s">
        <v>2087</v>
      </c>
      <c r="CN46" s="103" t="s">
        <v>2088</v>
      </c>
      <c r="CO46" s="102" t="s">
        <v>2089</v>
      </c>
      <c r="CP46" s="107"/>
      <c r="CQ46" s="107"/>
      <c r="CR46" s="102" t="s">
        <v>2090</v>
      </c>
      <c r="CS46" s="102" t="s">
        <v>2091</v>
      </c>
      <c r="CT46" s="102" t="s">
        <v>2092</v>
      </c>
      <c r="CU46" s="107"/>
      <c r="CV46" s="107"/>
      <c r="CW46" s="102" t="s">
        <v>2093</v>
      </c>
      <c r="CX46" s="107"/>
      <c r="CY46" s="102" t="s">
        <v>2094</v>
      </c>
      <c r="CZ46" s="107"/>
      <c r="DA46" s="102" t="s">
        <v>2095</v>
      </c>
      <c r="DB46" s="102" t="s">
        <v>2096</v>
      </c>
      <c r="DC46" s="102" t="s">
        <v>2097</v>
      </c>
      <c r="DD46" s="102" t="s">
        <v>2098</v>
      </c>
      <c r="DE46" s="102" t="s">
        <v>2099</v>
      </c>
    </row>
    <row r="47" spans="1:109" ht="6.75" customHeight="1">
      <c r="A47" s="47"/>
      <c r="B47" s="163"/>
      <c r="C47" s="164"/>
      <c r="D47" s="164"/>
      <c r="E47" s="164"/>
      <c r="F47" s="164"/>
      <c r="G47" s="164"/>
      <c r="H47" s="164"/>
      <c r="I47" s="164"/>
      <c r="J47" s="164"/>
      <c r="K47" s="164"/>
      <c r="L47" s="164"/>
      <c r="M47" s="164"/>
      <c r="N47" s="164"/>
      <c r="O47" s="164"/>
      <c r="P47" s="164"/>
      <c r="Q47" s="164"/>
      <c r="R47" s="164"/>
      <c r="S47" s="164"/>
      <c r="T47" s="164"/>
      <c r="U47" s="164"/>
      <c r="V47" s="164"/>
      <c r="W47" s="164"/>
      <c r="X47" s="164"/>
      <c r="Y47" s="164"/>
      <c r="Z47" s="164"/>
      <c r="AA47" s="164"/>
      <c r="AB47" s="164"/>
      <c r="AC47" s="164"/>
      <c r="AD47" s="165"/>
      <c r="AE47" s="11"/>
      <c r="AF47" s="11"/>
      <c r="AH47" s="105"/>
      <c r="AI47" s="105"/>
      <c r="AJ47" s="105"/>
      <c r="AK47" s="105"/>
      <c r="AL47" s="92" t="str">
        <f t="shared" si="0"/>
        <v>Córdoba</v>
      </c>
      <c r="AM47" s="92" t="str">
        <f t="shared" si="1"/>
        <v>30044</v>
      </c>
      <c r="AO47" s="105"/>
      <c r="AP47" s="95">
        <v>45</v>
      </c>
      <c r="AQ47" s="106"/>
      <c r="AR47" s="106"/>
      <c r="AS47" s="106"/>
      <c r="AT47" s="106"/>
      <c r="AU47" s="106"/>
      <c r="AV47" s="106"/>
      <c r="AW47" s="100" t="s">
        <v>2100</v>
      </c>
      <c r="AX47" s="100" t="s">
        <v>2101</v>
      </c>
      <c r="AY47" s="106"/>
      <c r="AZ47" s="106"/>
      <c r="BA47" s="100" t="s">
        <v>2102</v>
      </c>
      <c r="BB47" s="100" t="s">
        <v>2103</v>
      </c>
      <c r="BC47" s="100" t="s">
        <v>2104</v>
      </c>
      <c r="BD47" s="100" t="s">
        <v>2105</v>
      </c>
      <c r="BE47" s="101" t="s">
        <v>2106</v>
      </c>
      <c r="BF47" s="100" t="s">
        <v>2107</v>
      </c>
      <c r="BG47" s="106"/>
      <c r="BH47" s="106"/>
      <c r="BI47" s="100" t="s">
        <v>2108</v>
      </c>
      <c r="BJ47" s="100" t="s">
        <v>2109</v>
      </c>
      <c r="BK47" s="100" t="s">
        <v>2110</v>
      </c>
      <c r="BL47" s="106"/>
      <c r="BM47" s="106"/>
      <c r="BN47" s="100" t="s">
        <v>2111</v>
      </c>
      <c r="BO47" s="106"/>
      <c r="BP47" s="100" t="s">
        <v>2112</v>
      </c>
      <c r="BQ47" s="106"/>
      <c r="BR47" s="106"/>
      <c r="BS47" s="100" t="s">
        <v>2113</v>
      </c>
      <c r="BT47" s="100" t="s">
        <v>2114</v>
      </c>
      <c r="BU47" s="100" t="s">
        <v>2115</v>
      </c>
      <c r="BV47" s="100" t="s">
        <v>2116</v>
      </c>
      <c r="BW47" s="105"/>
      <c r="BX47" s="105"/>
      <c r="BY47" s="105"/>
      <c r="BZ47" s="107"/>
      <c r="CA47" s="107"/>
      <c r="CB47" s="107"/>
      <c r="CC47" s="107"/>
      <c r="CD47" s="107"/>
      <c r="CE47" s="107"/>
      <c r="CF47" s="102" t="s">
        <v>2117</v>
      </c>
      <c r="CG47" s="102" t="s">
        <v>1013</v>
      </c>
      <c r="CH47" s="107"/>
      <c r="CI47" s="107"/>
      <c r="CJ47" s="102" t="s">
        <v>2059</v>
      </c>
      <c r="CK47" s="102" t="s">
        <v>2118</v>
      </c>
      <c r="CL47" s="102" t="s">
        <v>2119</v>
      </c>
      <c r="CM47" s="102" t="s">
        <v>2120</v>
      </c>
      <c r="CN47" s="103" t="s">
        <v>2121</v>
      </c>
      <c r="CO47" s="102" t="s">
        <v>858</v>
      </c>
      <c r="CP47" s="107"/>
      <c r="CQ47" s="107"/>
      <c r="CR47" s="102" t="s">
        <v>2122</v>
      </c>
      <c r="CS47" s="102" t="s">
        <v>2123</v>
      </c>
      <c r="CT47" s="102" t="s">
        <v>2124</v>
      </c>
      <c r="CU47" s="107"/>
      <c r="CV47" s="107"/>
      <c r="CW47" s="102" t="s">
        <v>2125</v>
      </c>
      <c r="CX47" s="107"/>
      <c r="CY47" s="102" t="s">
        <v>2126</v>
      </c>
      <c r="CZ47" s="107"/>
      <c r="DA47" s="102"/>
      <c r="DB47" s="102" t="s">
        <v>2127</v>
      </c>
      <c r="DC47" s="102" t="s">
        <v>2128</v>
      </c>
      <c r="DD47" s="102" t="s">
        <v>2129</v>
      </c>
      <c r="DE47" s="102" t="s">
        <v>1425</v>
      </c>
    </row>
    <row r="48" spans="1:109" ht="36" customHeight="1">
      <c r="A48" s="47"/>
      <c r="B48" s="163"/>
      <c r="C48" s="164"/>
      <c r="D48" s="259" t="s">
        <v>2130</v>
      </c>
      <c r="E48" s="259"/>
      <c r="F48" s="259"/>
      <c r="G48" s="259"/>
      <c r="H48" s="259"/>
      <c r="I48" s="259"/>
      <c r="J48" s="259"/>
      <c r="K48" s="259"/>
      <c r="L48" s="259"/>
      <c r="M48" s="259"/>
      <c r="N48" s="259"/>
      <c r="O48" s="259"/>
      <c r="P48" s="259"/>
      <c r="Q48" s="259"/>
      <c r="R48" s="259"/>
      <c r="S48" s="259"/>
      <c r="T48" s="259"/>
      <c r="U48" s="259"/>
      <c r="V48" s="259"/>
      <c r="W48" s="259"/>
      <c r="X48" s="259"/>
      <c r="Y48" s="259"/>
      <c r="Z48" s="259"/>
      <c r="AA48" s="259"/>
      <c r="AB48" s="259"/>
      <c r="AC48" s="259"/>
      <c r="AD48" s="165"/>
      <c r="AE48" s="11"/>
      <c r="AF48" s="11"/>
      <c r="AH48" s="105"/>
      <c r="AI48" s="105"/>
      <c r="AJ48" s="105"/>
      <c r="AK48" s="105"/>
      <c r="AL48" s="92" t="str">
        <f t="shared" si="0"/>
        <v>Cosamaloapan de Carpio</v>
      </c>
      <c r="AM48" s="92" t="str">
        <f t="shared" si="1"/>
        <v>30045</v>
      </c>
      <c r="AO48" s="105"/>
      <c r="AP48" s="95">
        <v>46</v>
      </c>
      <c r="AQ48" s="106"/>
      <c r="AR48" s="106"/>
      <c r="AS48" s="106"/>
      <c r="AT48" s="106"/>
      <c r="AU48" s="106"/>
      <c r="AV48" s="106"/>
      <c r="AW48" s="100" t="s">
        <v>2131</v>
      </c>
      <c r="AX48" s="100" t="s">
        <v>2132</v>
      </c>
      <c r="AY48" s="106"/>
      <c r="AZ48" s="106"/>
      <c r="BA48" s="100" t="s">
        <v>2133</v>
      </c>
      <c r="BB48" s="100" t="s">
        <v>2134</v>
      </c>
      <c r="BC48" s="100" t="s">
        <v>2135</v>
      </c>
      <c r="BD48" s="100" t="s">
        <v>2136</v>
      </c>
      <c r="BE48" s="101" t="s">
        <v>2137</v>
      </c>
      <c r="BF48" s="100" t="s">
        <v>2138</v>
      </c>
      <c r="BG48" s="106"/>
      <c r="BH48" s="106"/>
      <c r="BI48" s="100" t="s">
        <v>2139</v>
      </c>
      <c r="BJ48" s="100" t="s">
        <v>2140</v>
      </c>
      <c r="BK48" s="100" t="s">
        <v>2141</v>
      </c>
      <c r="BL48" s="106"/>
      <c r="BM48" s="106"/>
      <c r="BN48" s="100" t="s">
        <v>2142</v>
      </c>
      <c r="BO48" s="106"/>
      <c r="BP48" s="100" t="s">
        <v>2143</v>
      </c>
      <c r="BQ48" s="106"/>
      <c r="BR48" s="106"/>
      <c r="BS48" s="100" t="s">
        <v>2144</v>
      </c>
      <c r="BT48" s="100" t="s">
        <v>2145</v>
      </c>
      <c r="BU48" s="100" t="s">
        <v>2146</v>
      </c>
      <c r="BV48" s="100" t="s">
        <v>2147</v>
      </c>
      <c r="BW48" s="105"/>
      <c r="BX48" s="105"/>
      <c r="BY48" s="105"/>
      <c r="BZ48" s="107"/>
      <c r="CA48" s="107"/>
      <c r="CB48" s="107"/>
      <c r="CC48" s="107"/>
      <c r="CD48" s="107"/>
      <c r="CE48" s="107"/>
      <c r="CF48" s="102" t="s">
        <v>2148</v>
      </c>
      <c r="CG48" s="102" t="s">
        <v>2149</v>
      </c>
      <c r="CH48" s="107"/>
      <c r="CI48" s="107"/>
      <c r="CJ48" s="102" t="s">
        <v>2150</v>
      </c>
      <c r="CK48" s="102" t="s">
        <v>2151</v>
      </c>
      <c r="CL48" s="102" t="s">
        <v>2152</v>
      </c>
      <c r="CM48" s="102" t="s">
        <v>2153</v>
      </c>
      <c r="CN48" s="103" t="s">
        <v>2154</v>
      </c>
      <c r="CO48" s="102" t="s">
        <v>2155</v>
      </c>
      <c r="CP48" s="107"/>
      <c r="CQ48" s="107"/>
      <c r="CR48" s="102" t="s">
        <v>2156</v>
      </c>
      <c r="CS48" s="102" t="s">
        <v>2157</v>
      </c>
      <c r="CT48" s="102" t="s">
        <v>2158</v>
      </c>
      <c r="CU48" s="107"/>
      <c r="CV48" s="107"/>
      <c r="CW48" s="102" t="s">
        <v>2159</v>
      </c>
      <c r="CX48" s="107"/>
      <c r="CY48" s="102" t="s">
        <v>2160</v>
      </c>
      <c r="CZ48" s="107"/>
      <c r="DA48" s="107"/>
      <c r="DB48" s="102" t="s">
        <v>299</v>
      </c>
      <c r="DC48" s="102" t="s">
        <v>2161</v>
      </c>
      <c r="DD48" s="102" t="s">
        <v>2162</v>
      </c>
      <c r="DE48" s="102" t="s">
        <v>2163</v>
      </c>
    </row>
    <row r="49" spans="1:109" ht="6.75" customHeight="1">
      <c r="A49"/>
      <c r="B49" s="209"/>
      <c r="C49" s="164"/>
      <c r="D49" s="164"/>
      <c r="E49" s="164"/>
      <c r="F49" s="164"/>
      <c r="G49" s="164"/>
      <c r="H49" s="164"/>
      <c r="I49" s="164"/>
      <c r="J49" s="164"/>
      <c r="K49" s="164"/>
      <c r="L49" s="164"/>
      <c r="M49" s="164"/>
      <c r="N49" s="164"/>
      <c r="O49" s="164"/>
      <c r="P49" s="164"/>
      <c r="Q49" s="164"/>
      <c r="R49" s="164"/>
      <c r="S49" s="164"/>
      <c r="T49" s="164"/>
      <c r="U49" s="164"/>
      <c r="V49" s="164"/>
      <c r="W49" s="164"/>
      <c r="X49" s="164"/>
      <c r="Y49" s="164"/>
      <c r="Z49" s="164"/>
      <c r="AA49" s="164"/>
      <c r="AB49" s="164"/>
      <c r="AC49" s="164"/>
      <c r="AD49" s="174"/>
      <c r="AE49" s="11"/>
      <c r="AF49" s="11"/>
      <c r="AH49" s="105"/>
      <c r="AI49" s="105"/>
      <c r="AJ49" s="105"/>
      <c r="AK49" s="105"/>
      <c r="AL49" s="92" t="str">
        <f t="shared" si="0"/>
        <v>Cosautlán de Carvajal</v>
      </c>
      <c r="AM49" s="92" t="str">
        <f t="shared" si="1"/>
        <v>30046</v>
      </c>
      <c r="AO49" s="105"/>
      <c r="AP49" s="95">
        <v>47</v>
      </c>
      <c r="AQ49" s="106"/>
      <c r="AR49" s="106"/>
      <c r="AS49" s="106"/>
      <c r="AT49" s="106"/>
      <c r="AU49" s="106"/>
      <c r="AV49" s="106"/>
      <c r="AW49" s="100" t="s">
        <v>2164</v>
      </c>
      <c r="AX49" s="100" t="s">
        <v>2165</v>
      </c>
      <c r="AY49" s="106"/>
      <c r="AZ49" s="106"/>
      <c r="BA49" s="100" t="s">
        <v>2166</v>
      </c>
      <c r="BB49" s="100" t="s">
        <v>2167</v>
      </c>
      <c r="BC49" s="100" t="s">
        <v>2168</v>
      </c>
      <c r="BD49" s="100" t="s">
        <v>2169</v>
      </c>
      <c r="BE49" s="101" t="s">
        <v>2170</v>
      </c>
      <c r="BF49" s="100" t="s">
        <v>2171</v>
      </c>
      <c r="BG49" s="106"/>
      <c r="BH49" s="106"/>
      <c r="BI49" s="100" t="s">
        <v>2172</v>
      </c>
      <c r="BJ49" s="100" t="s">
        <v>2173</v>
      </c>
      <c r="BK49" s="100" t="s">
        <v>2174</v>
      </c>
      <c r="BL49" s="106"/>
      <c r="BM49" s="106"/>
      <c r="BN49" s="100" t="s">
        <v>2175</v>
      </c>
      <c r="BO49" s="106"/>
      <c r="BP49" s="100" t="s">
        <v>2176</v>
      </c>
      <c r="BQ49" s="106"/>
      <c r="BR49" s="106"/>
      <c r="BS49" s="100" t="s">
        <v>2177</v>
      </c>
      <c r="BT49" s="100" t="s">
        <v>2178</v>
      </c>
      <c r="BU49" s="100" t="s">
        <v>2179</v>
      </c>
      <c r="BV49" s="100" t="s">
        <v>2180</v>
      </c>
      <c r="BW49" s="105"/>
      <c r="BX49" s="105"/>
      <c r="BY49" s="105"/>
      <c r="BZ49" s="107"/>
      <c r="CA49" s="107"/>
      <c r="CB49" s="107"/>
      <c r="CC49" s="107"/>
      <c r="CD49" s="107"/>
      <c r="CE49" s="107"/>
      <c r="CF49" s="102" t="s">
        <v>2181</v>
      </c>
      <c r="CG49" s="102" t="s">
        <v>987</v>
      </c>
      <c r="CH49" s="107"/>
      <c r="CI49" s="107"/>
      <c r="CJ49" s="102" t="s">
        <v>2182</v>
      </c>
      <c r="CK49" s="102" t="s">
        <v>2183</v>
      </c>
      <c r="CL49" s="102" t="s">
        <v>2184</v>
      </c>
      <c r="CM49" s="102" t="s">
        <v>2185</v>
      </c>
      <c r="CN49" s="103" t="s">
        <v>2186</v>
      </c>
      <c r="CO49" s="102" t="s">
        <v>909</v>
      </c>
      <c r="CP49" s="107"/>
      <c r="CQ49" s="107"/>
      <c r="CR49" s="102" t="s">
        <v>2187</v>
      </c>
      <c r="CS49" s="102" t="s">
        <v>2188</v>
      </c>
      <c r="CT49" s="102" t="s">
        <v>2189</v>
      </c>
      <c r="CU49" s="107"/>
      <c r="CV49" s="107"/>
      <c r="CW49" s="102" t="s">
        <v>2190</v>
      </c>
      <c r="CX49" s="107"/>
      <c r="CY49" s="102" t="s">
        <v>2191</v>
      </c>
      <c r="CZ49" s="107"/>
      <c r="DA49" s="107"/>
      <c r="DB49" s="102" t="s">
        <v>481</v>
      </c>
      <c r="DC49" s="102" t="s">
        <v>2192</v>
      </c>
      <c r="DD49" s="102" t="s">
        <v>2193</v>
      </c>
      <c r="DE49" s="102" t="s">
        <v>2194</v>
      </c>
    </row>
    <row r="50" spans="1:109" ht="72" customHeight="1">
      <c r="A50" s="175"/>
      <c r="B50" s="209"/>
      <c r="C50" s="259" t="s">
        <v>2195</v>
      </c>
      <c r="D50" s="259"/>
      <c r="E50" s="259"/>
      <c r="F50" s="259"/>
      <c r="G50" s="259"/>
      <c r="H50" s="259"/>
      <c r="I50" s="259"/>
      <c r="J50" s="259"/>
      <c r="K50" s="259"/>
      <c r="L50" s="259"/>
      <c r="M50" s="259"/>
      <c r="N50" s="259"/>
      <c r="O50" s="259"/>
      <c r="P50" s="259"/>
      <c r="Q50" s="259"/>
      <c r="R50" s="259"/>
      <c r="S50" s="259"/>
      <c r="T50" s="259"/>
      <c r="U50" s="259"/>
      <c r="V50" s="259"/>
      <c r="W50" s="259"/>
      <c r="X50" s="259"/>
      <c r="Y50" s="259"/>
      <c r="Z50" s="259"/>
      <c r="AA50" s="259"/>
      <c r="AB50" s="259"/>
      <c r="AC50" s="259"/>
      <c r="AD50" s="176"/>
      <c r="AE50" s="177"/>
      <c r="AF50" s="178"/>
      <c r="AG50" s="177"/>
      <c r="AH50" s="105"/>
      <c r="AI50" s="105"/>
      <c r="AJ50" s="105"/>
      <c r="AK50" s="105"/>
      <c r="AL50" s="92" t="str">
        <f t="shared" si="0"/>
        <v>Coscomatepec</v>
      </c>
      <c r="AM50" s="92" t="str">
        <f t="shared" si="1"/>
        <v>30047</v>
      </c>
      <c r="AO50" s="105"/>
      <c r="AP50" s="95">
        <v>48</v>
      </c>
      <c r="AQ50" s="106"/>
      <c r="AR50" s="106"/>
      <c r="AS50" s="106"/>
      <c r="AT50" s="106"/>
      <c r="AU50" s="106"/>
      <c r="AV50" s="106"/>
      <c r="AW50" s="100" t="s">
        <v>2196</v>
      </c>
      <c r="AX50" s="100" t="s">
        <v>2197</v>
      </c>
      <c r="AY50" s="106"/>
      <c r="AZ50" s="106"/>
      <c r="BA50" s="106"/>
      <c r="BB50" s="100" t="s">
        <v>2198</v>
      </c>
      <c r="BC50" s="100" t="s">
        <v>2199</v>
      </c>
      <c r="BD50" s="100" t="s">
        <v>2200</v>
      </c>
      <c r="BE50" s="101" t="s">
        <v>2201</v>
      </c>
      <c r="BF50" s="100" t="s">
        <v>2202</v>
      </c>
      <c r="BG50" s="106"/>
      <c r="BH50" s="106"/>
      <c r="BI50" s="100" t="s">
        <v>2203</v>
      </c>
      <c r="BJ50" s="100" t="s">
        <v>2204</v>
      </c>
      <c r="BK50" s="100" t="s">
        <v>2205</v>
      </c>
      <c r="BL50" s="106"/>
      <c r="BM50" s="106"/>
      <c r="BN50" s="100" t="s">
        <v>2206</v>
      </c>
      <c r="BO50" s="106"/>
      <c r="BP50" s="100" t="s">
        <v>2207</v>
      </c>
      <c r="BQ50" s="106"/>
      <c r="BR50" s="106"/>
      <c r="BS50" s="100" t="s">
        <v>2208</v>
      </c>
      <c r="BT50" s="100" t="s">
        <v>2209</v>
      </c>
      <c r="BU50" s="100" t="s">
        <v>2210</v>
      </c>
      <c r="BV50" s="100" t="s">
        <v>2211</v>
      </c>
      <c r="BW50" s="105"/>
      <c r="BX50" s="105"/>
      <c r="BY50" s="105"/>
      <c r="BZ50" s="107"/>
      <c r="CA50" s="107"/>
      <c r="CB50" s="107"/>
      <c r="CC50" s="107"/>
      <c r="CD50" s="107"/>
      <c r="CE50" s="107"/>
      <c r="CF50" s="102" t="s">
        <v>2212</v>
      </c>
      <c r="CG50" s="102" t="s">
        <v>2213</v>
      </c>
      <c r="CH50" s="107"/>
      <c r="CI50" s="107"/>
      <c r="CJ50" s="102"/>
      <c r="CK50" s="102" t="s">
        <v>2214</v>
      </c>
      <c r="CL50" s="102" t="s">
        <v>2215</v>
      </c>
      <c r="CM50" s="102" t="s">
        <v>2216</v>
      </c>
      <c r="CN50" s="103" t="s">
        <v>2217</v>
      </c>
      <c r="CO50" s="102" t="s">
        <v>2218</v>
      </c>
      <c r="CP50" s="107"/>
      <c r="CQ50" s="107"/>
      <c r="CR50" s="102" t="s">
        <v>643</v>
      </c>
      <c r="CS50" s="102" t="s">
        <v>2219</v>
      </c>
      <c r="CT50" s="102" t="s">
        <v>1494</v>
      </c>
      <c r="CU50" s="107"/>
      <c r="CV50" s="107"/>
      <c r="CW50" s="102" t="s">
        <v>2220</v>
      </c>
      <c r="CX50" s="107"/>
      <c r="CY50" s="102" t="s">
        <v>2221</v>
      </c>
      <c r="CZ50" s="107"/>
      <c r="DA50" s="107"/>
      <c r="DB50" s="102" t="s">
        <v>477</v>
      </c>
      <c r="DC50" s="102" t="s">
        <v>2222</v>
      </c>
      <c r="DD50" s="102" t="s">
        <v>2223</v>
      </c>
      <c r="DE50" s="102" t="s">
        <v>2224</v>
      </c>
    </row>
    <row r="51" spans="1:109" ht="6.75" customHeight="1">
      <c r="A51" s="124"/>
      <c r="B51" s="210"/>
      <c r="C51" s="164"/>
      <c r="D51" s="164"/>
      <c r="E51" s="164"/>
      <c r="F51" s="164"/>
      <c r="G51" s="164"/>
      <c r="H51" s="164"/>
      <c r="I51" s="164"/>
      <c r="J51" s="164"/>
      <c r="K51" s="164"/>
      <c r="L51" s="164"/>
      <c r="M51" s="164"/>
      <c r="N51" s="164"/>
      <c r="O51" s="164"/>
      <c r="P51" s="164"/>
      <c r="Q51" s="164"/>
      <c r="R51" s="164"/>
      <c r="S51" s="164"/>
      <c r="T51" s="164"/>
      <c r="U51" s="164"/>
      <c r="V51" s="164"/>
      <c r="W51" s="164"/>
      <c r="X51" s="164"/>
      <c r="Y51" s="164"/>
      <c r="Z51" s="164"/>
      <c r="AA51" s="164"/>
      <c r="AB51" s="164"/>
      <c r="AC51" s="164"/>
      <c r="AD51" s="179"/>
      <c r="AE51" s="177"/>
      <c r="AF51" s="178"/>
      <c r="AG51" s="177"/>
      <c r="AH51" s="105"/>
      <c r="AI51" s="105"/>
      <c r="AJ51" s="105"/>
      <c r="AK51" s="105"/>
      <c r="AL51" s="92" t="str">
        <f t="shared" si="0"/>
        <v>Cosoleacaque</v>
      </c>
      <c r="AM51" s="92" t="str">
        <f t="shared" si="1"/>
        <v>30048</v>
      </c>
      <c r="AO51" s="105"/>
      <c r="AP51" s="95">
        <v>49</v>
      </c>
      <c r="AQ51" s="106"/>
      <c r="AR51" s="106"/>
      <c r="AS51" s="106"/>
      <c r="AT51" s="106"/>
      <c r="AU51" s="106"/>
      <c r="AV51" s="106"/>
      <c r="AW51" s="100" t="s">
        <v>2225</v>
      </c>
      <c r="AX51" s="100" t="s">
        <v>2226</v>
      </c>
      <c r="AY51" s="106"/>
      <c r="AZ51" s="106"/>
      <c r="BA51" s="106"/>
      <c r="BB51" s="100" t="s">
        <v>2227</v>
      </c>
      <c r="BC51" s="100" t="s">
        <v>2228</v>
      </c>
      <c r="BD51" s="100" t="s">
        <v>2229</v>
      </c>
      <c r="BE51" s="101" t="s">
        <v>2230</v>
      </c>
      <c r="BF51" s="100" t="s">
        <v>2231</v>
      </c>
      <c r="BG51" s="106"/>
      <c r="BH51" s="106"/>
      <c r="BI51" s="100" t="s">
        <v>2232</v>
      </c>
      <c r="BJ51" s="100" t="s">
        <v>2233</v>
      </c>
      <c r="BK51" s="100" t="s">
        <v>2234</v>
      </c>
      <c r="BL51" s="106"/>
      <c r="BM51" s="106"/>
      <c r="BN51" s="100" t="s">
        <v>2235</v>
      </c>
      <c r="BO51" s="106"/>
      <c r="BP51" s="100" t="s">
        <v>2236</v>
      </c>
      <c r="BQ51" s="106"/>
      <c r="BR51" s="106"/>
      <c r="BS51" s="100" t="s">
        <v>2237</v>
      </c>
      <c r="BT51" s="100" t="s">
        <v>2238</v>
      </c>
      <c r="BU51" s="100" t="s">
        <v>2239</v>
      </c>
      <c r="BV51" s="100" t="s">
        <v>2240</v>
      </c>
      <c r="BW51" s="105"/>
      <c r="BX51" s="105"/>
      <c r="BY51" s="105"/>
      <c r="BZ51" s="107"/>
      <c r="CA51" s="107"/>
      <c r="CB51" s="107"/>
      <c r="CC51" s="107"/>
      <c r="CD51" s="107"/>
      <c r="CE51" s="107"/>
      <c r="CF51" s="102" t="s">
        <v>909</v>
      </c>
      <c r="CG51" s="102" t="s">
        <v>2241</v>
      </c>
      <c r="CH51" s="107"/>
      <c r="CI51" s="107"/>
      <c r="CJ51" s="107"/>
      <c r="CK51" s="102" t="s">
        <v>2242</v>
      </c>
      <c r="CL51" s="102" t="s">
        <v>2243</v>
      </c>
      <c r="CM51" s="102" t="s">
        <v>333</v>
      </c>
      <c r="CN51" s="103" t="s">
        <v>2244</v>
      </c>
      <c r="CO51" s="102" t="s">
        <v>1122</v>
      </c>
      <c r="CP51" s="107"/>
      <c r="CQ51" s="107"/>
      <c r="CR51" s="102" t="s">
        <v>1626</v>
      </c>
      <c r="CS51" s="102" t="s">
        <v>2245</v>
      </c>
      <c r="CT51" s="102" t="s">
        <v>2246</v>
      </c>
      <c r="CU51" s="107"/>
      <c r="CV51" s="107"/>
      <c r="CW51" s="102" t="s">
        <v>2247</v>
      </c>
      <c r="CX51" s="107"/>
      <c r="CY51" s="102" t="s">
        <v>2248</v>
      </c>
      <c r="CZ51" s="107"/>
      <c r="DA51" s="107"/>
      <c r="DB51" s="102" t="s">
        <v>2249</v>
      </c>
      <c r="DC51" s="102" t="s">
        <v>2250</v>
      </c>
      <c r="DD51" s="102" t="s">
        <v>2251</v>
      </c>
      <c r="DE51" s="102" t="s">
        <v>2252</v>
      </c>
    </row>
    <row r="52" spans="1:109" ht="48" customHeight="1">
      <c r="A52" s="175"/>
      <c r="B52" s="210"/>
      <c r="C52" s="242" t="s">
        <v>2253</v>
      </c>
      <c r="D52" s="266"/>
      <c r="E52" s="266"/>
      <c r="F52" s="266"/>
      <c r="G52" s="266"/>
      <c r="H52" s="266"/>
      <c r="I52" s="266"/>
      <c r="J52" s="266"/>
      <c r="K52" s="266"/>
      <c r="L52" s="266"/>
      <c r="M52" s="266"/>
      <c r="N52" s="266"/>
      <c r="O52" s="266"/>
      <c r="P52" s="266"/>
      <c r="Q52" s="266"/>
      <c r="R52" s="266"/>
      <c r="S52" s="266"/>
      <c r="T52" s="266"/>
      <c r="U52" s="266"/>
      <c r="V52" s="266"/>
      <c r="W52" s="266"/>
      <c r="X52" s="266"/>
      <c r="Y52" s="266"/>
      <c r="Z52" s="266"/>
      <c r="AA52" s="266"/>
      <c r="AB52" s="266"/>
      <c r="AC52" s="266"/>
      <c r="AD52" s="179"/>
      <c r="AE52" s="177"/>
      <c r="AF52" s="178"/>
      <c r="AG52" s="177"/>
      <c r="AH52" s="105"/>
      <c r="AI52" s="105"/>
      <c r="AJ52" s="105"/>
      <c r="AK52" s="105"/>
      <c r="AL52" s="92" t="str">
        <f t="shared" si="0"/>
        <v>Cotaxtla</v>
      </c>
      <c r="AM52" s="92" t="str">
        <f t="shared" si="1"/>
        <v>30049</v>
      </c>
      <c r="AO52" s="105"/>
      <c r="AP52" s="95">
        <v>50</v>
      </c>
      <c r="AQ52" s="106"/>
      <c r="AR52" s="106"/>
      <c r="AS52" s="106"/>
      <c r="AT52" s="106"/>
      <c r="AU52" s="106"/>
      <c r="AV52" s="106"/>
      <c r="AW52" s="100" t="s">
        <v>2254</v>
      </c>
      <c r="AX52" s="100" t="s">
        <v>2255</v>
      </c>
      <c r="AY52" s="106"/>
      <c r="AZ52" s="106"/>
      <c r="BA52" s="106"/>
      <c r="BB52" s="100" t="s">
        <v>2256</v>
      </c>
      <c r="BC52" s="100" t="s">
        <v>2257</v>
      </c>
      <c r="BD52" s="100" t="s">
        <v>2258</v>
      </c>
      <c r="BE52" s="101" t="s">
        <v>2259</v>
      </c>
      <c r="BF52" s="100" t="s">
        <v>2260</v>
      </c>
      <c r="BG52" s="106"/>
      <c r="BH52" s="106"/>
      <c r="BI52" s="100" t="s">
        <v>2261</v>
      </c>
      <c r="BJ52" s="100" t="s">
        <v>2262</v>
      </c>
      <c r="BK52" s="100" t="s">
        <v>2263</v>
      </c>
      <c r="BL52" s="106"/>
      <c r="BM52" s="106"/>
      <c r="BN52" s="100" t="s">
        <v>2264</v>
      </c>
      <c r="BO52" s="106"/>
      <c r="BP52" s="100" t="s">
        <v>2265</v>
      </c>
      <c r="BQ52" s="106"/>
      <c r="BR52" s="106"/>
      <c r="BS52" s="100" t="s">
        <v>2266</v>
      </c>
      <c r="BT52" s="100" t="s">
        <v>2267</v>
      </c>
      <c r="BU52" s="100" t="s">
        <v>2268</v>
      </c>
      <c r="BV52" s="100" t="s">
        <v>2269</v>
      </c>
      <c r="BW52" s="105"/>
      <c r="BX52" s="105"/>
      <c r="BY52" s="105"/>
      <c r="BZ52" s="107"/>
      <c r="CA52" s="107"/>
      <c r="CB52" s="107"/>
      <c r="CC52" s="107"/>
      <c r="CD52" s="107"/>
      <c r="CE52" s="107"/>
      <c r="CF52" s="102" t="s">
        <v>2270</v>
      </c>
      <c r="CG52" s="102" t="s">
        <v>2271</v>
      </c>
      <c r="CH52" s="107"/>
      <c r="CI52" s="107"/>
      <c r="CJ52" s="107"/>
      <c r="CK52" s="102" t="s">
        <v>2272</v>
      </c>
      <c r="CL52" s="102" t="s">
        <v>2273</v>
      </c>
      <c r="CM52" s="102" t="s">
        <v>2274</v>
      </c>
      <c r="CN52" s="103" t="s">
        <v>2275</v>
      </c>
      <c r="CO52" s="102" t="s">
        <v>2276</v>
      </c>
      <c r="CP52" s="107"/>
      <c r="CQ52" s="107"/>
      <c r="CR52" s="102" t="s">
        <v>2277</v>
      </c>
      <c r="CS52" s="102" t="s">
        <v>2278</v>
      </c>
      <c r="CT52" s="102" t="s">
        <v>2279</v>
      </c>
      <c r="CU52" s="107"/>
      <c r="CV52" s="107"/>
      <c r="CW52" s="102" t="s">
        <v>2280</v>
      </c>
      <c r="CX52" s="107"/>
      <c r="CY52" s="102" t="s">
        <v>2281</v>
      </c>
      <c r="CZ52" s="107"/>
      <c r="DA52" s="107"/>
      <c r="DB52" s="102" t="s">
        <v>2282</v>
      </c>
      <c r="DC52" s="102" t="s">
        <v>2283</v>
      </c>
      <c r="DD52" s="102" t="s">
        <v>2284</v>
      </c>
      <c r="DE52" s="102" t="s">
        <v>2285</v>
      </c>
    </row>
    <row r="53" spans="1:109" ht="6.75" customHeight="1">
      <c r="A53" s="47"/>
      <c r="B53" s="163"/>
      <c r="C53" s="164"/>
      <c r="D53" s="164"/>
      <c r="E53" s="164"/>
      <c r="F53" s="164"/>
      <c r="G53" s="164"/>
      <c r="H53" s="164"/>
      <c r="I53" s="164"/>
      <c r="J53" s="164"/>
      <c r="K53" s="164"/>
      <c r="L53" s="164"/>
      <c r="M53" s="164"/>
      <c r="N53" s="164"/>
      <c r="O53" s="164"/>
      <c r="P53" s="164"/>
      <c r="Q53" s="164"/>
      <c r="R53" s="164"/>
      <c r="S53" s="164"/>
      <c r="T53" s="164"/>
      <c r="U53" s="164"/>
      <c r="V53" s="164"/>
      <c r="W53" s="164"/>
      <c r="X53" s="164"/>
      <c r="Y53" s="164"/>
      <c r="Z53" s="164"/>
      <c r="AA53" s="164"/>
      <c r="AB53" s="164"/>
      <c r="AC53" s="164"/>
      <c r="AD53" s="165"/>
      <c r="AE53" s="11"/>
      <c r="AF53" s="11"/>
      <c r="AH53" s="105"/>
      <c r="AI53" s="105"/>
      <c r="AJ53" s="105"/>
      <c r="AK53" s="105"/>
      <c r="AL53" s="92" t="str">
        <f t="shared" si="0"/>
        <v>Coxquihui</v>
      </c>
      <c r="AM53" s="92" t="str">
        <f t="shared" si="1"/>
        <v>30050</v>
      </c>
      <c r="AO53" s="105"/>
      <c r="AP53" s="95">
        <v>51</v>
      </c>
      <c r="AQ53" s="106"/>
      <c r="AR53" s="106"/>
      <c r="AS53" s="106"/>
      <c r="AT53" s="106"/>
      <c r="AU53" s="106"/>
      <c r="AV53" s="106"/>
      <c r="AW53" s="100" t="s">
        <v>2286</v>
      </c>
      <c r="AX53" s="100" t="s">
        <v>2287</v>
      </c>
      <c r="AY53" s="106"/>
      <c r="AZ53" s="106"/>
      <c r="BA53" s="106"/>
      <c r="BB53" s="100" t="s">
        <v>2288</v>
      </c>
      <c r="BC53" s="100" t="s">
        <v>2289</v>
      </c>
      <c r="BD53" s="100" t="s">
        <v>2290</v>
      </c>
      <c r="BE53" s="101" t="s">
        <v>2291</v>
      </c>
      <c r="BF53" s="100" t="s">
        <v>2292</v>
      </c>
      <c r="BG53" s="106"/>
      <c r="BH53" s="106"/>
      <c r="BI53" s="100" t="s">
        <v>2293</v>
      </c>
      <c r="BJ53" s="100" t="s">
        <v>2294</v>
      </c>
      <c r="BK53" s="100" t="s">
        <v>2295</v>
      </c>
      <c r="BL53" s="106"/>
      <c r="BM53" s="106"/>
      <c r="BN53" s="100" t="s">
        <v>2296</v>
      </c>
      <c r="BO53" s="106"/>
      <c r="BP53" s="100" t="s">
        <v>2297</v>
      </c>
      <c r="BQ53" s="106"/>
      <c r="BR53" s="106"/>
      <c r="BS53" s="100" t="s">
        <v>2298</v>
      </c>
      <c r="BT53" s="100" t="s">
        <v>2299</v>
      </c>
      <c r="BU53" s="100" t="s">
        <v>2300</v>
      </c>
      <c r="BV53" s="100" t="s">
        <v>2301</v>
      </c>
      <c r="BW53" s="105"/>
      <c r="BX53" s="105"/>
      <c r="BY53" s="105"/>
      <c r="BZ53" s="107"/>
      <c r="CA53" s="107"/>
      <c r="CB53" s="107"/>
      <c r="CC53" s="107"/>
      <c r="CD53" s="107"/>
      <c r="CE53" s="107"/>
      <c r="CF53" s="102" t="s">
        <v>2302</v>
      </c>
      <c r="CG53" s="102" t="s">
        <v>2303</v>
      </c>
      <c r="CH53" s="107"/>
      <c r="CI53" s="107"/>
      <c r="CJ53" s="107"/>
      <c r="CK53" s="102" t="s">
        <v>2304</v>
      </c>
      <c r="CL53" s="102" t="s">
        <v>2305</v>
      </c>
      <c r="CM53" s="102" t="s">
        <v>2306</v>
      </c>
      <c r="CN53" s="103" t="s">
        <v>2307</v>
      </c>
      <c r="CO53" s="102" t="s">
        <v>2308</v>
      </c>
      <c r="CP53" s="107"/>
      <c r="CQ53" s="107"/>
      <c r="CR53" s="102" t="s">
        <v>2309</v>
      </c>
      <c r="CS53" s="102" t="s">
        <v>2310</v>
      </c>
      <c r="CT53" s="102" t="s">
        <v>2311</v>
      </c>
      <c r="CU53" s="107"/>
      <c r="CV53" s="107"/>
      <c r="CW53" s="102" t="s">
        <v>2312</v>
      </c>
      <c r="CX53" s="107"/>
      <c r="CY53" s="102" t="s">
        <v>1293</v>
      </c>
      <c r="CZ53" s="107"/>
      <c r="DA53" s="107"/>
      <c r="DB53" s="102" t="s">
        <v>2313</v>
      </c>
      <c r="DC53" s="102" t="s">
        <v>2314</v>
      </c>
      <c r="DD53" s="102" t="s">
        <v>2315</v>
      </c>
      <c r="DE53" s="102" t="s">
        <v>2316</v>
      </c>
    </row>
    <row r="54" spans="1:109" ht="60" customHeight="1">
      <c r="A54" s="47"/>
      <c r="B54" s="163"/>
      <c r="C54" s="242" t="s">
        <v>2317</v>
      </c>
      <c r="D54" s="242"/>
      <c r="E54" s="242"/>
      <c r="F54" s="242"/>
      <c r="G54" s="242"/>
      <c r="H54" s="242"/>
      <c r="I54" s="242"/>
      <c r="J54" s="242"/>
      <c r="K54" s="242"/>
      <c r="L54" s="242"/>
      <c r="M54" s="242"/>
      <c r="N54" s="242"/>
      <c r="O54" s="242"/>
      <c r="P54" s="242"/>
      <c r="Q54" s="242"/>
      <c r="R54" s="242"/>
      <c r="S54" s="242"/>
      <c r="T54" s="242"/>
      <c r="U54" s="242"/>
      <c r="V54" s="242"/>
      <c r="W54" s="242"/>
      <c r="X54" s="242"/>
      <c r="Y54" s="242"/>
      <c r="Z54" s="242"/>
      <c r="AA54" s="242"/>
      <c r="AB54" s="242"/>
      <c r="AC54" s="242"/>
      <c r="AD54" s="165"/>
      <c r="AE54" s="11"/>
      <c r="AF54" s="11"/>
      <c r="AH54" s="105"/>
      <c r="AI54" s="105"/>
      <c r="AJ54" s="105"/>
      <c r="AK54" s="105"/>
      <c r="AL54" s="92" t="str">
        <f t="shared" si="0"/>
        <v>Coyutla</v>
      </c>
      <c r="AM54" s="92" t="str">
        <f t="shared" si="1"/>
        <v>30051</v>
      </c>
      <c r="AO54" s="105"/>
      <c r="AP54" s="95">
        <v>52</v>
      </c>
      <c r="AQ54" s="106"/>
      <c r="AR54" s="106"/>
      <c r="AS54" s="106"/>
      <c r="AT54" s="106"/>
      <c r="AU54" s="106"/>
      <c r="AV54" s="106"/>
      <c r="AW54" s="100" t="s">
        <v>2318</v>
      </c>
      <c r="AX54" s="100" t="s">
        <v>2319</v>
      </c>
      <c r="AY54" s="106"/>
      <c r="AZ54" s="106"/>
      <c r="BA54" s="106"/>
      <c r="BB54" s="100" t="s">
        <v>2320</v>
      </c>
      <c r="BC54" s="100" t="s">
        <v>2321</v>
      </c>
      <c r="BD54" s="100" t="s">
        <v>2322</v>
      </c>
      <c r="BE54" s="101" t="s">
        <v>2323</v>
      </c>
      <c r="BF54" s="100" t="s">
        <v>2324</v>
      </c>
      <c r="BG54" s="106"/>
      <c r="BH54" s="106"/>
      <c r="BI54" s="100" t="s">
        <v>2325</v>
      </c>
      <c r="BJ54" s="100" t="s">
        <v>2326</v>
      </c>
      <c r="BK54" s="100" t="s">
        <v>2327</v>
      </c>
      <c r="BL54" s="106"/>
      <c r="BM54" s="106"/>
      <c r="BN54" s="100" t="s">
        <v>2328</v>
      </c>
      <c r="BO54" s="106"/>
      <c r="BP54" s="100" t="s">
        <v>2329</v>
      </c>
      <c r="BQ54" s="106"/>
      <c r="BR54" s="106"/>
      <c r="BS54" s="100" t="s">
        <v>2330</v>
      </c>
      <c r="BT54" s="100" t="s">
        <v>2331</v>
      </c>
      <c r="BU54" s="100" t="s">
        <v>2332</v>
      </c>
      <c r="BV54" s="100" t="s">
        <v>2333</v>
      </c>
      <c r="BW54" s="105"/>
      <c r="BX54" s="105"/>
      <c r="BY54" s="105"/>
      <c r="BZ54" s="107"/>
      <c r="CA54" s="107"/>
      <c r="CB54" s="107"/>
      <c r="CC54" s="107"/>
      <c r="CD54" s="107"/>
      <c r="CE54" s="107"/>
      <c r="CF54" s="102" t="s">
        <v>2334</v>
      </c>
      <c r="CG54" s="102" t="s">
        <v>1015</v>
      </c>
      <c r="CH54" s="107"/>
      <c r="CI54" s="107"/>
      <c r="CJ54" s="107"/>
      <c r="CK54" s="102" t="s">
        <v>2335</v>
      </c>
      <c r="CL54" s="102" t="s">
        <v>2336</v>
      </c>
      <c r="CM54" s="102" t="s">
        <v>2337</v>
      </c>
      <c r="CN54" s="103" t="s">
        <v>2338</v>
      </c>
      <c r="CO54" s="102" t="s">
        <v>2339</v>
      </c>
      <c r="CP54" s="107"/>
      <c r="CQ54" s="107"/>
      <c r="CR54" s="102" t="s">
        <v>2340</v>
      </c>
      <c r="CS54" s="102" t="s">
        <v>2341</v>
      </c>
      <c r="CT54" s="102" t="s">
        <v>2342</v>
      </c>
      <c r="CU54" s="107"/>
      <c r="CV54" s="107"/>
      <c r="CW54" s="102" t="s">
        <v>2343</v>
      </c>
      <c r="CX54" s="107"/>
      <c r="CY54" s="102" t="s">
        <v>874</v>
      </c>
      <c r="CZ54" s="107"/>
      <c r="DA54" s="107"/>
      <c r="DB54" s="102" t="s">
        <v>2344</v>
      </c>
      <c r="DC54" s="102" t="s">
        <v>2345</v>
      </c>
      <c r="DD54" s="102" t="s">
        <v>2346</v>
      </c>
      <c r="DE54" s="102" t="s">
        <v>2347</v>
      </c>
    </row>
    <row r="55" spans="1:109" ht="6.75" customHeight="1">
      <c r="A55" s="47"/>
      <c r="B55" s="163"/>
      <c r="C55" s="164"/>
      <c r="D55" s="164"/>
      <c r="E55" s="164"/>
      <c r="F55" s="164"/>
      <c r="G55" s="164"/>
      <c r="H55" s="164"/>
      <c r="I55" s="164"/>
      <c r="J55" s="164"/>
      <c r="K55" s="164"/>
      <c r="L55" s="164"/>
      <c r="M55" s="164"/>
      <c r="N55" s="164"/>
      <c r="O55" s="164"/>
      <c r="P55" s="164"/>
      <c r="Q55" s="164"/>
      <c r="R55" s="164"/>
      <c r="S55" s="164"/>
      <c r="T55" s="164"/>
      <c r="U55" s="164"/>
      <c r="V55" s="164"/>
      <c r="W55" s="164"/>
      <c r="X55" s="164"/>
      <c r="Y55" s="164"/>
      <c r="Z55" s="164"/>
      <c r="AA55" s="164"/>
      <c r="AB55" s="164"/>
      <c r="AC55" s="164"/>
      <c r="AD55" s="165"/>
      <c r="AE55" s="11"/>
      <c r="AF55" s="11"/>
      <c r="AH55" s="105"/>
      <c r="AI55" s="105"/>
      <c r="AJ55" s="105"/>
      <c r="AK55" s="105"/>
      <c r="AL55" s="92" t="str">
        <f t="shared" si="0"/>
        <v>Cuichapa</v>
      </c>
      <c r="AM55" s="92" t="str">
        <f t="shared" si="1"/>
        <v>30052</v>
      </c>
      <c r="AO55" s="105"/>
      <c r="AP55" s="95">
        <v>53</v>
      </c>
      <c r="AQ55" s="106"/>
      <c r="AR55" s="106"/>
      <c r="AS55" s="106"/>
      <c r="AT55" s="106"/>
      <c r="AU55" s="106"/>
      <c r="AV55" s="106"/>
      <c r="AW55" s="100" t="s">
        <v>2348</v>
      </c>
      <c r="AX55" s="100" t="s">
        <v>2349</v>
      </c>
      <c r="AY55" s="106"/>
      <c r="AZ55" s="106"/>
      <c r="BA55" s="106"/>
      <c r="BB55" s="100" t="s">
        <v>2350</v>
      </c>
      <c r="BC55" s="100" t="s">
        <v>2351</v>
      </c>
      <c r="BD55" s="100" t="s">
        <v>2352</v>
      </c>
      <c r="BE55" s="101" t="s">
        <v>2353</v>
      </c>
      <c r="BF55" s="100" t="s">
        <v>2354</v>
      </c>
      <c r="BG55" s="106"/>
      <c r="BH55" s="106"/>
      <c r="BI55" s="106"/>
      <c r="BJ55" s="100" t="s">
        <v>2355</v>
      </c>
      <c r="BK55" s="100" t="s">
        <v>2356</v>
      </c>
      <c r="BL55" s="106"/>
      <c r="BM55" s="106"/>
      <c r="BN55" s="100" t="s">
        <v>2357</v>
      </c>
      <c r="BO55" s="106"/>
      <c r="BP55" s="100" t="s">
        <v>2358</v>
      </c>
      <c r="BQ55" s="106"/>
      <c r="BR55" s="106"/>
      <c r="BS55" s="100" t="s">
        <v>2359</v>
      </c>
      <c r="BT55" s="100" t="s">
        <v>2360</v>
      </c>
      <c r="BU55" s="100" t="s">
        <v>2361</v>
      </c>
      <c r="BV55" s="100" t="s">
        <v>2362</v>
      </c>
      <c r="BW55" s="105"/>
      <c r="BX55" s="105"/>
      <c r="BY55" s="105"/>
      <c r="BZ55" s="107"/>
      <c r="CA55" s="107"/>
      <c r="CB55" s="107"/>
      <c r="CC55" s="107"/>
      <c r="CD55" s="107"/>
      <c r="CE55" s="107"/>
      <c r="CF55" s="102" t="s">
        <v>2363</v>
      </c>
      <c r="CG55" s="102" t="s">
        <v>2364</v>
      </c>
      <c r="CH55" s="107"/>
      <c r="CI55" s="107"/>
      <c r="CJ55" s="107"/>
      <c r="CK55" s="102" t="s">
        <v>2365</v>
      </c>
      <c r="CL55" s="102" t="s">
        <v>2366</v>
      </c>
      <c r="CM55" s="102" t="s">
        <v>2367</v>
      </c>
      <c r="CN55" s="103" t="s">
        <v>2368</v>
      </c>
      <c r="CO55" s="102" t="s">
        <v>477</v>
      </c>
      <c r="CP55" s="107"/>
      <c r="CQ55" s="107"/>
      <c r="CR55" s="102"/>
      <c r="CS55" s="102" t="s">
        <v>2369</v>
      </c>
      <c r="CT55" s="102" t="s">
        <v>2370</v>
      </c>
      <c r="CU55" s="107"/>
      <c r="CV55" s="107"/>
      <c r="CW55" s="102" t="s">
        <v>2371</v>
      </c>
      <c r="CX55" s="107"/>
      <c r="CY55" s="102" t="s">
        <v>2372</v>
      </c>
      <c r="CZ55" s="107"/>
      <c r="DA55" s="107"/>
      <c r="DB55" s="102" t="s">
        <v>2373</v>
      </c>
      <c r="DC55" s="102" t="s">
        <v>2374</v>
      </c>
      <c r="DD55" s="102" t="s">
        <v>2375</v>
      </c>
      <c r="DE55" s="102" t="s">
        <v>2376</v>
      </c>
    </row>
    <row r="56" spans="1:109" ht="24" customHeight="1">
      <c r="A56" s="47"/>
      <c r="B56" s="163"/>
      <c r="C56" s="259" t="s">
        <v>2377</v>
      </c>
      <c r="D56" s="259"/>
      <c r="E56" s="259"/>
      <c r="F56" s="259"/>
      <c r="G56" s="259"/>
      <c r="H56" s="259"/>
      <c r="I56" s="259"/>
      <c r="J56" s="259"/>
      <c r="K56" s="259"/>
      <c r="L56" s="259"/>
      <c r="M56" s="259"/>
      <c r="N56" s="259"/>
      <c r="O56" s="259"/>
      <c r="P56" s="259"/>
      <c r="Q56" s="259"/>
      <c r="R56" s="259"/>
      <c r="S56" s="259"/>
      <c r="T56" s="259"/>
      <c r="U56" s="259"/>
      <c r="V56" s="259"/>
      <c r="W56" s="259"/>
      <c r="X56" s="259"/>
      <c r="Y56" s="259"/>
      <c r="Z56" s="259"/>
      <c r="AA56" s="259"/>
      <c r="AB56" s="259"/>
      <c r="AC56" s="259"/>
      <c r="AD56" s="165"/>
      <c r="AE56" s="11"/>
      <c r="AF56" s="11"/>
      <c r="AH56" s="105"/>
      <c r="AI56" s="105"/>
      <c r="AJ56" s="105"/>
      <c r="AK56" s="105"/>
      <c r="AL56" s="92" t="str">
        <f t="shared" si="0"/>
        <v>Cuitláhuac</v>
      </c>
      <c r="AM56" s="92" t="str">
        <f t="shared" si="1"/>
        <v>30053</v>
      </c>
      <c r="AO56" s="105"/>
      <c r="AP56" s="95">
        <v>54</v>
      </c>
      <c r="AQ56" s="106"/>
      <c r="AR56" s="106"/>
      <c r="AS56" s="106"/>
      <c r="AT56" s="106"/>
      <c r="AU56" s="106"/>
      <c r="AV56" s="106"/>
      <c r="AW56" s="100" t="s">
        <v>2378</v>
      </c>
      <c r="AX56" s="100" t="s">
        <v>2379</v>
      </c>
      <c r="AY56" s="106"/>
      <c r="AZ56" s="106"/>
      <c r="BA56" s="106"/>
      <c r="BB56" s="100" t="s">
        <v>2380</v>
      </c>
      <c r="BC56" s="100" t="s">
        <v>2381</v>
      </c>
      <c r="BD56" s="100" t="s">
        <v>2382</v>
      </c>
      <c r="BE56" s="101" t="s">
        <v>2383</v>
      </c>
      <c r="BF56" s="100" t="s">
        <v>2384</v>
      </c>
      <c r="BG56" s="106"/>
      <c r="BH56" s="106"/>
      <c r="BI56" s="106"/>
      <c r="BJ56" s="100" t="s">
        <v>2385</v>
      </c>
      <c r="BK56" s="100" t="s">
        <v>2386</v>
      </c>
      <c r="BL56" s="106"/>
      <c r="BM56" s="106"/>
      <c r="BN56" s="100" t="s">
        <v>2387</v>
      </c>
      <c r="BO56" s="106"/>
      <c r="BP56" s="100" t="s">
        <v>2388</v>
      </c>
      <c r="BQ56" s="106"/>
      <c r="BR56" s="106"/>
      <c r="BS56" s="100" t="s">
        <v>2389</v>
      </c>
      <c r="BT56" s="100" t="s">
        <v>2390</v>
      </c>
      <c r="BU56" s="100" t="s">
        <v>2391</v>
      </c>
      <c r="BV56" s="100" t="s">
        <v>2392</v>
      </c>
      <c r="BW56" s="105"/>
      <c r="BX56" s="105"/>
      <c r="BY56" s="105"/>
      <c r="BZ56" s="107"/>
      <c r="CA56" s="107"/>
      <c r="CB56" s="107"/>
      <c r="CC56" s="107"/>
      <c r="CD56" s="107"/>
      <c r="CE56" s="107"/>
      <c r="CF56" s="102" t="s">
        <v>2393</v>
      </c>
      <c r="CG56" s="102" t="s">
        <v>2394</v>
      </c>
      <c r="CH56" s="107"/>
      <c r="CI56" s="107"/>
      <c r="CJ56" s="107"/>
      <c r="CK56" s="102" t="s">
        <v>2395</v>
      </c>
      <c r="CL56" s="102" t="s">
        <v>2396</v>
      </c>
      <c r="CM56" s="102" t="s">
        <v>2397</v>
      </c>
      <c r="CN56" s="103" t="s">
        <v>1466</v>
      </c>
      <c r="CO56" s="102" t="s">
        <v>2398</v>
      </c>
      <c r="CP56" s="107"/>
      <c r="CQ56" s="107"/>
      <c r="CR56" s="107"/>
      <c r="CS56" s="102" t="s">
        <v>2399</v>
      </c>
      <c r="CT56" s="102" t="s">
        <v>2400</v>
      </c>
      <c r="CU56" s="107"/>
      <c r="CV56" s="107"/>
      <c r="CW56" s="102" t="s">
        <v>2401</v>
      </c>
      <c r="CX56" s="107"/>
      <c r="CY56" s="102" t="s">
        <v>2402</v>
      </c>
      <c r="CZ56" s="107"/>
      <c r="DA56" s="107"/>
      <c r="DB56" s="102" t="s">
        <v>2403</v>
      </c>
      <c r="DC56" s="102" t="s">
        <v>2404</v>
      </c>
      <c r="DD56" s="102" t="s">
        <v>2405</v>
      </c>
      <c r="DE56" s="102" t="s">
        <v>2406</v>
      </c>
    </row>
    <row r="57" spans="1:109" ht="6.75" customHeight="1">
      <c r="B57" s="40"/>
      <c r="C57" s="43"/>
      <c r="D57" s="43"/>
      <c r="E57" s="43"/>
      <c r="F57" s="43"/>
      <c r="G57" s="43"/>
      <c r="H57" s="43"/>
      <c r="I57" s="43"/>
      <c r="J57" s="43"/>
      <c r="K57" s="43"/>
      <c r="L57" s="43"/>
      <c r="M57" s="43"/>
      <c r="N57" s="43"/>
      <c r="O57" s="43"/>
      <c r="P57" s="43"/>
      <c r="Q57" s="43"/>
      <c r="R57" s="43"/>
      <c r="S57" s="43"/>
      <c r="T57" s="43"/>
      <c r="U57" s="43"/>
      <c r="V57" s="43"/>
      <c r="W57" s="43"/>
      <c r="X57" s="43"/>
      <c r="Y57" s="43"/>
      <c r="Z57" s="43"/>
      <c r="AA57" s="43"/>
      <c r="AB57" s="43"/>
      <c r="AC57" s="43"/>
      <c r="AD57" s="42"/>
      <c r="AH57" s="105"/>
      <c r="AI57" s="105"/>
      <c r="AJ57" s="105"/>
      <c r="AK57" s="105"/>
      <c r="AL57" s="92" t="str">
        <f t="shared" si="0"/>
        <v>Chacaltianguis</v>
      </c>
      <c r="AM57" s="92" t="str">
        <f t="shared" si="1"/>
        <v>30054</v>
      </c>
      <c r="AO57" s="105"/>
      <c r="AP57" s="95">
        <v>55</v>
      </c>
      <c r="AQ57" s="106"/>
      <c r="AR57" s="106"/>
      <c r="AS57" s="106"/>
      <c r="AT57" s="106"/>
      <c r="AU57" s="106"/>
      <c r="AV57" s="106"/>
      <c r="AW57" s="100" t="s">
        <v>2407</v>
      </c>
      <c r="AX57" s="100" t="s">
        <v>2408</v>
      </c>
      <c r="AY57" s="106"/>
      <c r="AZ57" s="106"/>
      <c r="BA57" s="106"/>
      <c r="BB57" s="100" t="s">
        <v>2409</v>
      </c>
      <c r="BC57" s="100" t="s">
        <v>2410</v>
      </c>
      <c r="BD57" s="100" t="s">
        <v>2411</v>
      </c>
      <c r="BE57" s="101" t="s">
        <v>2412</v>
      </c>
      <c r="BF57" s="100" t="s">
        <v>2413</v>
      </c>
      <c r="BG57" s="106"/>
      <c r="BH57" s="106"/>
      <c r="BI57" s="106"/>
      <c r="BJ57" s="100" t="s">
        <v>2414</v>
      </c>
      <c r="BK57" s="100" t="s">
        <v>2415</v>
      </c>
      <c r="BL57" s="106"/>
      <c r="BM57" s="106"/>
      <c r="BN57" s="100" t="s">
        <v>2416</v>
      </c>
      <c r="BO57" s="106"/>
      <c r="BP57" s="100" t="s">
        <v>2417</v>
      </c>
      <c r="BQ57" s="106"/>
      <c r="BR57" s="106"/>
      <c r="BS57" s="100" t="s">
        <v>2418</v>
      </c>
      <c r="BT57" s="100" t="s">
        <v>2419</v>
      </c>
      <c r="BU57" s="100" t="s">
        <v>2420</v>
      </c>
      <c r="BV57" s="100" t="s">
        <v>2421</v>
      </c>
      <c r="BW57" s="105"/>
      <c r="BX57" s="105"/>
      <c r="BY57" s="105"/>
      <c r="BZ57" s="107"/>
      <c r="CA57" s="107"/>
      <c r="CB57" s="107"/>
      <c r="CC57" s="107"/>
      <c r="CD57" s="107"/>
      <c r="CE57" s="107"/>
      <c r="CF57" s="102" t="s">
        <v>1872</v>
      </c>
      <c r="CG57" s="102" t="s">
        <v>2422</v>
      </c>
      <c r="CH57" s="107"/>
      <c r="CI57" s="107"/>
      <c r="CJ57" s="107"/>
      <c r="CK57" s="102" t="s">
        <v>2423</v>
      </c>
      <c r="CL57" s="102" t="s">
        <v>2424</v>
      </c>
      <c r="CM57" s="102" t="s">
        <v>2425</v>
      </c>
      <c r="CN57" s="103" t="s">
        <v>1785</v>
      </c>
      <c r="CO57" s="102" t="s">
        <v>987</v>
      </c>
      <c r="CP57" s="107"/>
      <c r="CQ57" s="107"/>
      <c r="CR57" s="107"/>
      <c r="CS57" s="102" t="s">
        <v>2426</v>
      </c>
      <c r="CT57" s="102" t="s">
        <v>2427</v>
      </c>
      <c r="CU57" s="107"/>
      <c r="CV57" s="107"/>
      <c r="CW57" s="102" t="s">
        <v>2428</v>
      </c>
      <c r="CX57" s="107"/>
      <c r="CY57" s="102" t="s">
        <v>2429</v>
      </c>
      <c r="CZ57" s="107"/>
      <c r="DA57" s="107"/>
      <c r="DB57" s="102" t="s">
        <v>2430</v>
      </c>
      <c r="DC57" s="102" t="s">
        <v>2431</v>
      </c>
      <c r="DD57" s="102" t="s">
        <v>2432</v>
      </c>
      <c r="DE57" s="102" t="s">
        <v>2343</v>
      </c>
    </row>
    <row r="58" spans="1:109" ht="60" customHeight="1">
      <c r="A58" s="12"/>
      <c r="B58" s="40"/>
      <c r="C58" s="242" t="s">
        <v>2433</v>
      </c>
      <c r="D58" s="242"/>
      <c r="E58" s="242"/>
      <c r="F58" s="242"/>
      <c r="G58" s="242"/>
      <c r="H58" s="242"/>
      <c r="I58" s="242"/>
      <c r="J58" s="242"/>
      <c r="K58" s="242"/>
      <c r="L58" s="242"/>
      <c r="M58" s="242"/>
      <c r="N58" s="242"/>
      <c r="O58" s="242"/>
      <c r="P58" s="242"/>
      <c r="Q58" s="242"/>
      <c r="R58" s="242"/>
      <c r="S58" s="242"/>
      <c r="T58" s="242"/>
      <c r="U58" s="242"/>
      <c r="V58" s="242"/>
      <c r="W58" s="242"/>
      <c r="X58" s="242"/>
      <c r="Y58" s="242"/>
      <c r="Z58" s="242"/>
      <c r="AA58" s="242"/>
      <c r="AB58" s="242"/>
      <c r="AC58" s="242"/>
      <c r="AD58" s="42"/>
      <c r="AE58" s="10"/>
      <c r="AF58" s="10"/>
      <c r="AH58" s="105"/>
      <c r="AI58" s="105"/>
      <c r="AJ58" s="105"/>
      <c r="AK58" s="105"/>
      <c r="AL58" s="92" t="str">
        <f t="shared" si="0"/>
        <v>Chalma</v>
      </c>
      <c r="AM58" s="92" t="str">
        <f t="shared" si="1"/>
        <v>30055</v>
      </c>
      <c r="AO58" s="105"/>
      <c r="AP58" s="95">
        <v>56</v>
      </c>
      <c r="AQ58" s="106"/>
      <c r="AR58" s="106"/>
      <c r="AS58" s="106"/>
      <c r="AT58" s="106"/>
      <c r="AU58" s="106"/>
      <c r="AV58" s="106"/>
      <c r="AW58" s="100" t="s">
        <v>2434</v>
      </c>
      <c r="AX58" s="100" t="s">
        <v>2435</v>
      </c>
      <c r="AY58" s="106"/>
      <c r="AZ58" s="106"/>
      <c r="BA58" s="106"/>
      <c r="BB58" s="100" t="s">
        <v>2436</v>
      </c>
      <c r="BC58" s="100" t="s">
        <v>2437</v>
      </c>
      <c r="BD58" s="100" t="s">
        <v>2438</v>
      </c>
      <c r="BE58" s="101" t="s">
        <v>2439</v>
      </c>
      <c r="BF58" s="100" t="s">
        <v>2440</v>
      </c>
      <c r="BG58" s="106"/>
      <c r="BH58" s="106"/>
      <c r="BI58" s="106"/>
      <c r="BJ58" s="100" t="s">
        <v>2441</v>
      </c>
      <c r="BK58" s="100" t="s">
        <v>2442</v>
      </c>
      <c r="BL58" s="106"/>
      <c r="BM58" s="106"/>
      <c r="BN58" s="100" t="s">
        <v>2443</v>
      </c>
      <c r="BO58" s="106"/>
      <c r="BP58" s="100" t="s">
        <v>2444</v>
      </c>
      <c r="BQ58" s="106"/>
      <c r="BR58" s="106"/>
      <c r="BS58" s="100" t="s">
        <v>2445</v>
      </c>
      <c r="BT58" s="100" t="s">
        <v>2446</v>
      </c>
      <c r="BU58" s="100" t="s">
        <v>2447</v>
      </c>
      <c r="BV58" s="100" t="s">
        <v>2448</v>
      </c>
      <c r="BW58" s="105"/>
      <c r="BX58" s="105"/>
      <c r="BY58" s="105"/>
      <c r="BZ58" s="107"/>
      <c r="CA58" s="107"/>
      <c r="CB58" s="107"/>
      <c r="CC58" s="107"/>
      <c r="CD58" s="107"/>
      <c r="CE58" s="107"/>
      <c r="CF58" s="102" t="s">
        <v>2449</v>
      </c>
      <c r="CG58" s="102" t="s">
        <v>2450</v>
      </c>
      <c r="CH58" s="107"/>
      <c r="CI58" s="107"/>
      <c r="CJ58" s="107"/>
      <c r="CK58" s="102" t="s">
        <v>2451</v>
      </c>
      <c r="CL58" s="102" t="s">
        <v>2452</v>
      </c>
      <c r="CM58" s="102" t="s">
        <v>1833</v>
      </c>
      <c r="CN58" s="103" t="s">
        <v>2453</v>
      </c>
      <c r="CO58" s="102" t="s">
        <v>2454</v>
      </c>
      <c r="CP58" s="107"/>
      <c r="CQ58" s="107"/>
      <c r="CR58" s="107"/>
      <c r="CS58" s="102" t="s">
        <v>2455</v>
      </c>
      <c r="CT58" s="102" t="s">
        <v>2456</v>
      </c>
      <c r="CU58" s="107"/>
      <c r="CV58" s="107"/>
      <c r="CW58" s="102" t="s">
        <v>1898</v>
      </c>
      <c r="CX58" s="107"/>
      <c r="CY58" s="102" t="s">
        <v>2457</v>
      </c>
      <c r="CZ58" s="107"/>
      <c r="DA58" s="107"/>
      <c r="DB58" s="102" t="s">
        <v>2458</v>
      </c>
      <c r="DC58" s="102" t="s">
        <v>2459</v>
      </c>
      <c r="DD58" s="102" t="s">
        <v>2460</v>
      </c>
      <c r="DE58" s="102" t="s">
        <v>2461</v>
      </c>
    </row>
    <row r="59" spans="1:109" ht="6.75" customHeight="1">
      <c r="A59" s="12"/>
      <c r="B59" s="40"/>
      <c r="C59" s="43"/>
      <c r="D59" s="43"/>
      <c r="E59" s="43"/>
      <c r="F59" s="43"/>
      <c r="G59" s="43"/>
      <c r="H59" s="43"/>
      <c r="I59" s="43"/>
      <c r="J59" s="43"/>
      <c r="K59" s="43"/>
      <c r="L59" s="43"/>
      <c r="M59" s="43"/>
      <c r="N59" s="43"/>
      <c r="O59" s="43"/>
      <c r="P59" s="43"/>
      <c r="Q59" s="43"/>
      <c r="R59" s="43"/>
      <c r="S59" s="43"/>
      <c r="T59" s="43"/>
      <c r="U59" s="43"/>
      <c r="V59" s="43"/>
      <c r="W59" s="43"/>
      <c r="X59" s="43"/>
      <c r="Y59" s="43"/>
      <c r="Z59" s="43"/>
      <c r="AA59" s="43"/>
      <c r="AB59" s="43"/>
      <c r="AC59" s="43"/>
      <c r="AD59" s="42"/>
      <c r="AE59" s="10"/>
      <c r="AF59" s="10"/>
      <c r="AH59" s="105"/>
      <c r="AI59" s="105"/>
      <c r="AJ59" s="105"/>
      <c r="AK59" s="105"/>
      <c r="AL59" s="92" t="str">
        <f t="shared" si="0"/>
        <v>Chiconamel</v>
      </c>
      <c r="AM59" s="92" t="str">
        <f t="shared" si="1"/>
        <v>30056</v>
      </c>
      <c r="AO59" s="105"/>
      <c r="AP59" s="95">
        <v>57</v>
      </c>
      <c r="AQ59" s="106"/>
      <c r="AR59" s="106"/>
      <c r="AS59" s="106"/>
      <c r="AT59" s="106"/>
      <c r="AU59" s="106"/>
      <c r="AV59" s="106"/>
      <c r="AW59" s="100" t="s">
        <v>2462</v>
      </c>
      <c r="AX59" s="100" t="s">
        <v>2463</v>
      </c>
      <c r="AY59" s="106"/>
      <c r="AZ59" s="106"/>
      <c r="BA59" s="106"/>
      <c r="BB59" s="100" t="s">
        <v>2464</v>
      </c>
      <c r="BC59" s="100" t="s">
        <v>2465</v>
      </c>
      <c r="BD59" s="100" t="s">
        <v>2466</v>
      </c>
      <c r="BE59" s="101" t="s">
        <v>2467</v>
      </c>
      <c r="BF59" s="100" t="s">
        <v>2468</v>
      </c>
      <c r="BG59" s="106"/>
      <c r="BH59" s="106"/>
      <c r="BI59" s="106"/>
      <c r="BJ59" s="100" t="s">
        <v>2469</v>
      </c>
      <c r="BK59" s="100" t="s">
        <v>2470</v>
      </c>
      <c r="BL59" s="106"/>
      <c r="BM59" s="106"/>
      <c r="BN59" s="100" t="s">
        <v>2471</v>
      </c>
      <c r="BO59" s="106"/>
      <c r="BP59" s="100" t="s">
        <v>2472</v>
      </c>
      <c r="BQ59" s="106"/>
      <c r="BR59" s="106"/>
      <c r="BS59" s="100" t="s">
        <v>2473</v>
      </c>
      <c r="BT59" s="100" t="s">
        <v>2474</v>
      </c>
      <c r="BU59" s="100" t="s">
        <v>2475</v>
      </c>
      <c r="BV59" s="100" t="s">
        <v>2476</v>
      </c>
      <c r="BW59" s="105"/>
      <c r="BX59" s="105"/>
      <c r="BY59" s="105"/>
      <c r="BZ59" s="107"/>
      <c r="CA59" s="107"/>
      <c r="CB59" s="107"/>
      <c r="CC59" s="107"/>
      <c r="CD59" s="107"/>
      <c r="CE59" s="107"/>
      <c r="CF59" s="102" t="s">
        <v>2477</v>
      </c>
      <c r="CG59" s="110" t="s">
        <v>2478</v>
      </c>
      <c r="CH59" s="107"/>
      <c r="CI59" s="107"/>
      <c r="CJ59" s="107"/>
      <c r="CK59" s="102" t="s">
        <v>2479</v>
      </c>
      <c r="CL59" s="102" t="s">
        <v>2480</v>
      </c>
      <c r="CM59" s="102" t="s">
        <v>868</v>
      </c>
      <c r="CN59" s="103" t="s">
        <v>987</v>
      </c>
      <c r="CO59" s="102" t="s">
        <v>2481</v>
      </c>
      <c r="CP59" s="107"/>
      <c r="CQ59" s="107"/>
      <c r="CR59" s="107"/>
      <c r="CS59" s="102" t="s">
        <v>2482</v>
      </c>
      <c r="CT59" s="102" t="s">
        <v>2483</v>
      </c>
      <c r="CU59" s="107"/>
      <c r="CV59" s="107"/>
      <c r="CW59" s="102" t="s">
        <v>2484</v>
      </c>
      <c r="CX59" s="107"/>
      <c r="CY59" s="102" t="s">
        <v>2485</v>
      </c>
      <c r="CZ59" s="107"/>
      <c r="DA59" s="107"/>
      <c r="DB59" s="102" t="s">
        <v>2486</v>
      </c>
      <c r="DC59" s="102" t="s">
        <v>2487</v>
      </c>
      <c r="DD59" s="102" t="s">
        <v>2488</v>
      </c>
      <c r="DE59" s="102" t="s">
        <v>1633</v>
      </c>
    </row>
    <row r="60" spans="1:109" ht="15" customHeight="1">
      <c r="A60" s="12"/>
      <c r="B60" s="40"/>
      <c r="C60" s="242" t="s">
        <v>2489</v>
      </c>
      <c r="D60" s="242"/>
      <c r="E60" s="242"/>
      <c r="F60" s="242"/>
      <c r="G60" s="242"/>
      <c r="H60" s="242"/>
      <c r="I60" s="242"/>
      <c r="J60" s="242"/>
      <c r="K60" s="242"/>
      <c r="L60" s="242"/>
      <c r="M60" s="242"/>
      <c r="N60" s="242"/>
      <c r="O60" s="242"/>
      <c r="P60" s="242"/>
      <c r="Q60" s="242"/>
      <c r="R60" s="242"/>
      <c r="S60" s="242"/>
      <c r="T60" s="242"/>
      <c r="U60" s="242"/>
      <c r="V60" s="242"/>
      <c r="W60" s="242"/>
      <c r="X60" s="242"/>
      <c r="Y60" s="242"/>
      <c r="Z60" s="242"/>
      <c r="AA60" s="242"/>
      <c r="AB60" s="242"/>
      <c r="AC60" s="242"/>
      <c r="AD60" s="42"/>
      <c r="AE60" s="10"/>
      <c r="AF60" s="10"/>
      <c r="AH60" s="105"/>
      <c r="AI60" s="105"/>
      <c r="AJ60" s="105"/>
      <c r="AK60" s="105"/>
      <c r="AL60" s="92" t="str">
        <f t="shared" si="0"/>
        <v>Chiconquiaco</v>
      </c>
      <c r="AM60" s="92" t="str">
        <f t="shared" si="1"/>
        <v>30057</v>
      </c>
      <c r="AO60" s="105"/>
      <c r="AP60" s="95">
        <v>58</v>
      </c>
      <c r="AQ60" s="106"/>
      <c r="AR60" s="106"/>
      <c r="AS60" s="106"/>
      <c r="AT60" s="106"/>
      <c r="AU60" s="106"/>
      <c r="AV60" s="106"/>
      <c r="AW60" s="100" t="s">
        <v>2490</v>
      </c>
      <c r="AX60" s="100" t="s">
        <v>2491</v>
      </c>
      <c r="AY60" s="106"/>
      <c r="AZ60" s="106"/>
      <c r="BA60" s="106"/>
      <c r="BB60" s="100" t="s">
        <v>2492</v>
      </c>
      <c r="BC60" s="100" t="s">
        <v>2493</v>
      </c>
      <c r="BD60" s="100" t="s">
        <v>2494</v>
      </c>
      <c r="BE60" s="101" t="s">
        <v>2495</v>
      </c>
      <c r="BF60" s="100" t="s">
        <v>2496</v>
      </c>
      <c r="BG60" s="106"/>
      <c r="BH60" s="106"/>
      <c r="BI60" s="106"/>
      <c r="BJ60" s="100" t="s">
        <v>2497</v>
      </c>
      <c r="BK60" s="100" t="s">
        <v>2498</v>
      </c>
      <c r="BL60" s="106"/>
      <c r="BM60" s="106"/>
      <c r="BN60" s="100" t="s">
        <v>2499</v>
      </c>
      <c r="BO60" s="106"/>
      <c r="BP60" s="100" t="s">
        <v>2500</v>
      </c>
      <c r="BQ60" s="106"/>
      <c r="BR60" s="106"/>
      <c r="BS60" s="100" t="s">
        <v>2501</v>
      </c>
      <c r="BT60" s="100" t="s">
        <v>2502</v>
      </c>
      <c r="BU60" s="100" t="s">
        <v>2503</v>
      </c>
      <c r="BV60" s="100" t="s">
        <v>2504</v>
      </c>
      <c r="BW60" s="105"/>
      <c r="BX60" s="105"/>
      <c r="BY60" s="105"/>
      <c r="BZ60" s="107"/>
      <c r="CA60" s="107"/>
      <c r="CB60" s="107"/>
      <c r="CC60" s="107"/>
      <c r="CD60" s="107"/>
      <c r="CE60" s="107"/>
      <c r="CF60" s="102" t="s">
        <v>2505</v>
      </c>
      <c r="CG60" s="102" t="s">
        <v>2506</v>
      </c>
      <c r="CH60" s="107"/>
      <c r="CI60" s="107"/>
      <c r="CJ60" s="107"/>
      <c r="CK60" s="102" t="s">
        <v>2507</v>
      </c>
      <c r="CL60" s="102" t="s">
        <v>2508</v>
      </c>
      <c r="CM60" s="102" t="s">
        <v>2509</v>
      </c>
      <c r="CN60" s="103" t="s">
        <v>2510</v>
      </c>
      <c r="CO60" s="102" t="s">
        <v>2511</v>
      </c>
      <c r="CP60" s="107"/>
      <c r="CQ60" s="107"/>
      <c r="CR60" s="107"/>
      <c r="CS60" s="102" t="s">
        <v>2512</v>
      </c>
      <c r="CT60" s="102" t="s">
        <v>2513</v>
      </c>
      <c r="CU60" s="107"/>
      <c r="CV60" s="107"/>
      <c r="CW60" s="102" t="s">
        <v>2514</v>
      </c>
      <c r="CX60" s="107"/>
      <c r="CY60" s="102" t="s">
        <v>2515</v>
      </c>
      <c r="CZ60" s="107"/>
      <c r="DA60" s="107"/>
      <c r="DB60" s="102" t="s">
        <v>2516</v>
      </c>
      <c r="DC60" s="102" t="s">
        <v>2517</v>
      </c>
      <c r="DD60" s="102" t="s">
        <v>2518</v>
      </c>
      <c r="DE60" s="102" t="s">
        <v>2519</v>
      </c>
    </row>
    <row r="61" spans="1:109" ht="6.75" customHeight="1">
      <c r="A61" s="12"/>
      <c r="B61" s="48"/>
      <c r="C61" s="49"/>
      <c r="D61" s="49"/>
      <c r="E61" s="49"/>
      <c r="F61" s="49"/>
      <c r="G61" s="49"/>
      <c r="H61" s="49"/>
      <c r="I61" s="49"/>
      <c r="J61" s="49"/>
      <c r="K61" s="49"/>
      <c r="L61" s="49"/>
      <c r="M61" s="49"/>
      <c r="N61" s="49"/>
      <c r="O61" s="49"/>
      <c r="P61" s="49"/>
      <c r="Q61" s="49"/>
      <c r="R61" s="49"/>
      <c r="S61" s="49"/>
      <c r="T61" s="49"/>
      <c r="U61" s="49"/>
      <c r="V61" s="49"/>
      <c r="W61" s="49"/>
      <c r="X61" s="49"/>
      <c r="Y61" s="49"/>
      <c r="Z61" s="49"/>
      <c r="AA61" s="49"/>
      <c r="AB61" s="49"/>
      <c r="AC61" s="49"/>
      <c r="AD61" s="50"/>
      <c r="AE61" s="10"/>
      <c r="AF61" s="10"/>
      <c r="AH61" s="105"/>
      <c r="AI61" s="105"/>
      <c r="AJ61" s="105"/>
      <c r="AK61" s="105"/>
      <c r="AL61" s="92" t="str">
        <f t="shared" si="0"/>
        <v>Chicontepec</v>
      </c>
      <c r="AM61" s="92" t="str">
        <f t="shared" si="1"/>
        <v>30058</v>
      </c>
      <c r="AO61" s="105"/>
      <c r="AP61" s="95">
        <v>59</v>
      </c>
      <c r="AQ61" s="106"/>
      <c r="AR61" s="106"/>
      <c r="AS61" s="106"/>
      <c r="AT61" s="106"/>
      <c r="AU61" s="106"/>
      <c r="AV61" s="106"/>
      <c r="AW61" s="100" t="s">
        <v>2520</v>
      </c>
      <c r="AX61" s="100" t="s">
        <v>2521</v>
      </c>
      <c r="AY61" s="106"/>
      <c r="AZ61" s="106"/>
      <c r="BA61" s="106"/>
      <c r="BB61" s="100" t="s">
        <v>2522</v>
      </c>
      <c r="BC61" s="100" t="s">
        <v>2523</v>
      </c>
      <c r="BD61" s="100" t="s">
        <v>2524</v>
      </c>
      <c r="BE61" s="101" t="s">
        <v>2525</v>
      </c>
      <c r="BF61" s="100" t="s">
        <v>2526</v>
      </c>
      <c r="BG61" s="106"/>
      <c r="BH61" s="106"/>
      <c r="BI61" s="106"/>
      <c r="BJ61" s="100" t="s">
        <v>2527</v>
      </c>
      <c r="BK61" s="100" t="s">
        <v>2528</v>
      </c>
      <c r="BL61" s="106"/>
      <c r="BM61" s="106"/>
      <c r="BN61" s="100" t="s">
        <v>2529</v>
      </c>
      <c r="BO61" s="106"/>
      <c r="BP61" s="100" t="s">
        <v>2530</v>
      </c>
      <c r="BQ61" s="106"/>
      <c r="BR61" s="106"/>
      <c r="BS61" s="100" t="s">
        <v>2531</v>
      </c>
      <c r="BT61" s="100" t="s">
        <v>2532</v>
      </c>
      <c r="BU61" s="100" t="s">
        <v>2533</v>
      </c>
      <c r="BV61" s="100" t="s">
        <v>2534</v>
      </c>
      <c r="BW61" s="105"/>
      <c r="BX61" s="105"/>
      <c r="BY61" s="105"/>
      <c r="BZ61" s="107"/>
      <c r="CA61" s="107"/>
      <c r="CB61" s="107"/>
      <c r="CC61" s="107"/>
      <c r="CD61" s="107"/>
      <c r="CE61" s="107"/>
      <c r="CF61" s="102" t="s">
        <v>2535</v>
      </c>
      <c r="CG61" s="102" t="s">
        <v>2536</v>
      </c>
      <c r="CH61" s="107"/>
      <c r="CI61" s="107"/>
      <c r="CJ61" s="107"/>
      <c r="CK61" s="102" t="s">
        <v>2537</v>
      </c>
      <c r="CL61" s="102" t="s">
        <v>2538</v>
      </c>
      <c r="CM61" s="102" t="s">
        <v>2539</v>
      </c>
      <c r="CN61" s="103" t="s">
        <v>2540</v>
      </c>
      <c r="CO61" s="102" t="s">
        <v>2541</v>
      </c>
      <c r="CP61" s="107"/>
      <c r="CQ61" s="107"/>
      <c r="CR61" s="107"/>
      <c r="CS61" s="102" t="s">
        <v>2542</v>
      </c>
      <c r="CT61" s="102" t="s">
        <v>2543</v>
      </c>
      <c r="CU61" s="107"/>
      <c r="CV61" s="107"/>
      <c r="CW61" s="102" t="s">
        <v>2544</v>
      </c>
      <c r="CX61" s="107"/>
      <c r="CY61" s="102" t="s">
        <v>2545</v>
      </c>
      <c r="CZ61" s="107"/>
      <c r="DA61" s="107"/>
      <c r="DB61" s="102" t="s">
        <v>2546</v>
      </c>
      <c r="DC61" s="102" t="s">
        <v>2547</v>
      </c>
      <c r="DD61" s="102" t="s">
        <v>2548</v>
      </c>
      <c r="DE61" s="102" t="s">
        <v>2549</v>
      </c>
    </row>
    <row r="62" spans="1:109" ht="72" customHeight="1">
      <c r="A62" s="12"/>
      <c r="B62" s="40"/>
      <c r="C62" s="49"/>
      <c r="D62" s="254" t="s">
        <v>2550</v>
      </c>
      <c r="E62" s="254"/>
      <c r="F62" s="254"/>
      <c r="G62" s="254"/>
      <c r="H62" s="254"/>
      <c r="I62" s="254"/>
      <c r="J62" s="254"/>
      <c r="K62" s="254"/>
      <c r="L62" s="254"/>
      <c r="M62" s="254"/>
      <c r="N62" s="254"/>
      <c r="O62" s="254"/>
      <c r="P62" s="254"/>
      <c r="Q62" s="254"/>
      <c r="R62" s="254"/>
      <c r="S62" s="254"/>
      <c r="T62" s="254"/>
      <c r="U62" s="254"/>
      <c r="V62" s="254"/>
      <c r="W62" s="254"/>
      <c r="X62" s="254"/>
      <c r="Y62" s="254"/>
      <c r="Z62" s="254"/>
      <c r="AA62" s="254"/>
      <c r="AB62" s="254"/>
      <c r="AC62" s="254"/>
      <c r="AD62" s="42"/>
      <c r="AE62" s="10"/>
      <c r="AF62" s="10"/>
      <c r="AH62" s="105"/>
      <c r="AI62" s="105"/>
      <c r="AJ62" s="105"/>
      <c r="AK62" s="105"/>
      <c r="AL62" s="92" t="str">
        <f t="shared" si="0"/>
        <v>Chinameca</v>
      </c>
      <c r="AM62" s="92" t="str">
        <f t="shared" si="1"/>
        <v>30059</v>
      </c>
      <c r="AO62" s="105"/>
      <c r="AP62" s="95">
        <v>60</v>
      </c>
      <c r="AQ62" s="106"/>
      <c r="AR62" s="106"/>
      <c r="AS62" s="106"/>
      <c r="AT62" s="106"/>
      <c r="AU62" s="106"/>
      <c r="AV62" s="106"/>
      <c r="AW62" s="100" t="s">
        <v>2551</v>
      </c>
      <c r="AX62" s="100" t="s">
        <v>2552</v>
      </c>
      <c r="AY62" s="106"/>
      <c r="AZ62" s="106"/>
      <c r="BA62" s="106"/>
      <c r="BB62" s="100" t="s">
        <v>2553</v>
      </c>
      <c r="BC62" s="100" t="s">
        <v>2554</v>
      </c>
      <c r="BD62" s="100" t="s">
        <v>2555</v>
      </c>
      <c r="BE62" s="101" t="s">
        <v>2556</v>
      </c>
      <c r="BF62" s="100" t="s">
        <v>2557</v>
      </c>
      <c r="BG62" s="106"/>
      <c r="BH62" s="106"/>
      <c r="BI62" s="106"/>
      <c r="BJ62" s="100" t="s">
        <v>2558</v>
      </c>
      <c r="BK62" s="100" t="s">
        <v>2559</v>
      </c>
      <c r="BL62" s="106"/>
      <c r="BM62" s="106"/>
      <c r="BN62" s="106">
        <v>24059</v>
      </c>
      <c r="BO62" s="106"/>
      <c r="BP62" s="100" t="s">
        <v>2560</v>
      </c>
      <c r="BQ62" s="106"/>
      <c r="BR62" s="106"/>
      <c r="BS62" s="100" t="s">
        <v>2561</v>
      </c>
      <c r="BT62" s="100" t="s">
        <v>2562</v>
      </c>
      <c r="BU62" s="100" t="s">
        <v>2563</v>
      </c>
      <c r="BV62" s="106"/>
      <c r="BW62" s="105"/>
      <c r="BX62" s="105"/>
      <c r="BY62" s="105"/>
      <c r="BZ62" s="107"/>
      <c r="CA62" s="107"/>
      <c r="CB62" s="107"/>
      <c r="CC62" s="107"/>
      <c r="CD62" s="107"/>
      <c r="CE62" s="107"/>
      <c r="CF62" s="102" t="s">
        <v>2564</v>
      </c>
      <c r="CG62" s="102" t="s">
        <v>2565</v>
      </c>
      <c r="CH62" s="107"/>
      <c r="CI62" s="107"/>
      <c r="CJ62" s="107"/>
      <c r="CK62" s="102" t="s">
        <v>2566</v>
      </c>
      <c r="CL62" s="102" t="s">
        <v>2567</v>
      </c>
      <c r="CM62" s="102" t="s">
        <v>2568</v>
      </c>
      <c r="CN62" s="103" t="s">
        <v>2569</v>
      </c>
      <c r="CO62" s="102" t="s">
        <v>2570</v>
      </c>
      <c r="CP62" s="107"/>
      <c r="CQ62" s="107"/>
      <c r="CR62" s="107"/>
      <c r="CS62" s="110" t="s">
        <v>2571</v>
      </c>
      <c r="CT62" s="102" t="s">
        <v>2572</v>
      </c>
      <c r="CU62" s="107"/>
      <c r="CV62" s="107"/>
      <c r="CW62" s="102" t="s">
        <v>2573</v>
      </c>
      <c r="CX62" s="107"/>
      <c r="CY62" s="102" t="s">
        <v>2574</v>
      </c>
      <c r="CZ62" s="107"/>
      <c r="DA62" s="107"/>
      <c r="DB62" s="102" t="s">
        <v>2575</v>
      </c>
      <c r="DC62" s="102" t="s">
        <v>2576</v>
      </c>
      <c r="DD62" s="102" t="s">
        <v>1404</v>
      </c>
      <c r="DE62" s="102"/>
    </row>
    <row r="63" spans="1:109" ht="6.75" customHeight="1">
      <c r="A63" s="12"/>
      <c r="B63" s="40"/>
      <c r="C63" s="43"/>
      <c r="D63" s="43"/>
      <c r="E63" s="43"/>
      <c r="F63" s="43"/>
      <c r="G63" s="43"/>
      <c r="H63" s="43"/>
      <c r="I63" s="43"/>
      <c r="J63" s="43"/>
      <c r="K63" s="43"/>
      <c r="L63" s="43"/>
      <c r="M63" s="43"/>
      <c r="N63" s="43"/>
      <c r="O63" s="43"/>
      <c r="P63" s="43"/>
      <c r="Q63" s="43"/>
      <c r="R63" s="43"/>
      <c r="S63" s="43"/>
      <c r="T63" s="43"/>
      <c r="U63" s="43"/>
      <c r="V63" s="43"/>
      <c r="W63" s="43"/>
      <c r="X63" s="43"/>
      <c r="Y63" s="43"/>
      <c r="Z63" s="43"/>
      <c r="AA63" s="43"/>
      <c r="AB63" s="43"/>
      <c r="AC63" s="43"/>
      <c r="AD63" s="42"/>
      <c r="AE63" s="10"/>
      <c r="AF63" s="10"/>
      <c r="AH63" s="105"/>
      <c r="AI63" s="105"/>
      <c r="AJ63" s="105"/>
      <c r="AK63" s="105"/>
      <c r="AL63" s="92" t="str">
        <f t="shared" si="0"/>
        <v>Chinampa de Gorostiza</v>
      </c>
      <c r="AM63" s="92" t="str">
        <f t="shared" si="1"/>
        <v>30060</v>
      </c>
      <c r="AO63" s="105"/>
      <c r="AP63" s="95">
        <v>61</v>
      </c>
      <c r="AQ63" s="106"/>
      <c r="AR63" s="106"/>
      <c r="AS63" s="106"/>
      <c r="AT63" s="106"/>
      <c r="AU63" s="106"/>
      <c r="AV63" s="106"/>
      <c r="AW63" s="100" t="s">
        <v>2577</v>
      </c>
      <c r="AX63" s="100" t="s">
        <v>2578</v>
      </c>
      <c r="AY63" s="106"/>
      <c r="AZ63" s="106"/>
      <c r="BA63" s="106"/>
      <c r="BB63" s="100" t="s">
        <v>2579</v>
      </c>
      <c r="BC63" s="100" t="s">
        <v>2580</v>
      </c>
      <c r="BD63" s="100" t="s">
        <v>2581</v>
      </c>
      <c r="BE63" s="101" t="s">
        <v>2582</v>
      </c>
      <c r="BF63" s="100" t="s">
        <v>2583</v>
      </c>
      <c r="BG63" s="106"/>
      <c r="BH63" s="106"/>
      <c r="BI63" s="106"/>
      <c r="BJ63" s="100" t="s">
        <v>2584</v>
      </c>
      <c r="BK63" s="100" t="s">
        <v>2585</v>
      </c>
      <c r="BL63" s="106"/>
      <c r="BM63" s="106"/>
      <c r="BN63" s="106"/>
      <c r="BO63" s="106"/>
      <c r="BP63" s="100" t="s">
        <v>2586</v>
      </c>
      <c r="BQ63" s="106"/>
      <c r="BR63" s="106"/>
      <c r="BS63" s="100" t="s">
        <v>2587</v>
      </c>
      <c r="BT63" s="100" t="s">
        <v>2588</v>
      </c>
      <c r="BU63" s="100" t="s">
        <v>2589</v>
      </c>
      <c r="BV63" s="106"/>
      <c r="BW63" s="105"/>
      <c r="BX63" s="105"/>
      <c r="BY63" s="105"/>
      <c r="BZ63" s="107"/>
      <c r="CA63" s="107"/>
      <c r="CB63" s="107"/>
      <c r="CC63" s="107"/>
      <c r="CD63" s="107"/>
      <c r="CE63" s="107"/>
      <c r="CF63" s="102" t="s">
        <v>2590</v>
      </c>
      <c r="CG63" s="102" t="s">
        <v>2591</v>
      </c>
      <c r="CH63" s="107"/>
      <c r="CI63" s="107"/>
      <c r="CJ63" s="107"/>
      <c r="CK63" s="102" t="s">
        <v>2592</v>
      </c>
      <c r="CL63" s="102" t="s">
        <v>2593</v>
      </c>
      <c r="CM63" s="102" t="s">
        <v>2594</v>
      </c>
      <c r="CN63" s="103" t="s">
        <v>2595</v>
      </c>
      <c r="CO63" s="102" t="s">
        <v>2596</v>
      </c>
      <c r="CP63" s="107"/>
      <c r="CQ63" s="107"/>
      <c r="CR63" s="107"/>
      <c r="CS63" s="102" t="s">
        <v>2597</v>
      </c>
      <c r="CT63" s="102" t="s">
        <v>2598</v>
      </c>
      <c r="CU63" s="107"/>
      <c r="CV63" s="107"/>
      <c r="CW63" s="107"/>
      <c r="CX63" s="107"/>
      <c r="CY63" s="102" t="s">
        <v>2599</v>
      </c>
      <c r="CZ63" s="107"/>
      <c r="DA63" s="107"/>
      <c r="DB63" s="102" t="s">
        <v>2600</v>
      </c>
      <c r="DC63" s="102" t="s">
        <v>2601</v>
      </c>
      <c r="DD63" s="102" t="s">
        <v>1260</v>
      </c>
      <c r="DE63" s="107"/>
    </row>
    <row r="64" spans="1:109" ht="15" customHeight="1">
      <c r="A64" s="23"/>
      <c r="B64" s="40"/>
      <c r="C64" s="242" t="s">
        <v>2602</v>
      </c>
      <c r="D64" s="242"/>
      <c r="E64" s="242"/>
      <c r="F64" s="242"/>
      <c r="G64" s="242"/>
      <c r="H64" s="242"/>
      <c r="I64" s="242"/>
      <c r="J64" s="242"/>
      <c r="K64" s="242"/>
      <c r="L64" s="242"/>
      <c r="M64" s="242"/>
      <c r="N64" s="242"/>
      <c r="O64" s="242"/>
      <c r="P64" s="242"/>
      <c r="Q64" s="242"/>
      <c r="R64" s="242"/>
      <c r="S64" s="242"/>
      <c r="T64" s="242"/>
      <c r="U64" s="242"/>
      <c r="V64" s="242"/>
      <c r="W64" s="242"/>
      <c r="X64" s="242"/>
      <c r="Y64" s="242"/>
      <c r="Z64" s="242"/>
      <c r="AA64" s="242"/>
      <c r="AB64" s="242"/>
      <c r="AC64" s="242"/>
      <c r="AD64" s="42"/>
      <c r="AE64" s="23"/>
      <c r="AF64" s="23"/>
      <c r="AH64" s="105"/>
      <c r="AI64" s="105"/>
      <c r="AJ64" s="105"/>
      <c r="AK64" s="105"/>
      <c r="AL64" s="92" t="str">
        <f t="shared" si="0"/>
        <v>Las Choapas</v>
      </c>
      <c r="AM64" s="92" t="str">
        <f t="shared" si="1"/>
        <v>30061</v>
      </c>
      <c r="AO64" s="105"/>
      <c r="AP64" s="95">
        <v>62</v>
      </c>
      <c r="AQ64" s="106"/>
      <c r="AR64" s="106"/>
      <c r="AS64" s="106"/>
      <c r="AT64" s="106"/>
      <c r="AU64" s="106"/>
      <c r="AV64" s="106"/>
      <c r="AW64" s="100" t="s">
        <v>2603</v>
      </c>
      <c r="AX64" s="100" t="s">
        <v>2604</v>
      </c>
      <c r="AY64" s="106"/>
      <c r="AZ64" s="106"/>
      <c r="BA64" s="106"/>
      <c r="BB64" s="100" t="s">
        <v>2605</v>
      </c>
      <c r="BC64" s="100" t="s">
        <v>2606</v>
      </c>
      <c r="BD64" s="100" t="s">
        <v>2607</v>
      </c>
      <c r="BE64" s="101" t="s">
        <v>2608</v>
      </c>
      <c r="BF64" s="100" t="s">
        <v>2609</v>
      </c>
      <c r="BG64" s="106"/>
      <c r="BH64" s="106"/>
      <c r="BI64" s="106"/>
      <c r="BJ64" s="100" t="s">
        <v>2610</v>
      </c>
      <c r="BK64" s="100" t="s">
        <v>2611</v>
      </c>
      <c r="BL64" s="106"/>
      <c r="BM64" s="106"/>
      <c r="BN64" s="106"/>
      <c r="BO64" s="106"/>
      <c r="BP64" s="100" t="s">
        <v>2612</v>
      </c>
      <c r="BQ64" s="106"/>
      <c r="BR64" s="106"/>
      <c r="BS64" s="106"/>
      <c r="BT64" s="100" t="s">
        <v>2613</v>
      </c>
      <c r="BU64" s="100" t="s">
        <v>2614</v>
      </c>
      <c r="BV64" s="106"/>
      <c r="BW64" s="105"/>
      <c r="BX64" s="105"/>
      <c r="BY64" s="105"/>
      <c r="BZ64" s="107"/>
      <c r="CA64" s="107"/>
      <c r="CB64" s="107"/>
      <c r="CC64" s="107"/>
      <c r="CD64" s="107"/>
      <c r="CE64" s="107"/>
      <c r="CF64" s="102" t="s">
        <v>2615</v>
      </c>
      <c r="CG64" s="102" t="s">
        <v>2616</v>
      </c>
      <c r="CH64" s="107"/>
      <c r="CI64" s="107"/>
      <c r="CJ64" s="107"/>
      <c r="CK64" s="102" t="s">
        <v>2617</v>
      </c>
      <c r="CL64" s="102" t="s">
        <v>2618</v>
      </c>
      <c r="CM64" s="102" t="s">
        <v>2619</v>
      </c>
      <c r="CN64" s="103" t="s">
        <v>2620</v>
      </c>
      <c r="CO64" s="102" t="s">
        <v>1015</v>
      </c>
      <c r="CP64" s="107"/>
      <c r="CQ64" s="107"/>
      <c r="CR64" s="107"/>
      <c r="CS64" s="102" t="s">
        <v>2621</v>
      </c>
      <c r="CT64" s="102" t="s">
        <v>1160</v>
      </c>
      <c r="CU64" s="107"/>
      <c r="CV64" s="107"/>
      <c r="CW64" s="107"/>
      <c r="CX64" s="107"/>
      <c r="CY64" s="102" t="s">
        <v>2622</v>
      </c>
      <c r="CZ64" s="107"/>
      <c r="DA64" s="107"/>
      <c r="DB64" s="102"/>
      <c r="DC64" s="102" t="s">
        <v>2623</v>
      </c>
      <c r="DD64" s="102" t="s">
        <v>2624</v>
      </c>
      <c r="DE64" s="107"/>
    </row>
    <row r="65" spans="1:109" ht="6.75" customHeight="1">
      <c r="A65" s="23"/>
      <c r="B65" s="40"/>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2"/>
      <c r="AE65" s="23"/>
      <c r="AF65" s="23"/>
      <c r="AH65" s="105"/>
      <c r="AI65" s="105"/>
      <c r="AJ65" s="105"/>
      <c r="AK65" s="105"/>
      <c r="AL65" s="92" t="str">
        <f t="shared" si="0"/>
        <v>Chocamán</v>
      </c>
      <c r="AM65" s="92" t="str">
        <f t="shared" si="1"/>
        <v>30062</v>
      </c>
      <c r="AO65" s="105"/>
      <c r="AP65" s="95">
        <v>63</v>
      </c>
      <c r="AQ65" s="106"/>
      <c r="AR65" s="106"/>
      <c r="AS65" s="106"/>
      <c r="AT65" s="106"/>
      <c r="AU65" s="106"/>
      <c r="AV65" s="106"/>
      <c r="AW65" s="100" t="s">
        <v>2625</v>
      </c>
      <c r="AX65" s="100" t="s">
        <v>2626</v>
      </c>
      <c r="AY65" s="106"/>
      <c r="AZ65" s="106"/>
      <c r="BA65" s="106"/>
      <c r="BB65" s="100" t="s">
        <v>2627</v>
      </c>
      <c r="BC65" s="100" t="s">
        <v>2628</v>
      </c>
      <c r="BD65" s="100" t="s">
        <v>2629</v>
      </c>
      <c r="BE65" s="101" t="s">
        <v>2630</v>
      </c>
      <c r="BF65" s="100" t="s">
        <v>2631</v>
      </c>
      <c r="BG65" s="106"/>
      <c r="BH65" s="106"/>
      <c r="BI65" s="106"/>
      <c r="BJ65" s="100" t="s">
        <v>2632</v>
      </c>
      <c r="BK65" s="100" t="s">
        <v>2633</v>
      </c>
      <c r="BL65" s="106"/>
      <c r="BM65" s="106"/>
      <c r="BN65" s="106"/>
      <c r="BO65" s="106"/>
      <c r="BP65" s="100" t="s">
        <v>2634</v>
      </c>
      <c r="BQ65" s="106"/>
      <c r="BR65" s="106"/>
      <c r="BS65" s="106"/>
      <c r="BT65" s="100" t="s">
        <v>2635</v>
      </c>
      <c r="BU65" s="100" t="s">
        <v>2636</v>
      </c>
      <c r="BV65" s="106"/>
      <c r="BW65" s="105"/>
      <c r="BX65" s="105"/>
      <c r="BY65" s="105"/>
      <c r="BZ65" s="107"/>
      <c r="CA65" s="107"/>
      <c r="CB65" s="107"/>
      <c r="CC65" s="107"/>
      <c r="CD65" s="107"/>
      <c r="CE65" s="107"/>
      <c r="CF65" s="102" t="s">
        <v>2637</v>
      </c>
      <c r="CG65" s="102" t="s">
        <v>2638</v>
      </c>
      <c r="CH65" s="107"/>
      <c r="CI65" s="107"/>
      <c r="CJ65" s="107"/>
      <c r="CK65" s="102" t="s">
        <v>2639</v>
      </c>
      <c r="CL65" s="102" t="s">
        <v>2640</v>
      </c>
      <c r="CM65" s="102" t="s">
        <v>2641</v>
      </c>
      <c r="CN65" s="103" t="s">
        <v>2642</v>
      </c>
      <c r="CO65" s="102" t="s">
        <v>2643</v>
      </c>
      <c r="CP65" s="107"/>
      <c r="CQ65" s="107"/>
      <c r="CR65" s="107"/>
      <c r="CS65" s="102" t="s">
        <v>2644</v>
      </c>
      <c r="CT65" s="102" t="s">
        <v>2645</v>
      </c>
      <c r="CU65" s="107"/>
      <c r="CV65" s="107"/>
      <c r="CW65" s="107"/>
      <c r="CX65" s="107"/>
      <c r="CY65" s="102" t="s">
        <v>2646</v>
      </c>
      <c r="CZ65" s="107"/>
      <c r="DA65" s="107"/>
      <c r="DB65" s="107"/>
      <c r="DC65" s="102" t="s">
        <v>2647</v>
      </c>
      <c r="DD65" s="102" t="s">
        <v>2648</v>
      </c>
      <c r="DE65" s="107"/>
    </row>
    <row r="66" spans="1:109" ht="24" customHeight="1">
      <c r="A66" s="23"/>
      <c r="B66" s="40"/>
      <c r="C66" s="4"/>
      <c r="D66" s="242" t="s">
        <v>2649</v>
      </c>
      <c r="E66" s="266"/>
      <c r="F66" s="266"/>
      <c r="G66" s="266"/>
      <c r="H66" s="266"/>
      <c r="I66" s="266"/>
      <c r="J66" s="266"/>
      <c r="K66" s="266"/>
      <c r="L66" s="266"/>
      <c r="M66" s="266"/>
      <c r="N66" s="266"/>
      <c r="O66" s="266"/>
      <c r="P66" s="266"/>
      <c r="Q66" s="266"/>
      <c r="R66" s="266"/>
      <c r="S66" s="266"/>
      <c r="T66" s="266"/>
      <c r="U66" s="266"/>
      <c r="V66" s="266"/>
      <c r="W66" s="266"/>
      <c r="X66" s="266"/>
      <c r="Y66" s="266"/>
      <c r="Z66" s="266"/>
      <c r="AA66" s="266"/>
      <c r="AB66" s="266"/>
      <c r="AC66" s="266"/>
      <c r="AD66" s="42"/>
      <c r="AE66" s="23"/>
      <c r="AF66" s="23"/>
      <c r="AH66" s="105"/>
      <c r="AI66" s="105"/>
      <c r="AJ66" s="105"/>
      <c r="AK66" s="105"/>
      <c r="AL66" s="92" t="str">
        <f t="shared" si="0"/>
        <v>Chontla</v>
      </c>
      <c r="AM66" s="92" t="str">
        <f t="shared" si="1"/>
        <v>30063</v>
      </c>
      <c r="AO66" s="105"/>
      <c r="AP66" s="95">
        <v>64</v>
      </c>
      <c r="AQ66" s="106"/>
      <c r="AR66" s="106"/>
      <c r="AS66" s="106"/>
      <c r="AT66" s="106"/>
      <c r="AU66" s="106"/>
      <c r="AV66" s="106"/>
      <c r="AW66" s="100" t="s">
        <v>2650</v>
      </c>
      <c r="AX66" s="100" t="s">
        <v>2651</v>
      </c>
      <c r="AY66" s="106"/>
      <c r="AZ66" s="106"/>
      <c r="BA66" s="106"/>
      <c r="BB66" s="100" t="s">
        <v>2652</v>
      </c>
      <c r="BC66" s="100" t="s">
        <v>2653</v>
      </c>
      <c r="BD66" s="100" t="s">
        <v>2654</v>
      </c>
      <c r="BE66" s="101" t="s">
        <v>2655</v>
      </c>
      <c r="BF66" s="100" t="s">
        <v>2656</v>
      </c>
      <c r="BG66" s="106"/>
      <c r="BH66" s="106"/>
      <c r="BI66" s="106"/>
      <c r="BJ66" s="100" t="s">
        <v>2657</v>
      </c>
      <c r="BK66" s="100" t="s">
        <v>2658</v>
      </c>
      <c r="BL66" s="106"/>
      <c r="BM66" s="106"/>
      <c r="BN66" s="106"/>
      <c r="BO66" s="106"/>
      <c r="BP66" s="100" t="s">
        <v>2659</v>
      </c>
      <c r="BQ66" s="106"/>
      <c r="BR66" s="106"/>
      <c r="BS66" s="106"/>
      <c r="BT66" s="100" t="s">
        <v>2660</v>
      </c>
      <c r="BU66" s="100" t="s">
        <v>2661</v>
      </c>
      <c r="BV66" s="106"/>
      <c r="BW66" s="105"/>
      <c r="BX66" s="105"/>
      <c r="BY66" s="105"/>
      <c r="BZ66" s="107"/>
      <c r="CA66" s="107"/>
      <c r="CB66" s="107"/>
      <c r="CC66" s="107"/>
      <c r="CD66" s="107"/>
      <c r="CE66" s="107"/>
      <c r="CF66" s="102" t="s">
        <v>2662</v>
      </c>
      <c r="CG66" s="102" t="s">
        <v>2663</v>
      </c>
      <c r="CH66" s="107"/>
      <c r="CI66" s="107"/>
      <c r="CJ66" s="107"/>
      <c r="CK66" s="102" t="s">
        <v>2664</v>
      </c>
      <c r="CL66" s="102" t="s">
        <v>2665</v>
      </c>
      <c r="CM66" s="102" t="s">
        <v>2666</v>
      </c>
      <c r="CN66" s="103" t="s">
        <v>2667</v>
      </c>
      <c r="CO66" s="102" t="s">
        <v>2668</v>
      </c>
      <c r="CP66" s="107"/>
      <c r="CQ66" s="107"/>
      <c r="CR66" s="107"/>
      <c r="CS66" s="102" t="s">
        <v>2669</v>
      </c>
      <c r="CT66" s="102" t="s">
        <v>2670</v>
      </c>
      <c r="CU66" s="107"/>
      <c r="CV66" s="107"/>
      <c r="CW66" s="107"/>
      <c r="CX66" s="107"/>
      <c r="CY66" s="102" t="s">
        <v>2671</v>
      </c>
      <c r="CZ66" s="107"/>
      <c r="DA66" s="107"/>
      <c r="DB66" s="107"/>
      <c r="DC66" s="102" t="s">
        <v>2672</v>
      </c>
      <c r="DD66" s="102" t="s">
        <v>2673</v>
      </c>
      <c r="DE66" s="107"/>
    </row>
    <row r="67" spans="1:109" ht="6.75" customHeight="1">
      <c r="A67" s="23"/>
      <c r="B67" s="40"/>
      <c r="C67" s="4"/>
      <c r="D67" s="164"/>
      <c r="E67" s="164"/>
      <c r="F67" s="164"/>
      <c r="G67" s="164"/>
      <c r="H67" s="164"/>
      <c r="I67" s="164"/>
      <c r="J67" s="164"/>
      <c r="K67" s="164"/>
      <c r="L67" s="164"/>
      <c r="M67" s="164"/>
      <c r="N67" s="164"/>
      <c r="O67" s="164"/>
      <c r="P67" s="164"/>
      <c r="Q67" s="164"/>
      <c r="R67" s="164"/>
      <c r="S67" s="164"/>
      <c r="T67" s="164"/>
      <c r="U67" s="164"/>
      <c r="V67" s="164"/>
      <c r="W67" s="164"/>
      <c r="X67" s="164"/>
      <c r="Y67" s="164"/>
      <c r="Z67" s="164"/>
      <c r="AA67" s="164"/>
      <c r="AB67" s="164"/>
      <c r="AC67" s="164"/>
      <c r="AD67" s="42"/>
      <c r="AE67" s="23"/>
      <c r="AF67" s="23"/>
      <c r="AH67" s="105"/>
      <c r="AI67" s="105"/>
      <c r="AJ67" s="105"/>
      <c r="AK67" s="105"/>
      <c r="AL67" s="92" t="str">
        <f t="shared" si="0"/>
        <v>Chumatlán</v>
      </c>
      <c r="AM67" s="92" t="str">
        <f t="shared" si="1"/>
        <v>30064</v>
      </c>
      <c r="AO67" s="105"/>
      <c r="AP67" s="95">
        <v>65</v>
      </c>
      <c r="AQ67" s="106"/>
      <c r="AR67" s="106"/>
      <c r="AS67" s="106"/>
      <c r="AT67" s="106"/>
      <c r="AU67" s="106"/>
      <c r="AV67" s="106"/>
      <c r="AW67" s="100" t="s">
        <v>2674</v>
      </c>
      <c r="AX67" s="100" t="s">
        <v>2675</v>
      </c>
      <c r="AY67" s="106"/>
      <c r="AZ67" s="106"/>
      <c r="BA67" s="106"/>
      <c r="BB67" s="100" t="s">
        <v>2676</v>
      </c>
      <c r="BC67" s="100" t="s">
        <v>2677</v>
      </c>
      <c r="BD67" s="100" t="s">
        <v>2678</v>
      </c>
      <c r="BE67" s="101" t="s">
        <v>2679</v>
      </c>
      <c r="BF67" s="100" t="s">
        <v>2680</v>
      </c>
      <c r="BG67" s="106"/>
      <c r="BH67" s="106"/>
      <c r="BI67" s="106"/>
      <c r="BJ67" s="100" t="s">
        <v>2681</v>
      </c>
      <c r="BK67" s="100" t="s">
        <v>2682</v>
      </c>
      <c r="BL67" s="106"/>
      <c r="BM67" s="106"/>
      <c r="BN67" s="106"/>
      <c r="BO67" s="106"/>
      <c r="BP67" s="100" t="s">
        <v>2683</v>
      </c>
      <c r="BQ67" s="106"/>
      <c r="BR67" s="106"/>
      <c r="BS67" s="106"/>
      <c r="BT67" s="100" t="s">
        <v>2684</v>
      </c>
      <c r="BU67" s="100" t="s">
        <v>2685</v>
      </c>
      <c r="BV67" s="106"/>
      <c r="BW67" s="105"/>
      <c r="BX67" s="105"/>
      <c r="BY67" s="105"/>
      <c r="BZ67" s="107"/>
      <c r="CA67" s="107"/>
      <c r="CB67" s="107"/>
      <c r="CC67" s="107"/>
      <c r="CD67" s="107"/>
      <c r="CE67" s="107"/>
      <c r="CF67" s="102" t="s">
        <v>2686</v>
      </c>
      <c r="CG67" s="102" t="s">
        <v>2687</v>
      </c>
      <c r="CH67" s="107"/>
      <c r="CI67" s="107"/>
      <c r="CJ67" s="107"/>
      <c r="CK67" s="102" t="s">
        <v>2688</v>
      </c>
      <c r="CL67" s="102" t="s">
        <v>2689</v>
      </c>
      <c r="CM67" s="102" t="s">
        <v>2690</v>
      </c>
      <c r="CN67" s="103" t="s">
        <v>1065</v>
      </c>
      <c r="CO67" s="102" t="s">
        <v>2691</v>
      </c>
      <c r="CP67" s="107"/>
      <c r="CQ67" s="107"/>
      <c r="CR67" s="107"/>
      <c r="CS67" s="102" t="s">
        <v>2692</v>
      </c>
      <c r="CT67" s="102" t="s">
        <v>2693</v>
      </c>
      <c r="CU67" s="107"/>
      <c r="CV67" s="107"/>
      <c r="CW67" s="107"/>
      <c r="CX67" s="107"/>
      <c r="CY67" s="102" t="s">
        <v>2694</v>
      </c>
      <c r="CZ67" s="107"/>
      <c r="DA67" s="107"/>
      <c r="DB67" s="107"/>
      <c r="DC67" s="102" t="s">
        <v>2695</v>
      </c>
      <c r="DD67" s="102" t="s">
        <v>2696</v>
      </c>
      <c r="DE67" s="107"/>
    </row>
    <row r="68" spans="1:109" ht="24" customHeight="1">
      <c r="A68" s="23"/>
      <c r="B68" s="40"/>
      <c r="C68" s="4"/>
      <c r="D68" s="242" t="s">
        <v>2697</v>
      </c>
      <c r="E68" s="266"/>
      <c r="F68" s="266"/>
      <c r="G68" s="266"/>
      <c r="H68" s="266"/>
      <c r="I68" s="266"/>
      <c r="J68" s="266"/>
      <c r="K68" s="266"/>
      <c r="L68" s="266"/>
      <c r="M68" s="266"/>
      <c r="N68" s="266"/>
      <c r="O68" s="266"/>
      <c r="P68" s="266"/>
      <c r="Q68" s="266"/>
      <c r="R68" s="266"/>
      <c r="S68" s="266"/>
      <c r="T68" s="266"/>
      <c r="U68" s="266"/>
      <c r="V68" s="266"/>
      <c r="W68" s="266"/>
      <c r="X68" s="266"/>
      <c r="Y68" s="266"/>
      <c r="Z68" s="266"/>
      <c r="AA68" s="266"/>
      <c r="AB68" s="266"/>
      <c r="AC68" s="266"/>
      <c r="AD68" s="42"/>
      <c r="AE68" s="23"/>
      <c r="AF68" s="23"/>
      <c r="AH68" s="105"/>
      <c r="AI68" s="105"/>
      <c r="AJ68" s="105"/>
      <c r="AK68" s="105"/>
      <c r="AL68" s="92" t="str">
        <f t="shared" ref="AL68:AL131" si="2">IFERROR(IF(HLOOKUP($N$10, $BZ$3:$DE$573, $AP68, FALSE )="", "", HLOOKUP($N$10, $BZ$3:$DE$573, $AP68, FALSE)), "")</f>
        <v>Emiliano Zapata</v>
      </c>
      <c r="AM68" s="92" t="str">
        <f t="shared" ref="AM68:AM131" si="3">IFERROR(IF(AL68="", "", HLOOKUP($N$10, $AQ$3:$BV$573, AP68, FALSE)), "")</f>
        <v>30065</v>
      </c>
      <c r="AO68" s="105"/>
      <c r="AP68" s="95">
        <v>66</v>
      </c>
      <c r="AQ68" s="106"/>
      <c r="AR68" s="106"/>
      <c r="AS68" s="106"/>
      <c r="AT68" s="106"/>
      <c r="AU68" s="106"/>
      <c r="AV68" s="106"/>
      <c r="AW68" s="100" t="s">
        <v>2698</v>
      </c>
      <c r="AX68" s="100" t="s">
        <v>2699</v>
      </c>
      <c r="AY68" s="106"/>
      <c r="AZ68" s="106"/>
      <c r="BA68" s="106"/>
      <c r="BB68" s="100" t="s">
        <v>2700</v>
      </c>
      <c r="BC68" s="100" t="s">
        <v>2701</v>
      </c>
      <c r="BD68" s="100" t="s">
        <v>2702</v>
      </c>
      <c r="BE68" s="101" t="s">
        <v>2703</v>
      </c>
      <c r="BF68" s="100" t="s">
        <v>2704</v>
      </c>
      <c r="BG68" s="106"/>
      <c r="BH68" s="106"/>
      <c r="BI68" s="106"/>
      <c r="BJ68" s="100" t="s">
        <v>2705</v>
      </c>
      <c r="BK68" s="100" t="s">
        <v>2706</v>
      </c>
      <c r="BL68" s="106"/>
      <c r="BM68" s="106"/>
      <c r="BN68" s="106"/>
      <c r="BO68" s="106"/>
      <c r="BP68" s="100" t="s">
        <v>2707</v>
      </c>
      <c r="BQ68" s="106"/>
      <c r="BR68" s="106"/>
      <c r="BS68" s="106"/>
      <c r="BT68" s="100" t="s">
        <v>2708</v>
      </c>
      <c r="BU68" s="100" t="s">
        <v>2709</v>
      </c>
      <c r="BV68" s="106"/>
      <c r="BW68" s="105"/>
      <c r="BX68" s="105"/>
      <c r="BY68" s="105"/>
      <c r="BZ68" s="107"/>
      <c r="CA68" s="107"/>
      <c r="CB68" s="107"/>
      <c r="CC68" s="107"/>
      <c r="CD68" s="107"/>
      <c r="CE68" s="107"/>
      <c r="CF68" s="102" t="s">
        <v>2710</v>
      </c>
      <c r="CG68" s="102" t="s">
        <v>2711</v>
      </c>
      <c r="CH68" s="107"/>
      <c r="CI68" s="107"/>
      <c r="CJ68" s="107"/>
      <c r="CK68" s="102" t="s">
        <v>2712</v>
      </c>
      <c r="CL68" s="102" t="s">
        <v>2713</v>
      </c>
      <c r="CM68" s="102" t="s">
        <v>2714</v>
      </c>
      <c r="CN68" s="103" t="s">
        <v>2715</v>
      </c>
      <c r="CO68" s="102" t="s">
        <v>2716</v>
      </c>
      <c r="CP68" s="107"/>
      <c r="CQ68" s="107"/>
      <c r="CR68" s="107"/>
      <c r="CS68" s="102" t="s">
        <v>2717</v>
      </c>
      <c r="CT68" s="102" t="s">
        <v>2718</v>
      </c>
      <c r="CU68" s="107"/>
      <c r="CV68" s="107"/>
      <c r="CW68" s="107"/>
      <c r="CX68" s="107"/>
      <c r="CY68" s="102" t="s">
        <v>2719</v>
      </c>
      <c r="CZ68" s="107"/>
      <c r="DA68" s="107"/>
      <c r="DB68" s="107"/>
      <c r="DC68" s="102" t="s">
        <v>481</v>
      </c>
      <c r="DD68" s="102" t="s">
        <v>457</v>
      </c>
      <c r="DE68" s="107"/>
    </row>
    <row r="69" spans="1:109" ht="6.75" customHeight="1">
      <c r="A69" s="23"/>
      <c r="B69" s="40"/>
      <c r="C69" s="4"/>
      <c r="D69" s="164"/>
      <c r="E69" s="164"/>
      <c r="F69" s="164"/>
      <c r="G69" s="164"/>
      <c r="H69" s="164"/>
      <c r="I69" s="164"/>
      <c r="J69" s="164"/>
      <c r="K69" s="164"/>
      <c r="L69" s="164"/>
      <c r="M69" s="164"/>
      <c r="N69" s="164"/>
      <c r="O69" s="164"/>
      <c r="P69" s="164"/>
      <c r="Q69" s="164"/>
      <c r="R69" s="164"/>
      <c r="S69" s="164"/>
      <c r="T69" s="164"/>
      <c r="U69" s="164"/>
      <c r="V69" s="164"/>
      <c r="W69" s="164"/>
      <c r="X69" s="164"/>
      <c r="Y69" s="164"/>
      <c r="Z69" s="164"/>
      <c r="AA69" s="164"/>
      <c r="AB69" s="164"/>
      <c r="AC69" s="164"/>
      <c r="AD69" s="42"/>
      <c r="AE69" s="23"/>
      <c r="AF69" s="23"/>
      <c r="AH69" s="105"/>
      <c r="AI69" s="105"/>
      <c r="AJ69" s="105"/>
      <c r="AK69" s="105"/>
      <c r="AL69" s="92" t="str">
        <f t="shared" si="2"/>
        <v>Espinal</v>
      </c>
      <c r="AM69" s="92" t="str">
        <f t="shared" si="3"/>
        <v>30066</v>
      </c>
      <c r="AO69" s="105"/>
      <c r="AP69" s="95">
        <v>67</v>
      </c>
      <c r="AQ69" s="106"/>
      <c r="AR69" s="106"/>
      <c r="AS69" s="106"/>
      <c r="AT69" s="106"/>
      <c r="AU69" s="106"/>
      <c r="AV69" s="106"/>
      <c r="AW69" s="100" t="s">
        <v>2720</v>
      </c>
      <c r="AX69" s="100" t="s">
        <v>2721</v>
      </c>
      <c r="AY69" s="106"/>
      <c r="AZ69" s="106"/>
      <c r="BA69" s="106"/>
      <c r="BB69" s="100" t="s">
        <v>2722</v>
      </c>
      <c r="BC69" s="100" t="s">
        <v>2723</v>
      </c>
      <c r="BD69" s="100" t="s">
        <v>2724</v>
      </c>
      <c r="BE69" s="101" t="s">
        <v>2725</v>
      </c>
      <c r="BF69" s="100" t="s">
        <v>2726</v>
      </c>
      <c r="BG69" s="106"/>
      <c r="BH69" s="106"/>
      <c r="BI69" s="106"/>
      <c r="BJ69" s="100" t="s">
        <v>2727</v>
      </c>
      <c r="BK69" s="100" t="s">
        <v>2728</v>
      </c>
      <c r="BL69" s="106"/>
      <c r="BM69" s="106"/>
      <c r="BN69" s="106"/>
      <c r="BO69" s="106"/>
      <c r="BP69" s="100" t="s">
        <v>2729</v>
      </c>
      <c r="BQ69" s="106"/>
      <c r="BR69" s="106"/>
      <c r="BS69" s="106"/>
      <c r="BT69" s="100" t="s">
        <v>2730</v>
      </c>
      <c r="BU69" s="100" t="s">
        <v>2731</v>
      </c>
      <c r="BV69" s="106"/>
      <c r="BW69" s="105"/>
      <c r="BX69" s="105"/>
      <c r="BY69" s="105"/>
      <c r="BZ69" s="107"/>
      <c r="CA69" s="107"/>
      <c r="CB69" s="107"/>
      <c r="CC69" s="107"/>
      <c r="CD69" s="107"/>
      <c r="CE69" s="107"/>
      <c r="CF69" s="102" t="s">
        <v>2732</v>
      </c>
      <c r="CG69" s="102" t="s">
        <v>2733</v>
      </c>
      <c r="CH69" s="107"/>
      <c r="CI69" s="107"/>
      <c r="CJ69" s="107"/>
      <c r="CK69" s="102" t="s">
        <v>2734</v>
      </c>
      <c r="CL69" s="102" t="s">
        <v>2735</v>
      </c>
      <c r="CM69" s="102" t="s">
        <v>2736</v>
      </c>
      <c r="CN69" s="103" t="s">
        <v>2737</v>
      </c>
      <c r="CO69" s="102" t="s">
        <v>2738</v>
      </c>
      <c r="CP69" s="107"/>
      <c r="CQ69" s="107"/>
      <c r="CR69" s="107"/>
      <c r="CS69" s="102" t="s">
        <v>2739</v>
      </c>
      <c r="CT69" s="102" t="s">
        <v>1036</v>
      </c>
      <c r="CU69" s="107"/>
      <c r="CV69" s="107"/>
      <c r="CW69" s="107"/>
      <c r="CX69" s="107"/>
      <c r="CY69" s="102" t="s">
        <v>2740</v>
      </c>
      <c r="CZ69" s="107"/>
      <c r="DA69" s="107"/>
      <c r="DB69" s="107"/>
      <c r="DC69" s="102" t="s">
        <v>2741</v>
      </c>
      <c r="DD69" s="102" t="s">
        <v>2742</v>
      </c>
      <c r="DE69" s="107"/>
    </row>
    <row r="70" spans="1:109" ht="24" customHeight="1">
      <c r="A70" s="23"/>
      <c r="B70" s="40"/>
      <c r="C70" s="4"/>
      <c r="D70" s="242" t="s">
        <v>2743</v>
      </c>
      <c r="E70" s="266"/>
      <c r="F70" s="266"/>
      <c r="G70" s="266"/>
      <c r="H70" s="266"/>
      <c r="I70" s="266"/>
      <c r="J70" s="266"/>
      <c r="K70" s="266"/>
      <c r="L70" s="266"/>
      <c r="M70" s="266"/>
      <c r="N70" s="266"/>
      <c r="O70" s="266"/>
      <c r="P70" s="266"/>
      <c r="Q70" s="266"/>
      <c r="R70" s="266"/>
      <c r="S70" s="266"/>
      <c r="T70" s="266"/>
      <c r="U70" s="266"/>
      <c r="V70" s="266"/>
      <c r="W70" s="266"/>
      <c r="X70" s="266"/>
      <c r="Y70" s="266"/>
      <c r="Z70" s="266"/>
      <c r="AA70" s="266"/>
      <c r="AB70" s="266"/>
      <c r="AC70" s="266"/>
      <c r="AD70" s="42"/>
      <c r="AE70" s="23"/>
      <c r="AF70" s="23"/>
      <c r="AH70" s="105"/>
      <c r="AI70" s="105"/>
      <c r="AJ70" s="105"/>
      <c r="AK70" s="105"/>
      <c r="AL70" s="92" t="str">
        <f t="shared" si="2"/>
        <v>Filomeno Mata</v>
      </c>
      <c r="AM70" s="92" t="str">
        <f t="shared" si="3"/>
        <v>30067</v>
      </c>
      <c r="AO70" s="105"/>
      <c r="AP70" s="95">
        <v>68</v>
      </c>
      <c r="AQ70" s="106"/>
      <c r="AR70" s="106"/>
      <c r="AS70" s="106"/>
      <c r="AT70" s="106"/>
      <c r="AU70" s="106"/>
      <c r="AV70" s="106"/>
      <c r="AW70" s="100" t="s">
        <v>2744</v>
      </c>
      <c r="AX70" s="100" t="s">
        <v>2745</v>
      </c>
      <c r="AY70" s="106"/>
      <c r="AZ70" s="106"/>
      <c r="BA70" s="106"/>
      <c r="BB70" s="100" t="s">
        <v>2746</v>
      </c>
      <c r="BC70" s="100" t="s">
        <v>2747</v>
      </c>
      <c r="BD70" s="100" t="s">
        <v>2748</v>
      </c>
      <c r="BE70" s="101" t="s">
        <v>2749</v>
      </c>
      <c r="BF70" s="100" t="s">
        <v>2750</v>
      </c>
      <c r="BG70" s="106"/>
      <c r="BH70" s="106"/>
      <c r="BI70" s="106"/>
      <c r="BJ70" s="100" t="s">
        <v>2751</v>
      </c>
      <c r="BK70" s="100" t="s">
        <v>2752</v>
      </c>
      <c r="BL70" s="106"/>
      <c r="BM70" s="106"/>
      <c r="BN70" s="106"/>
      <c r="BO70" s="106"/>
      <c r="BP70" s="100" t="s">
        <v>2753</v>
      </c>
      <c r="BQ70" s="106"/>
      <c r="BR70" s="106"/>
      <c r="BS70" s="106"/>
      <c r="BT70" s="100" t="s">
        <v>2754</v>
      </c>
      <c r="BU70" s="100" t="s">
        <v>2755</v>
      </c>
      <c r="BV70" s="106"/>
      <c r="BW70" s="105"/>
      <c r="BX70" s="105"/>
      <c r="BY70" s="105"/>
      <c r="BZ70" s="107"/>
      <c r="CA70" s="107"/>
      <c r="CB70" s="107"/>
      <c r="CC70" s="107"/>
      <c r="CD70" s="107"/>
      <c r="CE70" s="107"/>
      <c r="CF70" s="102" t="s">
        <v>2756</v>
      </c>
      <c r="CG70" s="102" t="s">
        <v>2757</v>
      </c>
      <c r="CH70" s="107"/>
      <c r="CI70" s="107"/>
      <c r="CJ70" s="107"/>
      <c r="CK70" s="102" t="s">
        <v>2758</v>
      </c>
      <c r="CL70" s="102" t="s">
        <v>2759</v>
      </c>
      <c r="CM70" s="102" t="s">
        <v>2760</v>
      </c>
      <c r="CN70" s="103" t="s">
        <v>2761</v>
      </c>
      <c r="CO70" s="102" t="s">
        <v>2762</v>
      </c>
      <c r="CP70" s="107"/>
      <c r="CQ70" s="107"/>
      <c r="CR70" s="107"/>
      <c r="CS70" s="102" t="s">
        <v>2763</v>
      </c>
      <c r="CT70" s="102" t="s">
        <v>525</v>
      </c>
      <c r="CU70" s="107"/>
      <c r="CV70" s="107"/>
      <c r="CW70" s="107"/>
      <c r="CX70" s="107"/>
      <c r="CY70" s="102" t="s">
        <v>2343</v>
      </c>
      <c r="CZ70" s="107"/>
      <c r="DA70" s="107"/>
      <c r="DB70" s="107"/>
      <c r="DC70" s="102" t="s">
        <v>2764</v>
      </c>
      <c r="DD70" s="102" t="s">
        <v>2765</v>
      </c>
      <c r="DE70" s="107"/>
    </row>
    <row r="71" spans="1:109" ht="6.75" customHeight="1">
      <c r="A71" s="23"/>
      <c r="B71" s="40"/>
      <c r="C71" s="4"/>
      <c r="D71" s="164"/>
      <c r="E71" s="164"/>
      <c r="F71" s="164"/>
      <c r="G71" s="164"/>
      <c r="H71" s="164"/>
      <c r="I71" s="164"/>
      <c r="J71" s="164"/>
      <c r="K71" s="164"/>
      <c r="L71" s="164"/>
      <c r="M71" s="164"/>
      <c r="N71" s="164"/>
      <c r="O71" s="164"/>
      <c r="P71" s="164"/>
      <c r="Q71" s="164"/>
      <c r="R71" s="164"/>
      <c r="S71" s="164"/>
      <c r="T71" s="164"/>
      <c r="U71" s="164"/>
      <c r="V71" s="164"/>
      <c r="W71" s="164"/>
      <c r="X71" s="164"/>
      <c r="Y71" s="164"/>
      <c r="Z71" s="164"/>
      <c r="AA71" s="164"/>
      <c r="AB71" s="164"/>
      <c r="AC71" s="164"/>
      <c r="AD71" s="42"/>
      <c r="AE71" s="23"/>
      <c r="AF71" s="23"/>
      <c r="AH71" s="105"/>
      <c r="AI71" s="105"/>
      <c r="AJ71" s="105"/>
      <c r="AK71" s="105"/>
      <c r="AL71" s="92" t="str">
        <f t="shared" si="2"/>
        <v>Fortín</v>
      </c>
      <c r="AM71" s="92" t="str">
        <f t="shared" si="3"/>
        <v>30068</v>
      </c>
      <c r="AO71" s="105"/>
      <c r="AP71" s="95">
        <v>69</v>
      </c>
      <c r="AQ71" s="106"/>
      <c r="AR71" s="106"/>
      <c r="AS71" s="106"/>
      <c r="AT71" s="106"/>
      <c r="AU71" s="106"/>
      <c r="AV71" s="106"/>
      <c r="AW71" s="100" t="s">
        <v>2766</v>
      </c>
      <c r="AX71" s="111"/>
      <c r="AY71" s="106"/>
      <c r="AZ71" s="106"/>
      <c r="BA71" s="106"/>
      <c r="BB71" s="100" t="s">
        <v>2767</v>
      </c>
      <c r="BC71" s="100" t="s">
        <v>2768</v>
      </c>
      <c r="BD71" s="100" t="s">
        <v>2769</v>
      </c>
      <c r="BE71" s="101" t="s">
        <v>2770</v>
      </c>
      <c r="BF71" s="100" t="s">
        <v>2771</v>
      </c>
      <c r="BG71" s="106"/>
      <c r="BH71" s="106"/>
      <c r="BI71" s="106"/>
      <c r="BJ71" s="100" t="s">
        <v>2772</v>
      </c>
      <c r="BK71" s="100" t="s">
        <v>2773</v>
      </c>
      <c r="BL71" s="106"/>
      <c r="BM71" s="106"/>
      <c r="BN71" s="106"/>
      <c r="BO71" s="106"/>
      <c r="BP71" s="100" t="s">
        <v>2774</v>
      </c>
      <c r="BQ71" s="106"/>
      <c r="BR71" s="106"/>
      <c r="BS71" s="106"/>
      <c r="BT71" s="100" t="s">
        <v>2775</v>
      </c>
      <c r="BU71" s="100" t="s">
        <v>2776</v>
      </c>
      <c r="BV71" s="106"/>
      <c r="BW71" s="105"/>
      <c r="BX71" s="105"/>
      <c r="BY71" s="105"/>
      <c r="BZ71" s="107"/>
      <c r="CA71" s="107"/>
      <c r="CB71" s="107"/>
      <c r="CC71" s="107"/>
      <c r="CD71" s="107"/>
      <c r="CE71" s="107"/>
      <c r="CF71" s="102" t="s">
        <v>2777</v>
      </c>
      <c r="CG71" s="102"/>
      <c r="CH71" s="107"/>
      <c r="CI71" s="107"/>
      <c r="CJ71" s="107"/>
      <c r="CK71" s="102" t="s">
        <v>2778</v>
      </c>
      <c r="CL71" s="102" t="s">
        <v>2779</v>
      </c>
      <c r="CM71" s="102" t="s">
        <v>2780</v>
      </c>
      <c r="CN71" s="103" t="s">
        <v>2781</v>
      </c>
      <c r="CO71" s="102" t="s">
        <v>2782</v>
      </c>
      <c r="CP71" s="107"/>
      <c r="CQ71" s="107"/>
      <c r="CR71" s="107"/>
      <c r="CS71" s="102" t="s">
        <v>2783</v>
      </c>
      <c r="CT71" s="102" t="s">
        <v>2784</v>
      </c>
      <c r="CU71" s="107"/>
      <c r="CV71" s="107"/>
      <c r="CW71" s="107"/>
      <c r="CX71" s="107"/>
      <c r="CY71" s="102" t="s">
        <v>2785</v>
      </c>
      <c r="CZ71" s="107"/>
      <c r="DA71" s="107"/>
      <c r="DB71" s="107"/>
      <c r="DC71" s="102" t="s">
        <v>2786</v>
      </c>
      <c r="DD71" s="102" t="s">
        <v>2787</v>
      </c>
      <c r="DE71" s="107"/>
    </row>
    <row r="72" spans="1:109" ht="36" customHeight="1">
      <c r="A72" s="23"/>
      <c r="B72" s="40"/>
      <c r="C72" s="4"/>
      <c r="D72" s="242" t="s">
        <v>2788</v>
      </c>
      <c r="E72" s="242"/>
      <c r="F72" s="242"/>
      <c r="G72" s="242"/>
      <c r="H72" s="242"/>
      <c r="I72" s="242"/>
      <c r="J72" s="242"/>
      <c r="K72" s="242"/>
      <c r="L72" s="242"/>
      <c r="M72" s="242"/>
      <c r="N72" s="242"/>
      <c r="O72" s="242"/>
      <c r="P72" s="242"/>
      <c r="Q72" s="242"/>
      <c r="R72" s="242"/>
      <c r="S72" s="242"/>
      <c r="T72" s="242"/>
      <c r="U72" s="242"/>
      <c r="V72" s="242"/>
      <c r="W72" s="242"/>
      <c r="X72" s="242"/>
      <c r="Y72" s="242"/>
      <c r="Z72" s="242"/>
      <c r="AA72" s="242"/>
      <c r="AB72" s="242"/>
      <c r="AC72" s="242"/>
      <c r="AD72" s="42"/>
      <c r="AE72" s="23"/>
      <c r="AF72" s="23"/>
      <c r="AH72" s="105"/>
      <c r="AI72" s="105"/>
      <c r="AJ72" s="105"/>
      <c r="AK72" s="105"/>
      <c r="AL72" s="92" t="str">
        <f t="shared" si="2"/>
        <v>Gutiérrez Zamora</v>
      </c>
      <c r="AM72" s="92" t="str">
        <f t="shared" si="3"/>
        <v>30069</v>
      </c>
      <c r="AO72" s="105"/>
      <c r="AP72" s="95">
        <v>70</v>
      </c>
      <c r="AQ72" s="106"/>
      <c r="AR72" s="106"/>
      <c r="AS72" s="106"/>
      <c r="AT72" s="106"/>
      <c r="AU72" s="106"/>
      <c r="AV72" s="106"/>
      <c r="AW72" s="100" t="s">
        <v>2789</v>
      </c>
      <c r="AX72" s="106"/>
      <c r="AY72" s="106"/>
      <c r="AZ72" s="106"/>
      <c r="BA72" s="106"/>
      <c r="BB72" s="100" t="s">
        <v>2790</v>
      </c>
      <c r="BC72" s="100" t="s">
        <v>2791</v>
      </c>
      <c r="BD72" s="100" t="s">
        <v>2792</v>
      </c>
      <c r="BE72" s="101" t="s">
        <v>2793</v>
      </c>
      <c r="BF72" s="100" t="s">
        <v>2794</v>
      </c>
      <c r="BG72" s="106"/>
      <c r="BH72" s="106"/>
      <c r="BI72" s="106"/>
      <c r="BJ72" s="100" t="s">
        <v>2795</v>
      </c>
      <c r="BK72" s="100" t="s">
        <v>2796</v>
      </c>
      <c r="BL72" s="106"/>
      <c r="BM72" s="106"/>
      <c r="BN72" s="106"/>
      <c r="BO72" s="106"/>
      <c r="BP72" s="100" t="s">
        <v>2797</v>
      </c>
      <c r="BQ72" s="106"/>
      <c r="BR72" s="106"/>
      <c r="BS72" s="106"/>
      <c r="BT72" s="100" t="s">
        <v>2798</v>
      </c>
      <c r="BU72" s="100" t="s">
        <v>2799</v>
      </c>
      <c r="BV72" s="106"/>
      <c r="BW72" s="105"/>
      <c r="BX72" s="105"/>
      <c r="BY72" s="105"/>
      <c r="BZ72" s="107"/>
      <c r="CA72" s="107"/>
      <c r="CB72" s="107"/>
      <c r="CC72" s="107"/>
      <c r="CD72" s="107"/>
      <c r="CE72" s="107"/>
      <c r="CF72" s="102" t="s">
        <v>2800</v>
      </c>
      <c r="CG72" s="107"/>
      <c r="CH72" s="107"/>
      <c r="CI72" s="107"/>
      <c r="CJ72" s="107"/>
      <c r="CK72" s="102" t="s">
        <v>2801</v>
      </c>
      <c r="CL72" s="102" t="s">
        <v>2802</v>
      </c>
      <c r="CM72" s="102" t="s">
        <v>2803</v>
      </c>
      <c r="CN72" s="103" t="s">
        <v>2804</v>
      </c>
      <c r="CO72" s="102" t="s">
        <v>2805</v>
      </c>
      <c r="CP72" s="107"/>
      <c r="CQ72" s="107"/>
      <c r="CR72" s="107"/>
      <c r="CS72" s="102" t="s">
        <v>2806</v>
      </c>
      <c r="CT72" s="102" t="s">
        <v>2807</v>
      </c>
      <c r="CU72" s="107"/>
      <c r="CV72" s="107"/>
      <c r="CW72" s="107"/>
      <c r="CX72" s="107"/>
      <c r="CY72" s="102" t="s">
        <v>2808</v>
      </c>
      <c r="CZ72" s="107"/>
      <c r="DA72" s="107"/>
      <c r="DB72" s="107"/>
      <c r="DC72" s="102" t="s">
        <v>2809</v>
      </c>
      <c r="DD72" s="102" t="s">
        <v>2810</v>
      </c>
      <c r="DE72" s="107"/>
    </row>
    <row r="73" spans="1:109" ht="6.75" customHeight="1">
      <c r="A73" s="23"/>
      <c r="B73" s="40"/>
      <c r="C73" s="4"/>
      <c r="D73" s="164"/>
      <c r="E73" s="164"/>
      <c r="F73" s="164"/>
      <c r="G73" s="164"/>
      <c r="H73" s="164"/>
      <c r="I73" s="164"/>
      <c r="J73" s="164"/>
      <c r="K73" s="164"/>
      <c r="L73" s="164"/>
      <c r="M73" s="164"/>
      <c r="N73" s="164"/>
      <c r="O73" s="164"/>
      <c r="P73" s="164"/>
      <c r="Q73" s="164"/>
      <c r="R73" s="164"/>
      <c r="S73" s="164"/>
      <c r="T73" s="164"/>
      <c r="U73" s="164"/>
      <c r="V73" s="164"/>
      <c r="W73" s="164"/>
      <c r="X73" s="164"/>
      <c r="Y73" s="164"/>
      <c r="Z73" s="164"/>
      <c r="AA73" s="164"/>
      <c r="AB73" s="164"/>
      <c r="AC73" s="164"/>
      <c r="AD73" s="42"/>
      <c r="AE73" s="23"/>
      <c r="AF73" s="23"/>
      <c r="AH73" s="105"/>
      <c r="AI73" s="105"/>
      <c r="AJ73" s="105"/>
      <c r="AK73" s="105"/>
      <c r="AL73" s="92" t="str">
        <f t="shared" si="2"/>
        <v>Hidalgotitlán</v>
      </c>
      <c r="AM73" s="92" t="str">
        <f t="shared" si="3"/>
        <v>30070</v>
      </c>
      <c r="AO73" s="105"/>
      <c r="AP73" s="95">
        <v>71</v>
      </c>
      <c r="AQ73" s="106"/>
      <c r="AR73" s="106"/>
      <c r="AS73" s="106"/>
      <c r="AT73" s="106"/>
      <c r="AU73" s="106"/>
      <c r="AV73" s="106"/>
      <c r="AW73" s="100" t="s">
        <v>2811</v>
      </c>
      <c r="AX73" s="106"/>
      <c r="AY73" s="106"/>
      <c r="AZ73" s="106"/>
      <c r="BA73" s="106"/>
      <c r="BB73" s="100" t="s">
        <v>2812</v>
      </c>
      <c r="BC73" s="100" t="s">
        <v>2813</v>
      </c>
      <c r="BD73" s="100" t="s">
        <v>2814</v>
      </c>
      <c r="BE73" s="101" t="s">
        <v>2815</v>
      </c>
      <c r="BF73" s="100" t="s">
        <v>2816</v>
      </c>
      <c r="BG73" s="106"/>
      <c r="BH73" s="106"/>
      <c r="BI73" s="106"/>
      <c r="BJ73" s="100" t="s">
        <v>2817</v>
      </c>
      <c r="BK73" s="100" t="s">
        <v>2818</v>
      </c>
      <c r="BL73" s="106"/>
      <c r="BM73" s="106"/>
      <c r="BN73" s="106"/>
      <c r="BO73" s="106"/>
      <c r="BP73" s="100" t="s">
        <v>2819</v>
      </c>
      <c r="BQ73" s="106"/>
      <c r="BR73" s="106"/>
      <c r="BS73" s="106"/>
      <c r="BT73" s="100" t="s">
        <v>2820</v>
      </c>
      <c r="BU73" s="100" t="s">
        <v>2821</v>
      </c>
      <c r="BV73" s="106"/>
      <c r="BW73" s="105"/>
      <c r="BX73" s="105"/>
      <c r="BY73" s="105"/>
      <c r="BZ73" s="107"/>
      <c r="CA73" s="107"/>
      <c r="CB73" s="107"/>
      <c r="CC73" s="107"/>
      <c r="CD73" s="107"/>
      <c r="CE73" s="107"/>
      <c r="CF73" s="102" t="s">
        <v>2822</v>
      </c>
      <c r="CG73" s="107"/>
      <c r="CH73" s="107"/>
      <c r="CI73" s="107"/>
      <c r="CJ73" s="107"/>
      <c r="CK73" s="102" t="s">
        <v>2823</v>
      </c>
      <c r="CL73" s="102" t="s">
        <v>2824</v>
      </c>
      <c r="CM73" s="102" t="s">
        <v>2825</v>
      </c>
      <c r="CN73" s="103" t="s">
        <v>210</v>
      </c>
      <c r="CO73" s="102" t="s">
        <v>2826</v>
      </c>
      <c r="CP73" s="107"/>
      <c r="CQ73" s="107"/>
      <c r="CR73" s="107"/>
      <c r="CS73" s="102" t="s">
        <v>2827</v>
      </c>
      <c r="CT73" s="102" t="s">
        <v>2828</v>
      </c>
      <c r="CU73" s="107"/>
      <c r="CV73" s="107"/>
      <c r="CW73" s="107"/>
      <c r="CX73" s="107"/>
      <c r="CY73" s="102" t="s">
        <v>2829</v>
      </c>
      <c r="CZ73" s="107"/>
      <c r="DA73" s="107"/>
      <c r="DB73" s="107"/>
      <c r="DC73" s="102" t="s">
        <v>2830</v>
      </c>
      <c r="DD73" s="102" t="s">
        <v>2831</v>
      </c>
      <c r="DE73" s="107"/>
    </row>
    <row r="74" spans="1:109" ht="15" customHeight="1">
      <c r="A74" s="23"/>
      <c r="B74" s="40"/>
      <c r="C74" s="4"/>
      <c r="D74" s="242" t="s">
        <v>2832</v>
      </c>
      <c r="E74" s="242"/>
      <c r="F74" s="242"/>
      <c r="G74" s="242"/>
      <c r="H74" s="242"/>
      <c r="I74" s="242"/>
      <c r="J74" s="242"/>
      <c r="K74" s="242"/>
      <c r="L74" s="242"/>
      <c r="M74" s="242"/>
      <c r="N74" s="242"/>
      <c r="O74" s="242"/>
      <c r="P74" s="242"/>
      <c r="Q74" s="242"/>
      <c r="R74" s="242"/>
      <c r="S74" s="242"/>
      <c r="T74" s="242"/>
      <c r="U74" s="242"/>
      <c r="V74" s="242"/>
      <c r="W74" s="242"/>
      <c r="X74" s="242"/>
      <c r="Y74" s="242"/>
      <c r="Z74" s="242"/>
      <c r="AA74" s="242"/>
      <c r="AB74" s="242"/>
      <c r="AC74" s="242"/>
      <c r="AD74" s="42"/>
      <c r="AE74" s="23"/>
      <c r="AF74" s="23"/>
      <c r="AH74" s="105"/>
      <c r="AI74" s="105"/>
      <c r="AJ74" s="105"/>
      <c r="AK74" s="105"/>
      <c r="AL74" s="92" t="str">
        <f t="shared" si="2"/>
        <v>Huatusco</v>
      </c>
      <c r="AM74" s="92" t="str">
        <f t="shared" si="3"/>
        <v>30071</v>
      </c>
      <c r="AO74" s="105"/>
      <c r="AP74" s="95">
        <v>72</v>
      </c>
      <c r="AQ74" s="106"/>
      <c r="AR74" s="106"/>
      <c r="AS74" s="106"/>
      <c r="AT74" s="106"/>
      <c r="AU74" s="106"/>
      <c r="AV74" s="106"/>
      <c r="AW74" s="100" t="s">
        <v>2833</v>
      </c>
      <c r="AX74" s="106"/>
      <c r="AY74" s="106"/>
      <c r="AZ74" s="106"/>
      <c r="BA74" s="106"/>
      <c r="BB74" s="100" t="s">
        <v>2834</v>
      </c>
      <c r="BC74" s="100" t="s">
        <v>2835</v>
      </c>
      <c r="BD74" s="100" t="s">
        <v>2836</v>
      </c>
      <c r="BE74" s="101" t="s">
        <v>2837</v>
      </c>
      <c r="BF74" s="100" t="s">
        <v>2838</v>
      </c>
      <c r="BG74" s="106"/>
      <c r="BH74" s="106"/>
      <c r="BI74" s="106"/>
      <c r="BJ74" s="100" t="s">
        <v>2839</v>
      </c>
      <c r="BK74" s="100" t="s">
        <v>2840</v>
      </c>
      <c r="BL74" s="106"/>
      <c r="BM74" s="106"/>
      <c r="BN74" s="106"/>
      <c r="BO74" s="106"/>
      <c r="BP74" s="100" t="s">
        <v>2841</v>
      </c>
      <c r="BQ74" s="106"/>
      <c r="BR74" s="106"/>
      <c r="BS74" s="106"/>
      <c r="BT74" s="100" t="s">
        <v>2842</v>
      </c>
      <c r="BU74" s="100" t="s">
        <v>2843</v>
      </c>
      <c r="BV74" s="106"/>
      <c r="BW74" s="105"/>
      <c r="BX74" s="105"/>
      <c r="BY74" s="105"/>
      <c r="BZ74" s="107"/>
      <c r="CA74" s="107"/>
      <c r="CB74" s="107"/>
      <c r="CC74" s="107"/>
      <c r="CD74" s="107"/>
      <c r="CE74" s="107"/>
      <c r="CF74" s="102" t="s">
        <v>2844</v>
      </c>
      <c r="CG74" s="107"/>
      <c r="CH74" s="107"/>
      <c r="CI74" s="107"/>
      <c r="CJ74" s="107"/>
      <c r="CK74" s="102" t="s">
        <v>2845</v>
      </c>
      <c r="CL74" s="102" t="s">
        <v>2846</v>
      </c>
      <c r="CM74" s="102" t="s">
        <v>2847</v>
      </c>
      <c r="CN74" s="103" t="s">
        <v>2848</v>
      </c>
      <c r="CO74" s="102" t="s">
        <v>2849</v>
      </c>
      <c r="CP74" s="107"/>
      <c r="CQ74" s="107"/>
      <c r="CR74" s="107"/>
      <c r="CS74" s="102" t="s">
        <v>2850</v>
      </c>
      <c r="CT74" s="102" t="s">
        <v>2851</v>
      </c>
      <c r="CU74" s="107"/>
      <c r="CV74" s="107"/>
      <c r="CW74" s="107"/>
      <c r="CX74" s="107"/>
      <c r="CY74" s="102" t="s">
        <v>299</v>
      </c>
      <c r="CZ74" s="107"/>
      <c r="DA74" s="107"/>
      <c r="DB74" s="107"/>
      <c r="DC74" s="102" t="s">
        <v>2852</v>
      </c>
      <c r="DD74" s="102" t="s">
        <v>2853</v>
      </c>
      <c r="DE74" s="107"/>
    </row>
    <row r="75" spans="1:109" ht="6.75" customHeight="1">
      <c r="A75" s="23"/>
      <c r="B75" s="40"/>
      <c r="C75" s="43"/>
      <c r="D75" s="43"/>
      <c r="E75" s="43"/>
      <c r="F75" s="43"/>
      <c r="G75" s="43"/>
      <c r="H75" s="43"/>
      <c r="I75" s="43"/>
      <c r="J75" s="43"/>
      <c r="K75" s="43"/>
      <c r="L75" s="43"/>
      <c r="M75" s="43"/>
      <c r="N75" s="43"/>
      <c r="O75" s="43"/>
      <c r="P75" s="43"/>
      <c r="Q75" s="43"/>
      <c r="R75" s="43"/>
      <c r="S75" s="43"/>
      <c r="T75" s="43"/>
      <c r="U75" s="43"/>
      <c r="V75" s="43"/>
      <c r="W75" s="43"/>
      <c r="X75" s="43"/>
      <c r="Y75" s="43"/>
      <c r="Z75" s="43"/>
      <c r="AA75" s="43"/>
      <c r="AB75" s="43"/>
      <c r="AC75" s="43"/>
      <c r="AD75" s="42"/>
      <c r="AE75" s="23"/>
      <c r="AF75" s="23"/>
      <c r="AH75" s="105"/>
      <c r="AI75" s="105"/>
      <c r="AJ75" s="105"/>
      <c r="AK75" s="105"/>
      <c r="AL75" s="92" t="str">
        <f t="shared" si="2"/>
        <v>Huayacocotla</v>
      </c>
      <c r="AM75" s="92" t="str">
        <f t="shared" si="3"/>
        <v>30072</v>
      </c>
      <c r="AO75" s="105"/>
      <c r="AP75" s="95">
        <v>73</v>
      </c>
      <c r="AQ75" s="106"/>
      <c r="AR75" s="106"/>
      <c r="AS75" s="106"/>
      <c r="AT75" s="106"/>
      <c r="AU75" s="106"/>
      <c r="AV75" s="106"/>
      <c r="AW75" s="100" t="s">
        <v>2854</v>
      </c>
      <c r="AX75" s="106"/>
      <c r="AY75" s="106"/>
      <c r="AZ75" s="106"/>
      <c r="BA75" s="106"/>
      <c r="BB75" s="100" t="s">
        <v>2855</v>
      </c>
      <c r="BC75" s="100" t="s">
        <v>2856</v>
      </c>
      <c r="BD75" s="100" t="s">
        <v>2857</v>
      </c>
      <c r="BE75" s="101" t="s">
        <v>2858</v>
      </c>
      <c r="BF75" s="100" t="s">
        <v>2859</v>
      </c>
      <c r="BG75" s="106"/>
      <c r="BH75" s="106"/>
      <c r="BI75" s="106"/>
      <c r="BJ75" s="100" t="s">
        <v>2860</v>
      </c>
      <c r="BK75" s="100" t="s">
        <v>2861</v>
      </c>
      <c r="BL75" s="106"/>
      <c r="BM75" s="106"/>
      <c r="BN75" s="106"/>
      <c r="BO75" s="106"/>
      <c r="BP75" s="100" t="s">
        <v>2862</v>
      </c>
      <c r="BQ75" s="106"/>
      <c r="BR75" s="106"/>
      <c r="BS75" s="106"/>
      <c r="BT75" s="100" t="s">
        <v>2863</v>
      </c>
      <c r="BU75" s="100" t="s">
        <v>2864</v>
      </c>
      <c r="BV75" s="106"/>
      <c r="BW75" s="105"/>
      <c r="BX75" s="105"/>
      <c r="BY75" s="105"/>
      <c r="BZ75" s="107"/>
      <c r="CA75" s="107"/>
      <c r="CB75" s="107"/>
      <c r="CC75" s="107"/>
      <c r="CD75" s="107"/>
      <c r="CE75" s="107"/>
      <c r="CF75" s="102" t="s">
        <v>2865</v>
      </c>
      <c r="CG75" s="107"/>
      <c r="CH75" s="107"/>
      <c r="CI75" s="107"/>
      <c r="CJ75" s="107"/>
      <c r="CK75" s="102" t="s">
        <v>2866</v>
      </c>
      <c r="CL75" s="102" t="s">
        <v>2867</v>
      </c>
      <c r="CM75" s="102" t="s">
        <v>2868</v>
      </c>
      <c r="CN75" s="103" t="s">
        <v>1293</v>
      </c>
      <c r="CO75" s="102" t="s">
        <v>2869</v>
      </c>
      <c r="CP75" s="107"/>
      <c r="CQ75" s="107"/>
      <c r="CR75" s="107"/>
      <c r="CS75" s="102" t="s">
        <v>2870</v>
      </c>
      <c r="CT75" s="102" t="s">
        <v>1453</v>
      </c>
      <c r="CU75" s="107"/>
      <c r="CV75" s="107"/>
      <c r="CW75" s="107"/>
      <c r="CX75" s="107"/>
      <c r="CY75" s="102" t="s">
        <v>2871</v>
      </c>
      <c r="CZ75" s="107"/>
      <c r="DA75" s="107"/>
      <c r="DB75" s="107"/>
      <c r="DC75" s="102" t="s">
        <v>2872</v>
      </c>
      <c r="DD75" s="102" t="s">
        <v>2873</v>
      </c>
      <c r="DE75" s="107"/>
    </row>
    <row r="76" spans="1:109" ht="36" customHeight="1">
      <c r="A76" s="23"/>
      <c r="B76" s="40"/>
      <c r="C76" s="253" t="s">
        <v>2874</v>
      </c>
      <c r="D76" s="253"/>
      <c r="E76" s="253"/>
      <c r="F76" s="253"/>
      <c r="G76" s="253"/>
      <c r="H76" s="253"/>
      <c r="I76" s="253"/>
      <c r="J76" s="253"/>
      <c r="K76" s="253"/>
      <c r="L76" s="253"/>
      <c r="M76" s="253"/>
      <c r="N76" s="253"/>
      <c r="O76" s="253"/>
      <c r="P76" s="253"/>
      <c r="Q76" s="253"/>
      <c r="R76" s="253"/>
      <c r="S76" s="253"/>
      <c r="T76" s="253"/>
      <c r="U76" s="253"/>
      <c r="V76" s="253"/>
      <c r="W76" s="253"/>
      <c r="X76" s="253"/>
      <c r="Y76" s="253"/>
      <c r="Z76" s="253"/>
      <c r="AA76" s="253"/>
      <c r="AB76" s="253"/>
      <c r="AC76" s="253"/>
      <c r="AD76" s="42"/>
      <c r="AE76" s="23"/>
      <c r="AF76" s="23"/>
      <c r="AH76" s="105"/>
      <c r="AI76" s="105"/>
      <c r="AJ76" s="105"/>
      <c r="AK76" s="105"/>
      <c r="AL76" s="92" t="str">
        <f t="shared" si="2"/>
        <v>Hueyapan de Ocampo</v>
      </c>
      <c r="AM76" s="92" t="str">
        <f t="shared" si="3"/>
        <v>30073</v>
      </c>
      <c r="AO76" s="105"/>
      <c r="AP76" s="95">
        <v>74</v>
      </c>
      <c r="AQ76" s="106"/>
      <c r="AR76" s="106"/>
      <c r="AS76" s="106"/>
      <c r="AT76" s="106"/>
      <c r="AU76" s="106"/>
      <c r="AV76" s="106"/>
      <c r="AW76" s="100" t="s">
        <v>2875</v>
      </c>
      <c r="AX76" s="106"/>
      <c r="AY76" s="106"/>
      <c r="AZ76" s="106"/>
      <c r="BA76" s="106"/>
      <c r="BB76" s="100" t="s">
        <v>2876</v>
      </c>
      <c r="BC76" s="100" t="s">
        <v>2877</v>
      </c>
      <c r="BD76" s="100" t="s">
        <v>2878</v>
      </c>
      <c r="BE76" s="101" t="s">
        <v>2879</v>
      </c>
      <c r="BF76" s="100" t="s">
        <v>2880</v>
      </c>
      <c r="BG76" s="106"/>
      <c r="BH76" s="106"/>
      <c r="BI76" s="106"/>
      <c r="BJ76" s="100" t="s">
        <v>2881</v>
      </c>
      <c r="BK76" s="100" t="s">
        <v>2882</v>
      </c>
      <c r="BL76" s="106"/>
      <c r="BM76" s="106"/>
      <c r="BN76" s="106"/>
      <c r="BO76" s="106"/>
      <c r="BP76" s="106"/>
      <c r="BQ76" s="106"/>
      <c r="BR76" s="106"/>
      <c r="BS76" s="106"/>
      <c r="BT76" s="100" t="s">
        <v>2883</v>
      </c>
      <c r="BU76" s="100" t="s">
        <v>2884</v>
      </c>
      <c r="BV76" s="106"/>
      <c r="BW76" s="105"/>
      <c r="BX76" s="105"/>
      <c r="BY76" s="105"/>
      <c r="BZ76" s="107"/>
      <c r="CA76" s="107"/>
      <c r="CB76" s="107"/>
      <c r="CC76" s="107"/>
      <c r="CD76" s="107"/>
      <c r="CE76" s="107"/>
      <c r="CF76" s="102" t="s">
        <v>1293</v>
      </c>
      <c r="CG76" s="107"/>
      <c r="CH76" s="107"/>
      <c r="CI76" s="107"/>
      <c r="CJ76" s="107"/>
      <c r="CK76" s="102" t="s">
        <v>2885</v>
      </c>
      <c r="CL76" s="102" t="s">
        <v>2886</v>
      </c>
      <c r="CM76" s="102" t="s">
        <v>2887</v>
      </c>
      <c r="CN76" s="103" t="s">
        <v>2888</v>
      </c>
      <c r="CO76" s="102" t="s">
        <v>2889</v>
      </c>
      <c r="CP76" s="107"/>
      <c r="CQ76" s="107"/>
      <c r="CR76" s="107"/>
      <c r="CS76" s="102" t="s">
        <v>2890</v>
      </c>
      <c r="CT76" s="102" t="s">
        <v>2891</v>
      </c>
      <c r="CU76" s="107"/>
      <c r="CV76" s="107"/>
      <c r="CW76" s="107"/>
      <c r="CX76" s="107"/>
      <c r="CY76" s="102"/>
      <c r="CZ76" s="107"/>
      <c r="DA76" s="107"/>
      <c r="DB76" s="107"/>
      <c r="DC76" s="102" t="s">
        <v>2892</v>
      </c>
      <c r="DD76" s="102" t="s">
        <v>2893</v>
      </c>
      <c r="DE76" s="107"/>
    </row>
    <row r="77" spans="1:109" ht="6.75" customHeight="1">
      <c r="A77" s="12"/>
      <c r="B77" s="48"/>
      <c r="C77" s="51"/>
      <c r="D77" s="51"/>
      <c r="E77" s="51"/>
      <c r="F77" s="51"/>
      <c r="G77" s="51"/>
      <c r="H77" s="51"/>
      <c r="I77" s="51"/>
      <c r="J77" s="51"/>
      <c r="K77" s="51"/>
      <c r="L77" s="51"/>
      <c r="M77" s="51"/>
      <c r="N77" s="51"/>
      <c r="O77" s="51"/>
      <c r="P77" s="51"/>
      <c r="Q77" s="51"/>
      <c r="R77" s="51"/>
      <c r="S77" s="51"/>
      <c r="T77" s="51"/>
      <c r="U77" s="51"/>
      <c r="V77" s="51"/>
      <c r="W77" s="51"/>
      <c r="X77" s="51"/>
      <c r="Y77" s="51"/>
      <c r="Z77" s="51"/>
      <c r="AA77" s="51"/>
      <c r="AB77" s="51"/>
      <c r="AC77" s="51"/>
      <c r="AD77" s="50"/>
      <c r="AE77" s="10"/>
      <c r="AF77" s="10"/>
      <c r="AH77" s="105"/>
      <c r="AI77" s="105"/>
      <c r="AJ77" s="105"/>
      <c r="AK77" s="105"/>
      <c r="AL77" s="92" t="str">
        <f t="shared" si="2"/>
        <v>Huiloapan de Cuauhtémoc</v>
      </c>
      <c r="AM77" s="92" t="str">
        <f t="shared" si="3"/>
        <v>30074</v>
      </c>
      <c r="AO77" s="105"/>
      <c r="AP77" s="95">
        <v>75</v>
      </c>
      <c r="AQ77" s="106"/>
      <c r="AR77" s="106"/>
      <c r="AS77" s="106"/>
      <c r="AT77" s="106"/>
      <c r="AU77" s="106"/>
      <c r="AV77" s="106"/>
      <c r="AW77" s="100" t="s">
        <v>2894</v>
      </c>
      <c r="AX77" s="106"/>
      <c r="AY77" s="106"/>
      <c r="AZ77" s="106"/>
      <c r="BA77" s="106"/>
      <c r="BB77" s="100" t="s">
        <v>2895</v>
      </c>
      <c r="BC77" s="100" t="s">
        <v>2896</v>
      </c>
      <c r="BD77" s="100" t="s">
        <v>2897</v>
      </c>
      <c r="BE77" s="101" t="s">
        <v>2898</v>
      </c>
      <c r="BF77" s="100" t="s">
        <v>2899</v>
      </c>
      <c r="BG77" s="106"/>
      <c r="BH77" s="106"/>
      <c r="BI77" s="106"/>
      <c r="BJ77" s="100" t="s">
        <v>2900</v>
      </c>
      <c r="BK77" s="100" t="s">
        <v>2901</v>
      </c>
      <c r="BL77" s="106"/>
      <c r="BM77" s="106"/>
      <c r="BN77" s="106"/>
      <c r="BO77" s="106"/>
      <c r="BP77" s="106"/>
      <c r="BQ77" s="106"/>
      <c r="BR77" s="106"/>
      <c r="BS77" s="106"/>
      <c r="BT77" s="100" t="s">
        <v>2902</v>
      </c>
      <c r="BU77" s="100" t="s">
        <v>2903</v>
      </c>
      <c r="BV77" s="106"/>
      <c r="BW77" s="105"/>
      <c r="BX77" s="105"/>
      <c r="BY77" s="105"/>
      <c r="BZ77" s="107"/>
      <c r="CA77" s="107"/>
      <c r="CB77" s="107"/>
      <c r="CC77" s="107"/>
      <c r="CD77" s="107"/>
      <c r="CE77" s="107"/>
      <c r="CF77" s="102" t="s">
        <v>2904</v>
      </c>
      <c r="CG77" s="107"/>
      <c r="CH77" s="107"/>
      <c r="CI77" s="107"/>
      <c r="CJ77" s="107"/>
      <c r="CK77" s="102" t="s">
        <v>2905</v>
      </c>
      <c r="CL77" s="102" t="s">
        <v>2906</v>
      </c>
      <c r="CM77" s="102" t="s">
        <v>2907</v>
      </c>
      <c r="CN77" s="103" t="s">
        <v>2908</v>
      </c>
      <c r="CO77" s="102" t="s">
        <v>2909</v>
      </c>
      <c r="CP77" s="107"/>
      <c r="CQ77" s="107"/>
      <c r="CR77" s="107"/>
      <c r="CS77" s="102" t="s">
        <v>2910</v>
      </c>
      <c r="CT77" s="102" t="s">
        <v>2911</v>
      </c>
      <c r="CU77" s="107"/>
      <c r="CV77" s="107"/>
      <c r="CW77" s="107"/>
      <c r="CX77" s="107"/>
      <c r="CY77" s="107"/>
      <c r="CZ77" s="107"/>
      <c r="DA77" s="107"/>
      <c r="DB77" s="107"/>
      <c r="DC77" s="102" t="s">
        <v>2912</v>
      </c>
      <c r="DD77" s="102" t="s">
        <v>2913</v>
      </c>
      <c r="DE77" s="107"/>
    </row>
    <row r="78" spans="1:109" ht="72" customHeight="1">
      <c r="A78" s="12"/>
      <c r="B78" s="48"/>
      <c r="C78" s="253" t="s">
        <v>2914</v>
      </c>
      <c r="D78" s="253"/>
      <c r="E78" s="253"/>
      <c r="F78" s="253"/>
      <c r="G78" s="253"/>
      <c r="H78" s="253"/>
      <c r="I78" s="253"/>
      <c r="J78" s="253"/>
      <c r="K78" s="253"/>
      <c r="L78" s="253"/>
      <c r="M78" s="253"/>
      <c r="N78" s="253"/>
      <c r="O78" s="253"/>
      <c r="P78" s="253"/>
      <c r="Q78" s="253"/>
      <c r="R78" s="253"/>
      <c r="S78" s="253"/>
      <c r="T78" s="253"/>
      <c r="U78" s="253"/>
      <c r="V78" s="253"/>
      <c r="W78" s="253"/>
      <c r="X78" s="253"/>
      <c r="Y78" s="253"/>
      <c r="Z78" s="253"/>
      <c r="AA78" s="253"/>
      <c r="AB78" s="253"/>
      <c r="AC78" s="253"/>
      <c r="AD78" s="52"/>
      <c r="AE78" s="10"/>
      <c r="AF78" s="10"/>
      <c r="AH78" s="105"/>
      <c r="AI78" s="105"/>
      <c r="AJ78" s="105"/>
      <c r="AK78" s="105"/>
      <c r="AL78" s="92" t="str">
        <f t="shared" si="2"/>
        <v>Ignacio de la Llave</v>
      </c>
      <c r="AM78" s="92" t="str">
        <f t="shared" si="3"/>
        <v>30075</v>
      </c>
      <c r="AO78" s="105"/>
      <c r="AP78" s="95">
        <v>76</v>
      </c>
      <c r="AQ78" s="106"/>
      <c r="AR78" s="106"/>
      <c r="AS78" s="106"/>
      <c r="AT78" s="106"/>
      <c r="AU78" s="106"/>
      <c r="AV78" s="106"/>
      <c r="AW78" s="100" t="s">
        <v>2915</v>
      </c>
      <c r="AX78" s="106"/>
      <c r="AY78" s="106"/>
      <c r="AZ78" s="106"/>
      <c r="BA78" s="106"/>
      <c r="BB78" s="100" t="s">
        <v>2916</v>
      </c>
      <c r="BC78" s="100" t="s">
        <v>2917</v>
      </c>
      <c r="BD78" s="100" t="s">
        <v>2918</v>
      </c>
      <c r="BE78" s="101" t="s">
        <v>2919</v>
      </c>
      <c r="BF78" s="100" t="s">
        <v>2920</v>
      </c>
      <c r="BG78" s="106"/>
      <c r="BH78" s="106"/>
      <c r="BI78" s="106"/>
      <c r="BJ78" s="100" t="s">
        <v>2921</v>
      </c>
      <c r="BK78" s="100" t="s">
        <v>2922</v>
      </c>
      <c r="BL78" s="106"/>
      <c r="BM78" s="106"/>
      <c r="BN78" s="106"/>
      <c r="BO78" s="106"/>
      <c r="BP78" s="106"/>
      <c r="BQ78" s="106"/>
      <c r="BR78" s="106"/>
      <c r="BS78" s="106"/>
      <c r="BT78" s="100" t="s">
        <v>2923</v>
      </c>
      <c r="BU78" s="100" t="s">
        <v>2924</v>
      </c>
      <c r="BV78" s="106"/>
      <c r="BW78" s="105"/>
      <c r="BX78" s="105"/>
      <c r="BY78" s="105"/>
      <c r="BZ78" s="107"/>
      <c r="CA78" s="107"/>
      <c r="CB78" s="107"/>
      <c r="CC78" s="107"/>
      <c r="CD78" s="107"/>
      <c r="CE78" s="107"/>
      <c r="CF78" s="102" t="s">
        <v>2925</v>
      </c>
      <c r="CG78" s="107"/>
      <c r="CH78" s="107"/>
      <c r="CI78" s="107"/>
      <c r="CJ78" s="107"/>
      <c r="CK78" s="102" t="s">
        <v>2926</v>
      </c>
      <c r="CL78" s="102" t="s">
        <v>2927</v>
      </c>
      <c r="CM78" s="102" t="s">
        <v>2395</v>
      </c>
      <c r="CN78" s="103" t="s">
        <v>2928</v>
      </c>
      <c r="CO78" s="102" t="s">
        <v>2929</v>
      </c>
      <c r="CP78" s="107"/>
      <c r="CQ78" s="107"/>
      <c r="CR78" s="107"/>
      <c r="CS78" s="102" t="s">
        <v>2930</v>
      </c>
      <c r="CT78" s="102" t="s">
        <v>1828</v>
      </c>
      <c r="CU78" s="107"/>
      <c r="CV78" s="107"/>
      <c r="CW78" s="107"/>
      <c r="CX78" s="107"/>
      <c r="CY78" s="107"/>
      <c r="CZ78" s="107"/>
      <c r="DA78" s="107"/>
      <c r="DB78" s="107"/>
      <c r="DC78" s="102" t="s">
        <v>2931</v>
      </c>
      <c r="DD78" s="102" t="s">
        <v>2932</v>
      </c>
      <c r="DE78" s="107"/>
    </row>
    <row r="79" spans="1:109" ht="6.75" customHeight="1">
      <c r="A79" s="12"/>
      <c r="B79" s="48"/>
      <c r="C79" s="49"/>
      <c r="D79" s="49"/>
      <c r="E79" s="49"/>
      <c r="F79" s="49"/>
      <c r="G79" s="49"/>
      <c r="H79" s="49"/>
      <c r="I79" s="49"/>
      <c r="J79" s="49"/>
      <c r="K79" s="49"/>
      <c r="L79" s="49"/>
      <c r="M79" s="49"/>
      <c r="N79" s="49"/>
      <c r="O79" s="49"/>
      <c r="P79" s="49"/>
      <c r="Q79" s="49"/>
      <c r="R79" s="49"/>
      <c r="S79" s="49"/>
      <c r="T79" s="49"/>
      <c r="U79" s="49"/>
      <c r="V79" s="49"/>
      <c r="W79" s="49"/>
      <c r="X79" s="49"/>
      <c r="Y79" s="49"/>
      <c r="Z79" s="49"/>
      <c r="AA79" s="49"/>
      <c r="AB79" s="49"/>
      <c r="AC79" s="49"/>
      <c r="AD79" s="50"/>
      <c r="AE79" s="10"/>
      <c r="AF79" s="10"/>
      <c r="AH79" s="105"/>
      <c r="AI79" s="105"/>
      <c r="AJ79" s="105"/>
      <c r="AK79" s="105"/>
      <c r="AL79" s="92" t="str">
        <f t="shared" si="2"/>
        <v>Ilamatlán</v>
      </c>
      <c r="AM79" s="92" t="str">
        <f t="shared" si="3"/>
        <v>30076</v>
      </c>
      <c r="AO79" s="105"/>
      <c r="AP79" s="95">
        <v>77</v>
      </c>
      <c r="AQ79" s="106"/>
      <c r="AR79" s="106"/>
      <c r="AS79" s="106"/>
      <c r="AT79" s="106"/>
      <c r="AU79" s="106"/>
      <c r="AV79" s="106"/>
      <c r="AW79" s="100" t="s">
        <v>2933</v>
      </c>
      <c r="AX79" s="106"/>
      <c r="AY79" s="106"/>
      <c r="AZ79" s="106"/>
      <c r="BA79" s="106"/>
      <c r="BB79" s="100" t="s">
        <v>2934</v>
      </c>
      <c r="BC79" s="100" t="s">
        <v>2935</v>
      </c>
      <c r="BD79" s="100" t="s">
        <v>2936</v>
      </c>
      <c r="BE79" s="101" t="s">
        <v>2937</v>
      </c>
      <c r="BF79" s="100" t="s">
        <v>2938</v>
      </c>
      <c r="BG79" s="106"/>
      <c r="BH79" s="106"/>
      <c r="BI79" s="106"/>
      <c r="BJ79" s="100" t="s">
        <v>2939</v>
      </c>
      <c r="BK79" s="100" t="s">
        <v>2940</v>
      </c>
      <c r="BL79" s="106"/>
      <c r="BM79" s="106"/>
      <c r="BN79" s="106"/>
      <c r="BO79" s="106"/>
      <c r="BP79" s="106"/>
      <c r="BQ79" s="106"/>
      <c r="BR79" s="106"/>
      <c r="BS79" s="106"/>
      <c r="BT79" s="100" t="s">
        <v>2941</v>
      </c>
      <c r="BU79" s="100" t="s">
        <v>2942</v>
      </c>
      <c r="BV79" s="106"/>
      <c r="BW79" s="105"/>
      <c r="BX79" s="105"/>
      <c r="BY79" s="105"/>
      <c r="BZ79" s="107"/>
      <c r="CA79" s="107"/>
      <c r="CB79" s="107"/>
      <c r="CC79" s="107"/>
      <c r="CD79" s="107"/>
      <c r="CE79" s="107"/>
      <c r="CF79" s="102" t="s">
        <v>2943</v>
      </c>
      <c r="CG79" s="107"/>
      <c r="CH79" s="107"/>
      <c r="CI79" s="107"/>
      <c r="CJ79" s="107"/>
      <c r="CK79" s="102" t="s">
        <v>2944</v>
      </c>
      <c r="CL79" s="102" t="s">
        <v>2945</v>
      </c>
      <c r="CM79" s="102" t="s">
        <v>2946</v>
      </c>
      <c r="CN79" s="103" t="s">
        <v>2947</v>
      </c>
      <c r="CO79" s="102" t="s">
        <v>2948</v>
      </c>
      <c r="CP79" s="107"/>
      <c r="CQ79" s="107"/>
      <c r="CR79" s="107"/>
      <c r="CS79" s="102" t="s">
        <v>2949</v>
      </c>
      <c r="CT79" s="102" t="s">
        <v>2950</v>
      </c>
      <c r="CU79" s="107"/>
      <c r="CV79" s="107"/>
      <c r="CW79" s="107"/>
      <c r="CX79" s="107"/>
      <c r="CY79" s="107"/>
      <c r="CZ79" s="107"/>
      <c r="DA79" s="107"/>
      <c r="DB79" s="107"/>
      <c r="DC79" s="102" t="s">
        <v>2951</v>
      </c>
      <c r="DD79" s="102" t="s">
        <v>2952</v>
      </c>
      <c r="DE79" s="107"/>
    </row>
    <row r="80" spans="1:109" ht="15" customHeight="1">
      <c r="A80" s="12"/>
      <c r="B80" s="48"/>
      <c r="C80" s="265" t="s">
        <v>2953</v>
      </c>
      <c r="D80" s="252"/>
      <c r="E80" s="252"/>
      <c r="F80" s="252"/>
      <c r="G80" s="252"/>
      <c r="H80" s="252"/>
      <c r="I80" s="252"/>
      <c r="J80" s="252"/>
      <c r="K80" s="252"/>
      <c r="L80" s="252"/>
      <c r="M80" s="252"/>
      <c r="N80" s="252"/>
      <c r="O80" s="252"/>
      <c r="P80" s="252"/>
      <c r="Q80" s="252"/>
      <c r="R80" s="252"/>
      <c r="S80" s="252"/>
      <c r="T80" s="252"/>
      <c r="U80" s="252"/>
      <c r="V80" s="252"/>
      <c r="W80" s="252"/>
      <c r="X80" s="252"/>
      <c r="Y80" s="252"/>
      <c r="Z80" s="252"/>
      <c r="AA80" s="252"/>
      <c r="AB80" s="252"/>
      <c r="AC80" s="252"/>
      <c r="AD80" s="53"/>
      <c r="AE80" s="10"/>
      <c r="AF80" s="10"/>
      <c r="AH80" s="105"/>
      <c r="AI80" s="105"/>
      <c r="AJ80" s="105"/>
      <c r="AK80" s="105"/>
      <c r="AL80" s="92" t="str">
        <f t="shared" si="2"/>
        <v>Isla</v>
      </c>
      <c r="AM80" s="92" t="str">
        <f t="shared" si="3"/>
        <v>30077</v>
      </c>
      <c r="AO80" s="105"/>
      <c r="AP80" s="95">
        <v>78</v>
      </c>
      <c r="AQ80" s="106"/>
      <c r="AR80" s="106"/>
      <c r="AS80" s="106"/>
      <c r="AT80" s="106"/>
      <c r="AU80" s="106"/>
      <c r="AV80" s="106"/>
      <c r="AW80" s="100" t="s">
        <v>2954</v>
      </c>
      <c r="AX80" s="106"/>
      <c r="AY80" s="106"/>
      <c r="AZ80" s="106"/>
      <c r="BA80" s="106"/>
      <c r="BB80" s="100" t="s">
        <v>2955</v>
      </c>
      <c r="BC80" s="100" t="s">
        <v>2956</v>
      </c>
      <c r="BD80" s="100" t="s">
        <v>2957</v>
      </c>
      <c r="BE80" s="101" t="s">
        <v>2958</v>
      </c>
      <c r="BF80" s="100" t="s">
        <v>2959</v>
      </c>
      <c r="BG80" s="106"/>
      <c r="BH80" s="106"/>
      <c r="BI80" s="106"/>
      <c r="BJ80" s="100" t="s">
        <v>2960</v>
      </c>
      <c r="BK80" s="100" t="s">
        <v>2961</v>
      </c>
      <c r="BL80" s="106"/>
      <c r="BM80" s="106"/>
      <c r="BN80" s="106"/>
      <c r="BO80" s="106"/>
      <c r="BP80" s="106"/>
      <c r="BQ80" s="106"/>
      <c r="BR80" s="106"/>
      <c r="BS80" s="106"/>
      <c r="BT80" s="100" t="s">
        <v>2962</v>
      </c>
      <c r="BU80" s="100" t="s">
        <v>2963</v>
      </c>
      <c r="BV80" s="106"/>
      <c r="BW80" s="105"/>
      <c r="BX80" s="105"/>
      <c r="BY80" s="105"/>
      <c r="BZ80" s="107"/>
      <c r="CA80" s="107"/>
      <c r="CB80" s="107"/>
      <c r="CC80" s="107"/>
      <c r="CD80" s="107"/>
      <c r="CE80" s="107"/>
      <c r="CF80" s="102" t="s">
        <v>2964</v>
      </c>
      <c r="CG80" s="107"/>
      <c r="CH80" s="107"/>
      <c r="CI80" s="107"/>
      <c r="CJ80" s="107"/>
      <c r="CK80" s="102" t="s">
        <v>2965</v>
      </c>
      <c r="CL80" s="102" t="s">
        <v>2966</v>
      </c>
      <c r="CM80" s="102" t="s">
        <v>2967</v>
      </c>
      <c r="CN80" s="103" t="s">
        <v>2968</v>
      </c>
      <c r="CO80" s="102" t="s">
        <v>2969</v>
      </c>
      <c r="CP80" s="107"/>
      <c r="CQ80" s="107"/>
      <c r="CR80" s="107"/>
      <c r="CS80" s="102" t="s">
        <v>2970</v>
      </c>
      <c r="CT80" s="102" t="s">
        <v>2971</v>
      </c>
      <c r="CU80" s="107"/>
      <c r="CV80" s="107"/>
      <c r="CW80" s="107"/>
      <c r="CX80" s="107"/>
      <c r="CY80" s="107"/>
      <c r="CZ80" s="107"/>
      <c r="DA80" s="107"/>
      <c r="DB80" s="107"/>
      <c r="DC80" s="102" t="s">
        <v>2972</v>
      </c>
      <c r="DD80" s="102" t="s">
        <v>2973</v>
      </c>
      <c r="DE80" s="107"/>
    </row>
    <row r="81" spans="1:109" ht="6.75" customHeight="1">
      <c r="A81" s="12"/>
      <c r="B81" s="48"/>
      <c r="C81" s="49"/>
      <c r="D81" s="49"/>
      <c r="E81" s="49"/>
      <c r="F81" s="49"/>
      <c r="G81" s="49"/>
      <c r="H81" s="49"/>
      <c r="I81" s="49"/>
      <c r="J81" s="49"/>
      <c r="K81" s="49"/>
      <c r="L81" s="49"/>
      <c r="M81" s="49"/>
      <c r="N81" s="49"/>
      <c r="O81" s="49"/>
      <c r="P81" s="49"/>
      <c r="Q81" s="49"/>
      <c r="R81" s="49"/>
      <c r="S81" s="49"/>
      <c r="T81" s="49"/>
      <c r="U81" s="49"/>
      <c r="V81" s="49"/>
      <c r="W81" s="49"/>
      <c r="X81" s="49"/>
      <c r="Y81" s="49"/>
      <c r="Z81" s="49"/>
      <c r="AA81" s="49"/>
      <c r="AB81" s="49"/>
      <c r="AC81" s="49"/>
      <c r="AD81" s="50"/>
      <c r="AE81" s="10"/>
      <c r="AF81" s="10"/>
      <c r="AH81" s="105"/>
      <c r="AI81" s="105"/>
      <c r="AJ81" s="105"/>
      <c r="AK81" s="105"/>
      <c r="AL81" s="92" t="str">
        <f t="shared" si="2"/>
        <v>Ixcatepec</v>
      </c>
      <c r="AM81" s="92" t="str">
        <f t="shared" si="3"/>
        <v>30078</v>
      </c>
      <c r="AO81" s="105"/>
      <c r="AP81" s="95">
        <v>79</v>
      </c>
      <c r="AQ81" s="106"/>
      <c r="AR81" s="106"/>
      <c r="AS81" s="106"/>
      <c r="AT81" s="106"/>
      <c r="AU81" s="106"/>
      <c r="AV81" s="106"/>
      <c r="AW81" s="100" t="s">
        <v>2974</v>
      </c>
      <c r="AX81" s="106"/>
      <c r="AY81" s="106"/>
      <c r="AZ81" s="106"/>
      <c r="BA81" s="106"/>
      <c r="BB81" s="100" t="s">
        <v>2975</v>
      </c>
      <c r="BC81" s="100" t="s">
        <v>2976</v>
      </c>
      <c r="BD81" s="100" t="s">
        <v>2977</v>
      </c>
      <c r="BE81" s="101" t="s">
        <v>2978</v>
      </c>
      <c r="BF81" s="100" t="s">
        <v>2979</v>
      </c>
      <c r="BG81" s="106"/>
      <c r="BH81" s="106"/>
      <c r="BI81" s="106"/>
      <c r="BJ81" s="100" t="s">
        <v>2980</v>
      </c>
      <c r="BK81" s="100" t="s">
        <v>2981</v>
      </c>
      <c r="BL81" s="106"/>
      <c r="BM81" s="106"/>
      <c r="BN81" s="106"/>
      <c r="BO81" s="106"/>
      <c r="BP81" s="106"/>
      <c r="BQ81" s="106"/>
      <c r="BR81" s="106"/>
      <c r="BS81" s="106"/>
      <c r="BT81" s="100" t="s">
        <v>2982</v>
      </c>
      <c r="BU81" s="100" t="s">
        <v>2983</v>
      </c>
      <c r="BV81" s="106"/>
      <c r="BW81" s="105"/>
      <c r="BX81" s="105"/>
      <c r="BY81" s="105"/>
      <c r="BZ81" s="107"/>
      <c r="CA81" s="107"/>
      <c r="CB81" s="107"/>
      <c r="CC81" s="107"/>
      <c r="CD81" s="107"/>
      <c r="CE81" s="107"/>
      <c r="CF81" s="102" t="s">
        <v>2984</v>
      </c>
      <c r="CG81" s="107"/>
      <c r="CH81" s="107"/>
      <c r="CI81" s="107"/>
      <c r="CJ81" s="107"/>
      <c r="CK81" s="102" t="s">
        <v>2985</v>
      </c>
      <c r="CL81" s="102" t="s">
        <v>2986</v>
      </c>
      <c r="CM81" s="102" t="s">
        <v>2987</v>
      </c>
      <c r="CN81" s="103" t="s">
        <v>2988</v>
      </c>
      <c r="CO81" s="102" t="s">
        <v>2989</v>
      </c>
      <c r="CP81" s="107"/>
      <c r="CQ81" s="107"/>
      <c r="CR81" s="107"/>
      <c r="CS81" s="102" t="s">
        <v>2990</v>
      </c>
      <c r="CT81" s="102" t="s">
        <v>2991</v>
      </c>
      <c r="CU81" s="107"/>
      <c r="CV81" s="107"/>
      <c r="CW81" s="107"/>
      <c r="CX81" s="107"/>
      <c r="CY81" s="107"/>
      <c r="CZ81" s="107"/>
      <c r="DA81" s="107"/>
      <c r="DB81" s="107"/>
      <c r="DC81" s="102" t="s">
        <v>2992</v>
      </c>
      <c r="DD81" s="102" t="s">
        <v>2993</v>
      </c>
      <c r="DE81" s="107"/>
    </row>
    <row r="82" spans="1:109" ht="132" customHeight="1">
      <c r="A82" s="12"/>
      <c r="B82" s="48"/>
      <c r="C82" s="168"/>
      <c r="D82" s="253" t="s">
        <v>2994</v>
      </c>
      <c r="E82" s="252"/>
      <c r="F82" s="252"/>
      <c r="G82" s="252"/>
      <c r="H82" s="252"/>
      <c r="I82" s="252"/>
      <c r="J82" s="252"/>
      <c r="K82" s="252"/>
      <c r="L82" s="252"/>
      <c r="M82" s="252"/>
      <c r="N82" s="252"/>
      <c r="O82" s="252"/>
      <c r="P82" s="252"/>
      <c r="Q82" s="252"/>
      <c r="R82" s="252"/>
      <c r="S82" s="252"/>
      <c r="T82" s="252"/>
      <c r="U82" s="252"/>
      <c r="V82" s="252"/>
      <c r="W82" s="252"/>
      <c r="X82" s="252"/>
      <c r="Y82" s="252"/>
      <c r="Z82" s="252"/>
      <c r="AA82" s="252"/>
      <c r="AB82" s="252"/>
      <c r="AC82" s="252"/>
      <c r="AD82" s="52"/>
      <c r="AE82" s="10"/>
      <c r="AF82" s="10"/>
      <c r="AH82" s="105"/>
      <c r="AI82" s="105"/>
      <c r="AJ82" s="105"/>
      <c r="AK82" s="105"/>
      <c r="AL82" s="92" t="str">
        <f t="shared" si="2"/>
        <v>Ixhuacán de los Reyes</v>
      </c>
      <c r="AM82" s="92" t="str">
        <f t="shared" si="3"/>
        <v>30079</v>
      </c>
      <c r="AO82" s="105"/>
      <c r="AP82" s="95">
        <v>80</v>
      </c>
      <c r="AQ82" s="106"/>
      <c r="AR82" s="106"/>
      <c r="AS82" s="106"/>
      <c r="AT82" s="106"/>
      <c r="AU82" s="106"/>
      <c r="AV82" s="106"/>
      <c r="AW82" s="100" t="s">
        <v>2995</v>
      </c>
      <c r="AX82" s="106"/>
      <c r="AY82" s="106"/>
      <c r="AZ82" s="106"/>
      <c r="BA82" s="106"/>
      <c r="BB82" s="100" t="s">
        <v>2996</v>
      </c>
      <c r="BC82" s="100" t="s">
        <v>2997</v>
      </c>
      <c r="BD82" s="100" t="s">
        <v>2998</v>
      </c>
      <c r="BE82" s="101" t="s">
        <v>2999</v>
      </c>
      <c r="BF82" s="100" t="s">
        <v>3000</v>
      </c>
      <c r="BG82" s="106"/>
      <c r="BH82" s="106"/>
      <c r="BI82" s="106"/>
      <c r="BJ82" s="100" t="s">
        <v>3001</v>
      </c>
      <c r="BK82" s="100" t="s">
        <v>3002</v>
      </c>
      <c r="BL82" s="106"/>
      <c r="BM82" s="106"/>
      <c r="BN82" s="106"/>
      <c r="BO82" s="106"/>
      <c r="BP82" s="106"/>
      <c r="BQ82" s="106"/>
      <c r="BR82" s="106"/>
      <c r="BS82" s="106"/>
      <c r="BT82" s="100" t="s">
        <v>3003</v>
      </c>
      <c r="BU82" s="100" t="s">
        <v>3004</v>
      </c>
      <c r="BV82" s="106"/>
      <c r="BW82" s="105"/>
      <c r="BX82" s="105"/>
      <c r="BY82" s="105"/>
      <c r="BZ82" s="107"/>
      <c r="CA82" s="107"/>
      <c r="CB82" s="107"/>
      <c r="CC82" s="107"/>
      <c r="CD82" s="107"/>
      <c r="CE82" s="107"/>
      <c r="CF82" s="102" t="s">
        <v>1793</v>
      </c>
      <c r="CG82" s="107"/>
      <c r="CH82" s="107"/>
      <c r="CI82" s="107"/>
      <c r="CJ82" s="107"/>
      <c r="CK82" s="102" t="s">
        <v>3005</v>
      </c>
      <c r="CL82" s="102" t="s">
        <v>3006</v>
      </c>
      <c r="CM82" s="102" t="s">
        <v>718</v>
      </c>
      <c r="CN82" s="103" t="s">
        <v>3007</v>
      </c>
      <c r="CO82" s="102" t="s">
        <v>3008</v>
      </c>
      <c r="CP82" s="107"/>
      <c r="CQ82" s="107"/>
      <c r="CR82" s="107"/>
      <c r="CS82" s="102" t="s">
        <v>3009</v>
      </c>
      <c r="CT82" s="102" t="s">
        <v>3010</v>
      </c>
      <c r="CU82" s="107"/>
      <c r="CV82" s="107"/>
      <c r="CW82" s="107"/>
      <c r="CX82" s="107"/>
      <c r="CY82" s="107"/>
      <c r="CZ82" s="107"/>
      <c r="DA82" s="107"/>
      <c r="DB82" s="107"/>
      <c r="DC82" s="102" t="s">
        <v>3011</v>
      </c>
      <c r="DD82" s="102" t="s">
        <v>3012</v>
      </c>
      <c r="DE82" s="107"/>
    </row>
    <row r="83" spans="1:109" ht="6.75" customHeight="1">
      <c r="A83" s="12"/>
      <c r="B83" s="48"/>
      <c r="C83" s="49"/>
      <c r="D83" s="49"/>
      <c r="E83" s="49"/>
      <c r="F83" s="49"/>
      <c r="G83" s="49"/>
      <c r="H83" s="49"/>
      <c r="I83" s="49"/>
      <c r="J83" s="49"/>
      <c r="K83" s="49"/>
      <c r="L83" s="49"/>
      <c r="M83" s="49"/>
      <c r="N83" s="49"/>
      <c r="O83" s="49"/>
      <c r="P83" s="49"/>
      <c r="Q83" s="49"/>
      <c r="R83" s="49"/>
      <c r="S83" s="49"/>
      <c r="T83" s="49"/>
      <c r="U83" s="49"/>
      <c r="V83" s="49"/>
      <c r="W83" s="49"/>
      <c r="X83" s="49"/>
      <c r="Y83" s="49"/>
      <c r="Z83" s="49"/>
      <c r="AA83" s="49"/>
      <c r="AB83" s="49"/>
      <c r="AC83" s="49"/>
      <c r="AD83" s="50"/>
      <c r="AE83" s="10"/>
      <c r="AF83" s="10"/>
      <c r="AH83" s="105"/>
      <c r="AI83" s="105"/>
      <c r="AJ83" s="105"/>
      <c r="AK83" s="105"/>
      <c r="AL83" s="92" t="str">
        <f t="shared" si="2"/>
        <v>Ixhuatlán del Café</v>
      </c>
      <c r="AM83" s="92" t="str">
        <f t="shared" si="3"/>
        <v>30080</v>
      </c>
      <c r="AO83" s="105"/>
      <c r="AP83" s="95">
        <v>81</v>
      </c>
      <c r="AQ83" s="106"/>
      <c r="AR83" s="106"/>
      <c r="AS83" s="106"/>
      <c r="AT83" s="106"/>
      <c r="AU83" s="106"/>
      <c r="AV83" s="106"/>
      <c r="AW83" s="100" t="s">
        <v>3013</v>
      </c>
      <c r="AX83" s="106"/>
      <c r="AY83" s="106"/>
      <c r="AZ83" s="106"/>
      <c r="BA83" s="106"/>
      <c r="BB83" s="100" t="s">
        <v>3014</v>
      </c>
      <c r="BC83" s="100" t="s">
        <v>3015</v>
      </c>
      <c r="BD83" s="100" t="s">
        <v>3016</v>
      </c>
      <c r="BE83" s="101" t="s">
        <v>3017</v>
      </c>
      <c r="BF83" s="100" t="s">
        <v>3018</v>
      </c>
      <c r="BG83" s="106"/>
      <c r="BH83" s="106"/>
      <c r="BI83" s="106"/>
      <c r="BJ83" s="100" t="s">
        <v>3019</v>
      </c>
      <c r="BK83" s="100" t="s">
        <v>3020</v>
      </c>
      <c r="BL83" s="106"/>
      <c r="BM83" s="106"/>
      <c r="BN83" s="106"/>
      <c r="BO83" s="106"/>
      <c r="BP83" s="106"/>
      <c r="BQ83" s="106"/>
      <c r="BR83" s="106"/>
      <c r="BS83" s="106"/>
      <c r="BT83" s="100" t="s">
        <v>3021</v>
      </c>
      <c r="BU83" s="100" t="s">
        <v>3022</v>
      </c>
      <c r="BV83" s="106"/>
      <c r="BW83" s="105"/>
      <c r="BX83" s="105"/>
      <c r="BY83" s="105"/>
      <c r="BZ83" s="107"/>
      <c r="CA83" s="107"/>
      <c r="CB83" s="107"/>
      <c r="CC83" s="107"/>
      <c r="CD83" s="107"/>
      <c r="CE83" s="107"/>
      <c r="CF83" s="102" t="s">
        <v>3023</v>
      </c>
      <c r="CG83" s="107"/>
      <c r="CH83" s="107"/>
      <c r="CI83" s="107"/>
      <c r="CJ83" s="107"/>
      <c r="CK83" s="102" t="s">
        <v>3024</v>
      </c>
      <c r="CL83" s="102" t="s">
        <v>3025</v>
      </c>
      <c r="CM83" s="102" t="s">
        <v>3026</v>
      </c>
      <c r="CN83" s="103" t="s">
        <v>3027</v>
      </c>
      <c r="CO83" s="102" t="s">
        <v>3028</v>
      </c>
      <c r="CP83" s="107"/>
      <c r="CQ83" s="107"/>
      <c r="CR83" s="107"/>
      <c r="CS83" s="102" t="s">
        <v>3029</v>
      </c>
      <c r="CT83" s="102" t="s">
        <v>3030</v>
      </c>
      <c r="CU83" s="107"/>
      <c r="CV83" s="107"/>
      <c r="CW83" s="107"/>
      <c r="CX83" s="107"/>
      <c r="CY83" s="107"/>
      <c r="CZ83" s="107"/>
      <c r="DA83" s="107"/>
      <c r="DB83" s="107"/>
      <c r="DC83" s="102" t="s">
        <v>3031</v>
      </c>
      <c r="DD83" s="102" t="s">
        <v>3032</v>
      </c>
      <c r="DE83" s="107"/>
    </row>
    <row r="84" spans="1:109" ht="60" customHeight="1">
      <c r="A84" s="12"/>
      <c r="B84" s="40"/>
      <c r="C84" s="242" t="s">
        <v>3033</v>
      </c>
      <c r="D84" s="242"/>
      <c r="E84" s="242"/>
      <c r="F84" s="242"/>
      <c r="G84" s="242"/>
      <c r="H84" s="242"/>
      <c r="I84" s="242"/>
      <c r="J84" s="242"/>
      <c r="K84" s="242"/>
      <c r="L84" s="242"/>
      <c r="M84" s="242"/>
      <c r="N84" s="242"/>
      <c r="O84" s="242"/>
      <c r="P84" s="242"/>
      <c r="Q84" s="242"/>
      <c r="R84" s="242"/>
      <c r="S84" s="242"/>
      <c r="T84" s="242"/>
      <c r="U84" s="242"/>
      <c r="V84" s="242"/>
      <c r="W84" s="242"/>
      <c r="X84" s="242"/>
      <c r="Y84" s="242"/>
      <c r="Z84" s="242"/>
      <c r="AA84" s="242"/>
      <c r="AB84" s="242"/>
      <c r="AC84" s="242"/>
      <c r="AD84" s="42"/>
      <c r="AE84" s="10"/>
      <c r="AF84" s="10"/>
      <c r="AH84" s="105"/>
      <c r="AI84" s="105"/>
      <c r="AJ84" s="105"/>
      <c r="AK84" s="105"/>
      <c r="AL84" s="92" t="str">
        <f t="shared" si="2"/>
        <v>Ixhuatlancillo</v>
      </c>
      <c r="AM84" s="92" t="str">
        <f t="shared" si="3"/>
        <v>30081</v>
      </c>
      <c r="AO84" s="105"/>
      <c r="AP84" s="95">
        <v>82</v>
      </c>
      <c r="AQ84" s="106"/>
      <c r="AR84" s="106"/>
      <c r="AS84" s="106"/>
      <c r="AT84" s="106"/>
      <c r="AU84" s="106"/>
      <c r="AV84" s="106"/>
      <c r="AW84" s="100" t="s">
        <v>3034</v>
      </c>
      <c r="AX84" s="106"/>
      <c r="AY84" s="106"/>
      <c r="AZ84" s="106"/>
      <c r="BA84" s="106"/>
      <c r="BB84" s="100" t="s">
        <v>3035</v>
      </c>
      <c r="BC84" s="100" t="s">
        <v>3036</v>
      </c>
      <c r="BD84" s="100" t="s">
        <v>3037</v>
      </c>
      <c r="BE84" s="101" t="s">
        <v>3038</v>
      </c>
      <c r="BF84" s="100" t="s">
        <v>3039</v>
      </c>
      <c r="BG84" s="106"/>
      <c r="BH84" s="106"/>
      <c r="BI84" s="106"/>
      <c r="BJ84" s="100" t="s">
        <v>3040</v>
      </c>
      <c r="BK84" s="100" t="s">
        <v>3041</v>
      </c>
      <c r="BL84" s="106"/>
      <c r="BM84" s="106"/>
      <c r="BN84" s="106"/>
      <c r="BO84" s="106"/>
      <c r="BP84" s="106"/>
      <c r="BQ84" s="106"/>
      <c r="BR84" s="106"/>
      <c r="BS84" s="106"/>
      <c r="BT84" s="100" t="s">
        <v>3042</v>
      </c>
      <c r="BU84" s="100" t="s">
        <v>3043</v>
      </c>
      <c r="BV84" s="106"/>
      <c r="BW84" s="105"/>
      <c r="BX84" s="105"/>
      <c r="BY84" s="105"/>
      <c r="BZ84" s="107"/>
      <c r="CA84" s="107"/>
      <c r="CB84" s="107"/>
      <c r="CC84" s="107"/>
      <c r="CD84" s="107"/>
      <c r="CE84" s="107"/>
      <c r="CF84" s="102" t="s">
        <v>3044</v>
      </c>
      <c r="CG84" s="107"/>
      <c r="CH84" s="107"/>
      <c r="CI84" s="107"/>
      <c r="CJ84" s="107"/>
      <c r="CK84" s="102" t="s">
        <v>3045</v>
      </c>
      <c r="CL84" s="102" t="s">
        <v>3046</v>
      </c>
      <c r="CM84" s="102" t="s">
        <v>3047</v>
      </c>
      <c r="CN84" s="103" t="s">
        <v>3048</v>
      </c>
      <c r="CO84" s="102" t="s">
        <v>3049</v>
      </c>
      <c r="CP84" s="107"/>
      <c r="CQ84" s="107"/>
      <c r="CR84" s="107"/>
      <c r="CS84" s="102" t="s">
        <v>3050</v>
      </c>
      <c r="CT84" s="102" t="s">
        <v>3051</v>
      </c>
      <c r="CU84" s="107"/>
      <c r="CV84" s="107"/>
      <c r="CW84" s="107"/>
      <c r="CX84" s="107"/>
      <c r="CY84" s="107"/>
      <c r="CZ84" s="107"/>
      <c r="DA84" s="107"/>
      <c r="DB84" s="107"/>
      <c r="DC84" s="102" t="s">
        <v>3052</v>
      </c>
      <c r="DD84" s="102" t="s">
        <v>3053</v>
      </c>
      <c r="DE84" s="107"/>
    </row>
    <row r="85" spans="1:109" ht="6.75" customHeight="1">
      <c r="A85" s="12"/>
      <c r="B85" s="40"/>
      <c r="C85" s="166"/>
      <c r="D85" s="166"/>
      <c r="E85" s="166"/>
      <c r="F85" s="166"/>
      <c r="G85" s="166"/>
      <c r="H85" s="166"/>
      <c r="I85" s="166"/>
      <c r="J85" s="166"/>
      <c r="K85" s="166"/>
      <c r="L85" s="166"/>
      <c r="M85" s="166"/>
      <c r="N85" s="166"/>
      <c r="O85" s="166"/>
      <c r="P85" s="166"/>
      <c r="Q85" s="166"/>
      <c r="R85" s="166"/>
      <c r="S85" s="166"/>
      <c r="T85" s="166"/>
      <c r="U85" s="166"/>
      <c r="V85" s="166"/>
      <c r="W85" s="166"/>
      <c r="X85" s="166"/>
      <c r="Y85" s="166"/>
      <c r="Z85" s="166"/>
      <c r="AA85" s="166"/>
      <c r="AB85" s="166"/>
      <c r="AC85" s="166"/>
      <c r="AD85" s="42"/>
      <c r="AE85" s="10"/>
      <c r="AF85" s="10"/>
      <c r="AH85" s="95"/>
      <c r="AI85" s="95"/>
      <c r="AJ85" s="95"/>
      <c r="AK85" s="95"/>
      <c r="AL85" s="92" t="str">
        <f t="shared" si="2"/>
        <v>Ixhuatlán del Sureste</v>
      </c>
      <c r="AM85" s="92" t="str">
        <f t="shared" si="3"/>
        <v>30082</v>
      </c>
      <c r="AO85" s="95"/>
      <c r="AP85" s="95">
        <v>83</v>
      </c>
      <c r="AQ85" s="100"/>
      <c r="AR85" s="100"/>
      <c r="AS85" s="100"/>
      <c r="AT85" s="100"/>
      <c r="AU85" s="100"/>
      <c r="AV85" s="100"/>
      <c r="AW85" s="100" t="s">
        <v>3054</v>
      </c>
      <c r="AX85" s="100"/>
      <c r="AY85" s="100"/>
      <c r="AZ85" s="100"/>
      <c r="BA85" s="100"/>
      <c r="BB85" s="100" t="s">
        <v>3055</v>
      </c>
      <c r="BC85" s="100" t="s">
        <v>3056</v>
      </c>
      <c r="BD85" s="100" t="s">
        <v>3057</v>
      </c>
      <c r="BE85" s="101" t="s">
        <v>3058</v>
      </c>
      <c r="BF85" s="100" t="s">
        <v>3059</v>
      </c>
      <c r="BG85" s="100"/>
      <c r="BH85" s="100"/>
      <c r="BI85" s="100"/>
      <c r="BJ85" s="100" t="s">
        <v>3060</v>
      </c>
      <c r="BK85" s="100" t="s">
        <v>3061</v>
      </c>
      <c r="BL85" s="100"/>
      <c r="BM85" s="100"/>
      <c r="BN85" s="100"/>
      <c r="BO85" s="100"/>
      <c r="BP85" s="100"/>
      <c r="BQ85" s="100"/>
      <c r="BR85" s="100"/>
      <c r="BS85" s="100"/>
      <c r="BT85" s="100" t="s">
        <v>3062</v>
      </c>
      <c r="BU85" s="100" t="s">
        <v>3063</v>
      </c>
      <c r="BV85" s="100"/>
      <c r="BW85" s="95"/>
      <c r="BX85" s="95"/>
      <c r="BY85" s="95"/>
      <c r="BZ85" s="102"/>
      <c r="CA85" s="102"/>
      <c r="CB85" s="102"/>
      <c r="CC85" s="102"/>
      <c r="CD85" s="102"/>
      <c r="CE85" s="102"/>
      <c r="CF85" s="102" t="s">
        <v>3064</v>
      </c>
      <c r="CG85" s="102"/>
      <c r="CH85" s="102"/>
      <c r="CI85" s="102"/>
      <c r="CJ85" s="102"/>
      <c r="CK85" s="102" t="s">
        <v>3065</v>
      </c>
      <c r="CL85" s="102" t="s">
        <v>3066</v>
      </c>
      <c r="CM85" s="102" t="s">
        <v>3067</v>
      </c>
      <c r="CN85" s="103" t="s">
        <v>3068</v>
      </c>
      <c r="CO85" s="102" t="s">
        <v>3069</v>
      </c>
      <c r="CP85" s="102"/>
      <c r="CQ85" s="102"/>
      <c r="CR85" s="102"/>
      <c r="CS85" s="102" t="s">
        <v>3070</v>
      </c>
      <c r="CT85" s="102" t="s">
        <v>3071</v>
      </c>
      <c r="CU85" s="102"/>
      <c r="CV85" s="102"/>
      <c r="CW85" s="102"/>
      <c r="CX85" s="102"/>
      <c r="CY85" s="102"/>
      <c r="CZ85" s="102"/>
      <c r="DA85" s="102"/>
      <c r="DB85" s="102"/>
      <c r="DC85" s="102" t="s">
        <v>3072</v>
      </c>
      <c r="DD85" s="102" t="s">
        <v>3073</v>
      </c>
      <c r="DE85" s="102"/>
    </row>
    <row r="86" spans="1:109" ht="60" customHeight="1">
      <c r="A86" s="12"/>
      <c r="B86" s="40"/>
      <c r="C86" s="242" t="s">
        <v>3074</v>
      </c>
      <c r="D86" s="242"/>
      <c r="E86" s="242"/>
      <c r="F86" s="242"/>
      <c r="G86" s="242"/>
      <c r="H86" s="242"/>
      <c r="I86" s="242"/>
      <c r="J86" s="242"/>
      <c r="K86" s="242"/>
      <c r="L86" s="242"/>
      <c r="M86" s="242"/>
      <c r="N86" s="242"/>
      <c r="O86" s="242"/>
      <c r="P86" s="242"/>
      <c r="Q86" s="242"/>
      <c r="R86" s="242"/>
      <c r="S86" s="242"/>
      <c r="T86" s="242"/>
      <c r="U86" s="242"/>
      <c r="V86" s="242"/>
      <c r="W86" s="242"/>
      <c r="X86" s="242"/>
      <c r="Y86" s="242"/>
      <c r="Z86" s="242"/>
      <c r="AA86" s="242"/>
      <c r="AB86" s="242"/>
      <c r="AC86" s="242"/>
      <c r="AD86" s="42"/>
      <c r="AE86" s="10"/>
      <c r="AF86" s="10"/>
      <c r="AH86" s="105"/>
      <c r="AI86" s="105"/>
      <c r="AJ86" s="105"/>
      <c r="AK86" s="105"/>
      <c r="AL86" s="92" t="str">
        <f t="shared" si="2"/>
        <v>Ixhuatlán de Madero</v>
      </c>
      <c r="AM86" s="92" t="str">
        <f t="shared" si="3"/>
        <v>30083</v>
      </c>
      <c r="AO86" s="105"/>
      <c r="AP86" s="95">
        <v>84</v>
      </c>
      <c r="AQ86" s="106"/>
      <c r="AR86" s="106"/>
      <c r="AS86" s="106"/>
      <c r="AT86" s="106"/>
      <c r="AU86" s="106"/>
      <c r="AV86" s="106"/>
      <c r="AW86" s="100" t="s">
        <v>3075</v>
      </c>
      <c r="AX86" s="106"/>
      <c r="AY86" s="106"/>
      <c r="AZ86" s="106"/>
      <c r="BA86" s="106"/>
      <c r="BB86" s="100" t="s">
        <v>3076</v>
      </c>
      <c r="BC86" s="100" t="s">
        <v>3077</v>
      </c>
      <c r="BD86" s="100" t="s">
        <v>3078</v>
      </c>
      <c r="BE86" s="101" t="s">
        <v>3079</v>
      </c>
      <c r="BF86" s="100" t="s">
        <v>3080</v>
      </c>
      <c r="BG86" s="106"/>
      <c r="BH86" s="106"/>
      <c r="BI86" s="106"/>
      <c r="BJ86" s="100" t="s">
        <v>3081</v>
      </c>
      <c r="BK86" s="100" t="s">
        <v>3082</v>
      </c>
      <c r="BL86" s="106"/>
      <c r="BM86" s="106"/>
      <c r="BN86" s="106"/>
      <c r="BO86" s="106"/>
      <c r="BP86" s="106"/>
      <c r="BQ86" s="106"/>
      <c r="BR86" s="106"/>
      <c r="BS86" s="106"/>
      <c r="BT86" s="100" t="s">
        <v>3083</v>
      </c>
      <c r="BU86" s="100" t="s">
        <v>3084</v>
      </c>
      <c r="BV86" s="106"/>
      <c r="BW86" s="105"/>
      <c r="BX86" s="105"/>
      <c r="BY86" s="105"/>
      <c r="BZ86" s="107"/>
      <c r="CA86" s="107"/>
      <c r="CB86" s="107"/>
      <c r="CC86" s="107"/>
      <c r="CD86" s="107"/>
      <c r="CE86" s="107"/>
      <c r="CF86" s="102" t="s">
        <v>3085</v>
      </c>
      <c r="CG86" s="107"/>
      <c r="CH86" s="107"/>
      <c r="CI86" s="107"/>
      <c r="CJ86" s="107"/>
      <c r="CK86" s="107" t="s">
        <v>3086</v>
      </c>
      <c r="CL86" s="102" t="s">
        <v>3087</v>
      </c>
      <c r="CM86" s="102" t="s">
        <v>3088</v>
      </c>
      <c r="CN86" s="103" t="s">
        <v>3089</v>
      </c>
      <c r="CO86" s="102" t="s">
        <v>3090</v>
      </c>
      <c r="CP86" s="107"/>
      <c r="CQ86" s="107"/>
      <c r="CR86" s="107"/>
      <c r="CS86" s="102" t="s">
        <v>3091</v>
      </c>
      <c r="CT86" s="102" t="s">
        <v>3092</v>
      </c>
      <c r="CU86" s="107"/>
      <c r="CV86" s="107"/>
      <c r="CW86" s="107"/>
      <c r="CX86" s="107"/>
      <c r="CY86" s="107"/>
      <c r="CZ86" s="107"/>
      <c r="DA86" s="107"/>
      <c r="DB86" s="107"/>
      <c r="DC86" s="102" t="s">
        <v>3093</v>
      </c>
      <c r="DD86" s="102" t="s">
        <v>3094</v>
      </c>
      <c r="DE86" s="107"/>
    </row>
    <row r="87" spans="1:109" ht="6.75" customHeight="1">
      <c r="A87" s="12"/>
      <c r="B87" s="40"/>
      <c r="C87" s="164"/>
      <c r="D87" s="164"/>
      <c r="E87" s="164"/>
      <c r="F87" s="164"/>
      <c r="G87" s="164"/>
      <c r="H87" s="164"/>
      <c r="I87" s="164"/>
      <c r="J87" s="164"/>
      <c r="K87" s="164"/>
      <c r="L87" s="164"/>
      <c r="M87" s="164"/>
      <c r="N87" s="164"/>
      <c r="O87" s="164"/>
      <c r="P87" s="164"/>
      <c r="Q87" s="164"/>
      <c r="R87" s="164"/>
      <c r="S87" s="164"/>
      <c r="T87" s="164"/>
      <c r="U87" s="164"/>
      <c r="V87" s="164"/>
      <c r="W87" s="164"/>
      <c r="X87" s="164"/>
      <c r="Y87" s="164"/>
      <c r="Z87" s="164"/>
      <c r="AA87" s="164"/>
      <c r="AB87" s="164"/>
      <c r="AC87" s="164"/>
      <c r="AD87" s="42"/>
      <c r="AE87" s="10"/>
      <c r="AF87" s="10"/>
      <c r="AH87" s="105"/>
      <c r="AI87" s="105"/>
      <c r="AJ87" s="105"/>
      <c r="AK87" s="105"/>
      <c r="AL87" s="92" t="str">
        <f t="shared" si="2"/>
        <v>Ixmatlahuacan</v>
      </c>
      <c r="AM87" s="92" t="str">
        <f t="shared" si="3"/>
        <v>30084</v>
      </c>
      <c r="AO87" s="105"/>
      <c r="AP87" s="95">
        <v>85</v>
      </c>
      <c r="AQ87" s="106"/>
      <c r="AR87" s="106"/>
      <c r="AS87" s="106"/>
      <c r="AT87" s="106"/>
      <c r="AU87" s="106"/>
      <c r="AV87" s="106"/>
      <c r="AW87" s="100" t="s">
        <v>3095</v>
      </c>
      <c r="AX87" s="106"/>
      <c r="AY87" s="106"/>
      <c r="AZ87" s="106"/>
      <c r="BA87" s="106"/>
      <c r="BB87" s="100" t="s">
        <v>3096</v>
      </c>
      <c r="BC87" s="100" t="s">
        <v>3097</v>
      </c>
      <c r="BD87" s="100" t="s">
        <v>3098</v>
      </c>
      <c r="BE87" s="101" t="s">
        <v>3099</v>
      </c>
      <c r="BF87" s="100" t="s">
        <v>3100</v>
      </c>
      <c r="BG87" s="106"/>
      <c r="BH87" s="106"/>
      <c r="BI87" s="106"/>
      <c r="BJ87" s="100" t="s">
        <v>3101</v>
      </c>
      <c r="BK87" s="100" t="s">
        <v>3102</v>
      </c>
      <c r="BL87" s="106"/>
      <c r="BM87" s="106"/>
      <c r="BN87" s="106"/>
      <c r="BO87" s="106"/>
      <c r="BP87" s="106"/>
      <c r="BQ87" s="106"/>
      <c r="BR87" s="106"/>
      <c r="BS87" s="106"/>
      <c r="BT87" s="100" t="s">
        <v>3103</v>
      </c>
      <c r="BU87" s="100" t="s">
        <v>3104</v>
      </c>
      <c r="BV87" s="106"/>
      <c r="BW87" s="105"/>
      <c r="BX87" s="105"/>
      <c r="BY87" s="105"/>
      <c r="BZ87" s="107"/>
      <c r="CA87" s="107"/>
      <c r="CB87" s="107"/>
      <c r="CC87" s="107"/>
      <c r="CD87" s="107"/>
      <c r="CE87" s="107"/>
      <c r="CF87" s="102" t="s">
        <v>3105</v>
      </c>
      <c r="CG87" s="107"/>
      <c r="CH87" s="107"/>
      <c r="CI87" s="107"/>
      <c r="CJ87" s="107"/>
      <c r="CK87" s="107" t="s">
        <v>3106</v>
      </c>
      <c r="CL87" s="102" t="s">
        <v>3107</v>
      </c>
      <c r="CM87" s="102" t="s">
        <v>3108</v>
      </c>
      <c r="CN87" s="103" t="s">
        <v>3109</v>
      </c>
      <c r="CO87" s="102" t="s">
        <v>3110</v>
      </c>
      <c r="CP87" s="107"/>
      <c r="CQ87" s="107"/>
      <c r="CR87" s="107"/>
      <c r="CS87" s="102" t="s">
        <v>3111</v>
      </c>
      <c r="CT87" s="102" t="s">
        <v>3112</v>
      </c>
      <c r="CU87" s="107"/>
      <c r="CV87" s="107"/>
      <c r="CW87" s="107"/>
      <c r="CX87" s="107"/>
      <c r="CY87" s="107"/>
      <c r="CZ87" s="107"/>
      <c r="DA87" s="107"/>
      <c r="DB87" s="107"/>
      <c r="DC87" s="102" t="s">
        <v>3113</v>
      </c>
      <c r="DD87" s="102" t="s">
        <v>3114</v>
      </c>
      <c r="DE87" s="107"/>
    </row>
    <row r="88" spans="1:109" ht="36" customHeight="1">
      <c r="A88" s="12"/>
      <c r="B88" s="40"/>
      <c r="C88" s="253" t="s">
        <v>3115</v>
      </c>
      <c r="D88" s="253"/>
      <c r="E88" s="253"/>
      <c r="F88" s="253"/>
      <c r="G88" s="253"/>
      <c r="H88" s="253"/>
      <c r="I88" s="253"/>
      <c r="J88" s="253"/>
      <c r="K88" s="253"/>
      <c r="L88" s="253"/>
      <c r="M88" s="253"/>
      <c r="N88" s="253"/>
      <c r="O88" s="253"/>
      <c r="P88" s="253"/>
      <c r="Q88" s="253"/>
      <c r="R88" s="253"/>
      <c r="S88" s="253"/>
      <c r="T88" s="253"/>
      <c r="U88" s="253"/>
      <c r="V88" s="253"/>
      <c r="W88" s="253"/>
      <c r="X88" s="253"/>
      <c r="Y88" s="253"/>
      <c r="Z88" s="253"/>
      <c r="AA88" s="253"/>
      <c r="AB88" s="253"/>
      <c r="AC88" s="253"/>
      <c r="AD88" s="42"/>
      <c r="AE88" s="10"/>
      <c r="AF88" s="10"/>
      <c r="AH88" s="105"/>
      <c r="AI88" s="105"/>
      <c r="AJ88" s="105"/>
      <c r="AK88" s="105"/>
      <c r="AL88" s="92" t="str">
        <f t="shared" si="2"/>
        <v>Ixtaczoquitlán</v>
      </c>
      <c r="AM88" s="92" t="str">
        <f t="shared" si="3"/>
        <v>30085</v>
      </c>
      <c r="AO88" s="105"/>
      <c r="AP88" s="95">
        <v>86</v>
      </c>
      <c r="AQ88" s="106"/>
      <c r="AR88" s="106"/>
      <c r="AS88" s="106"/>
      <c r="AT88" s="106"/>
      <c r="AU88" s="106"/>
      <c r="AV88" s="106"/>
      <c r="AW88" s="100" t="s">
        <v>3116</v>
      </c>
      <c r="AX88" s="106"/>
      <c r="AY88" s="106"/>
      <c r="AZ88" s="106"/>
      <c r="BA88" s="106"/>
      <c r="BB88" s="100" t="s">
        <v>3117</v>
      </c>
      <c r="BC88" s="106"/>
      <c r="BD88" s="100" t="s">
        <v>3118</v>
      </c>
      <c r="BE88" s="101" t="s">
        <v>3119</v>
      </c>
      <c r="BF88" s="100" t="s">
        <v>3120</v>
      </c>
      <c r="BG88" s="106"/>
      <c r="BH88" s="106"/>
      <c r="BI88" s="106"/>
      <c r="BJ88" s="100" t="s">
        <v>3121</v>
      </c>
      <c r="BK88" s="100" t="s">
        <v>3122</v>
      </c>
      <c r="BL88" s="106"/>
      <c r="BM88" s="106"/>
      <c r="BN88" s="106"/>
      <c r="BO88" s="106"/>
      <c r="BP88" s="106"/>
      <c r="BQ88" s="106"/>
      <c r="BR88" s="106"/>
      <c r="BS88" s="106"/>
      <c r="BT88" s="100" t="s">
        <v>3123</v>
      </c>
      <c r="BU88" s="100" t="s">
        <v>3124</v>
      </c>
      <c r="BV88" s="106"/>
      <c r="BW88" s="105"/>
      <c r="BX88" s="105"/>
      <c r="BY88" s="105"/>
      <c r="BZ88" s="107"/>
      <c r="CA88" s="107"/>
      <c r="CB88" s="107"/>
      <c r="CC88" s="107"/>
      <c r="CD88" s="107"/>
      <c r="CE88" s="107"/>
      <c r="CF88" s="102" t="s">
        <v>3125</v>
      </c>
      <c r="CG88" s="107"/>
      <c r="CH88" s="107"/>
      <c r="CI88" s="107"/>
      <c r="CJ88" s="107"/>
      <c r="CK88" s="107" t="s">
        <v>1834</v>
      </c>
      <c r="CL88" s="102"/>
      <c r="CM88" s="102" t="s">
        <v>3126</v>
      </c>
      <c r="CN88" s="103" t="s">
        <v>3127</v>
      </c>
      <c r="CO88" s="102" t="s">
        <v>3128</v>
      </c>
      <c r="CP88" s="107"/>
      <c r="CQ88" s="107"/>
      <c r="CR88" s="107"/>
      <c r="CS88" s="102" t="s">
        <v>3129</v>
      </c>
      <c r="CT88" s="102" t="s">
        <v>3130</v>
      </c>
      <c r="CU88" s="107"/>
      <c r="CV88" s="107"/>
      <c r="CW88" s="107"/>
      <c r="CX88" s="107"/>
      <c r="CY88" s="107"/>
      <c r="CZ88" s="107"/>
      <c r="DA88" s="107"/>
      <c r="DB88" s="107"/>
      <c r="DC88" s="102" t="s">
        <v>3131</v>
      </c>
      <c r="DD88" s="102" t="s">
        <v>3132</v>
      </c>
      <c r="DE88" s="107"/>
    </row>
    <row r="89" spans="1:109" ht="15" customHeight="1" thickBot="1">
      <c r="A89" s="12"/>
      <c r="B89" s="54"/>
      <c r="C89" s="55"/>
      <c r="D89" s="55"/>
      <c r="E89" s="55"/>
      <c r="F89" s="55"/>
      <c r="G89" s="55"/>
      <c r="H89" s="55"/>
      <c r="I89" s="55"/>
      <c r="J89" s="55"/>
      <c r="K89" s="55"/>
      <c r="L89" s="55"/>
      <c r="M89" s="55"/>
      <c r="N89" s="55"/>
      <c r="O89" s="55"/>
      <c r="P89" s="55"/>
      <c r="Q89" s="55"/>
      <c r="R89" s="55"/>
      <c r="S89" s="55"/>
      <c r="T89" s="55"/>
      <c r="U89" s="55"/>
      <c r="V89" s="55"/>
      <c r="W89" s="55"/>
      <c r="X89" s="55"/>
      <c r="Y89" s="55"/>
      <c r="Z89" s="55"/>
      <c r="AA89" s="55"/>
      <c r="AB89" s="55"/>
      <c r="AC89" s="55"/>
      <c r="AD89" s="56"/>
      <c r="AE89" s="10"/>
      <c r="AF89" s="10"/>
      <c r="AH89" s="105"/>
      <c r="AI89" s="105"/>
      <c r="AJ89" s="105"/>
      <c r="AK89" s="105"/>
      <c r="AL89" s="92" t="str">
        <f t="shared" si="2"/>
        <v>Jalacingo</v>
      </c>
      <c r="AM89" s="92" t="str">
        <f t="shared" si="3"/>
        <v>30086</v>
      </c>
      <c r="AO89" s="105"/>
      <c r="AP89" s="95">
        <v>87</v>
      </c>
      <c r="AQ89" s="106"/>
      <c r="AR89" s="106"/>
      <c r="AS89" s="106"/>
      <c r="AT89" s="106"/>
      <c r="AU89" s="106"/>
      <c r="AV89" s="106"/>
      <c r="AW89" s="100" t="s">
        <v>3133</v>
      </c>
      <c r="AX89" s="106"/>
      <c r="AY89" s="106"/>
      <c r="AZ89" s="106"/>
      <c r="BA89" s="106"/>
      <c r="BB89" s="106"/>
      <c r="BC89" s="106"/>
      <c r="BD89" s="100" t="s">
        <v>3134</v>
      </c>
      <c r="BE89" s="101" t="s">
        <v>3135</v>
      </c>
      <c r="BF89" s="100" t="s">
        <v>3136</v>
      </c>
      <c r="BG89" s="106"/>
      <c r="BH89" s="106"/>
      <c r="BI89" s="106"/>
      <c r="BJ89" s="100" t="s">
        <v>3137</v>
      </c>
      <c r="BK89" s="100" t="s">
        <v>3138</v>
      </c>
      <c r="BL89" s="106"/>
      <c r="BM89" s="106"/>
      <c r="BN89" s="106"/>
      <c r="BO89" s="106"/>
      <c r="BP89" s="106"/>
      <c r="BQ89" s="106"/>
      <c r="BR89" s="106"/>
      <c r="BS89" s="106"/>
      <c r="BT89" s="100" t="s">
        <v>3139</v>
      </c>
      <c r="BU89" s="100" t="s">
        <v>3140</v>
      </c>
      <c r="BV89" s="106"/>
      <c r="BW89" s="105"/>
      <c r="BX89" s="105"/>
      <c r="BY89" s="105"/>
      <c r="BZ89" s="107"/>
      <c r="CA89" s="107"/>
      <c r="CB89" s="107"/>
      <c r="CC89" s="107"/>
      <c r="CD89" s="107"/>
      <c r="CE89" s="107"/>
      <c r="CF89" s="102" t="s">
        <v>3141</v>
      </c>
      <c r="CG89" s="107"/>
      <c r="CH89" s="107"/>
      <c r="CI89" s="107"/>
      <c r="CJ89" s="107"/>
      <c r="CK89" s="107"/>
      <c r="CL89" s="107"/>
      <c r="CM89" s="102" t="s">
        <v>3142</v>
      </c>
      <c r="CN89" s="103" t="s">
        <v>3143</v>
      </c>
      <c r="CO89" s="102" t="s">
        <v>3144</v>
      </c>
      <c r="CP89" s="107"/>
      <c r="CQ89" s="107"/>
      <c r="CR89" s="107"/>
      <c r="CS89" s="102" t="s">
        <v>3145</v>
      </c>
      <c r="CT89" s="102" t="s">
        <v>3146</v>
      </c>
      <c r="CU89" s="107"/>
      <c r="CV89" s="107"/>
      <c r="CW89" s="107"/>
      <c r="CX89" s="107"/>
      <c r="CY89" s="107"/>
      <c r="CZ89" s="107"/>
      <c r="DA89" s="107"/>
      <c r="DB89" s="107"/>
      <c r="DC89" s="102" t="s">
        <v>3147</v>
      </c>
      <c r="DD89" s="102" t="s">
        <v>3148</v>
      </c>
      <c r="DE89" s="107"/>
    </row>
    <row r="90" spans="1:109" ht="15" customHeight="1" thickBot="1">
      <c r="A90" s="12"/>
      <c r="B90" s="10"/>
      <c r="C90" s="10"/>
      <c r="D90" s="10"/>
      <c r="E90" s="10"/>
      <c r="F90" s="10"/>
      <c r="G90" s="10"/>
      <c r="H90" s="10"/>
      <c r="I90" s="10"/>
      <c r="J90" s="10"/>
      <c r="K90" s="10"/>
      <c r="L90" s="10"/>
      <c r="M90" s="10"/>
      <c r="N90" s="10"/>
      <c r="O90" s="10"/>
      <c r="P90" s="10"/>
      <c r="Q90" s="10"/>
      <c r="R90" s="10"/>
      <c r="S90" s="10"/>
      <c r="T90" s="10"/>
      <c r="U90" s="10"/>
      <c r="V90" s="10"/>
      <c r="W90" s="10"/>
      <c r="X90" s="10"/>
      <c r="Y90" s="10"/>
      <c r="Z90" s="10"/>
      <c r="AA90" s="10"/>
      <c r="AB90" s="10"/>
      <c r="AC90" s="10"/>
      <c r="AD90" s="10"/>
      <c r="AE90" s="10"/>
      <c r="AF90" s="10"/>
      <c r="AH90" s="105"/>
      <c r="AI90" s="105"/>
      <c r="AJ90" s="105"/>
      <c r="AK90" s="105"/>
      <c r="AL90" s="92" t="str">
        <f t="shared" si="2"/>
        <v>Xalapa</v>
      </c>
      <c r="AM90" s="92" t="str">
        <f t="shared" si="3"/>
        <v>30087</v>
      </c>
      <c r="AO90" s="105"/>
      <c r="AP90" s="95">
        <v>88</v>
      </c>
      <c r="AQ90" s="106"/>
      <c r="AR90" s="106"/>
      <c r="AS90" s="106"/>
      <c r="AT90" s="106"/>
      <c r="AU90" s="106"/>
      <c r="AV90" s="106"/>
      <c r="AW90" s="100" t="s">
        <v>3149</v>
      </c>
      <c r="AX90" s="106"/>
      <c r="AY90" s="106"/>
      <c r="AZ90" s="106"/>
      <c r="BA90" s="106"/>
      <c r="BB90" s="106"/>
      <c r="BC90" s="106"/>
      <c r="BD90" s="100" t="s">
        <v>3150</v>
      </c>
      <c r="BE90" s="101" t="s">
        <v>3151</v>
      </c>
      <c r="BF90" s="100" t="s">
        <v>3152</v>
      </c>
      <c r="BG90" s="106"/>
      <c r="BH90" s="106"/>
      <c r="BI90" s="106"/>
      <c r="BJ90" s="100" t="s">
        <v>3153</v>
      </c>
      <c r="BK90" s="100" t="s">
        <v>3154</v>
      </c>
      <c r="BL90" s="106"/>
      <c r="BM90" s="106"/>
      <c r="BN90" s="106"/>
      <c r="BO90" s="106"/>
      <c r="BP90" s="106"/>
      <c r="BQ90" s="106"/>
      <c r="BR90" s="106"/>
      <c r="BS90" s="106"/>
      <c r="BT90" s="100" t="s">
        <v>3155</v>
      </c>
      <c r="BU90" s="100" t="s">
        <v>3156</v>
      </c>
      <c r="BV90" s="106"/>
      <c r="BW90" s="105"/>
      <c r="BX90" s="105"/>
      <c r="BY90" s="105"/>
      <c r="BZ90" s="107"/>
      <c r="CA90" s="107"/>
      <c r="CB90" s="107"/>
      <c r="CC90" s="107"/>
      <c r="CD90" s="107"/>
      <c r="CE90" s="107"/>
      <c r="CF90" s="102" t="s">
        <v>3157</v>
      </c>
      <c r="CG90" s="107"/>
      <c r="CH90" s="107"/>
      <c r="CI90" s="107"/>
      <c r="CJ90" s="107"/>
      <c r="CK90" s="107"/>
      <c r="CL90" s="107"/>
      <c r="CM90" s="102" t="s">
        <v>3158</v>
      </c>
      <c r="CN90" s="103" t="s">
        <v>3159</v>
      </c>
      <c r="CO90" s="102" t="s">
        <v>3160</v>
      </c>
      <c r="CP90" s="107"/>
      <c r="CQ90" s="107"/>
      <c r="CR90" s="107"/>
      <c r="CS90" s="102" t="s">
        <v>3161</v>
      </c>
      <c r="CT90" s="102" t="s">
        <v>3162</v>
      </c>
      <c r="CU90" s="107"/>
      <c r="CV90" s="107"/>
      <c r="CW90" s="107"/>
      <c r="CX90" s="107"/>
      <c r="CY90" s="107"/>
      <c r="CZ90" s="107"/>
      <c r="DA90" s="107"/>
      <c r="DB90" s="107"/>
      <c r="DC90" s="102" t="s">
        <v>3163</v>
      </c>
      <c r="DD90" s="102" t="s">
        <v>3164</v>
      </c>
      <c r="DE90" s="107"/>
    </row>
    <row r="91" spans="1:109" ht="15" customHeight="1">
      <c r="A91" s="23"/>
      <c r="B91" s="37"/>
      <c r="C91" s="38"/>
      <c r="D91" s="38"/>
      <c r="E91" s="38"/>
      <c r="F91" s="38"/>
      <c r="G91" s="38"/>
      <c r="H91" s="38"/>
      <c r="I91" s="38"/>
      <c r="J91" s="38"/>
      <c r="K91" s="38"/>
      <c r="L91" s="38"/>
      <c r="M91" s="38"/>
      <c r="N91" s="38"/>
      <c r="O91" s="38"/>
      <c r="P91" s="38"/>
      <c r="Q91" s="38"/>
      <c r="R91" s="38"/>
      <c r="S91" s="38"/>
      <c r="T91" s="38"/>
      <c r="U91" s="38"/>
      <c r="V91" s="38"/>
      <c r="W91" s="38"/>
      <c r="X91" s="38"/>
      <c r="Y91" s="38"/>
      <c r="Z91" s="38"/>
      <c r="AA91" s="38"/>
      <c r="AB91" s="38"/>
      <c r="AC91" s="38"/>
      <c r="AD91" s="39"/>
      <c r="AH91" s="105"/>
      <c r="AI91" s="105"/>
      <c r="AJ91" s="105"/>
      <c r="AK91" s="105"/>
      <c r="AL91" s="92" t="str">
        <f t="shared" si="2"/>
        <v>Jalcomulco</v>
      </c>
      <c r="AM91" s="92" t="str">
        <f t="shared" si="3"/>
        <v>30088</v>
      </c>
      <c r="AO91" s="105"/>
      <c r="AP91" s="95">
        <v>89</v>
      </c>
      <c r="AQ91" s="106"/>
      <c r="AR91" s="106"/>
      <c r="AS91" s="106"/>
      <c r="AT91" s="106"/>
      <c r="AU91" s="106"/>
      <c r="AV91" s="106"/>
      <c r="AW91" s="100" t="s">
        <v>3165</v>
      </c>
      <c r="AX91" s="106"/>
      <c r="AY91" s="106"/>
      <c r="AZ91" s="106"/>
      <c r="BA91" s="106"/>
      <c r="BB91" s="106"/>
      <c r="BC91" s="106"/>
      <c r="BD91" s="100" t="s">
        <v>3166</v>
      </c>
      <c r="BE91" s="101" t="s">
        <v>3167</v>
      </c>
      <c r="BF91" s="100" t="s">
        <v>3168</v>
      </c>
      <c r="BG91" s="106"/>
      <c r="BH91" s="106"/>
      <c r="BI91" s="106"/>
      <c r="BJ91" s="100" t="s">
        <v>3169</v>
      </c>
      <c r="BK91" s="100" t="s">
        <v>3170</v>
      </c>
      <c r="BL91" s="106"/>
      <c r="BM91" s="106"/>
      <c r="BN91" s="106"/>
      <c r="BO91" s="106"/>
      <c r="BP91" s="106"/>
      <c r="BQ91" s="106"/>
      <c r="BR91" s="106"/>
      <c r="BS91" s="106"/>
      <c r="BT91" s="100" t="s">
        <v>3171</v>
      </c>
      <c r="BU91" s="100" t="s">
        <v>3172</v>
      </c>
      <c r="BV91" s="106"/>
      <c r="BW91" s="105"/>
      <c r="BX91" s="105"/>
      <c r="BY91" s="105"/>
      <c r="BZ91" s="107"/>
      <c r="CA91" s="107"/>
      <c r="CB91" s="107"/>
      <c r="CC91" s="107"/>
      <c r="CD91" s="107"/>
      <c r="CE91" s="107"/>
      <c r="CF91" s="102" t="s">
        <v>3173</v>
      </c>
      <c r="CG91" s="107"/>
      <c r="CH91" s="107"/>
      <c r="CI91" s="107"/>
      <c r="CJ91" s="107"/>
      <c r="CK91" s="107"/>
      <c r="CL91" s="107"/>
      <c r="CM91" s="102" t="s">
        <v>3174</v>
      </c>
      <c r="CN91" s="103" t="s">
        <v>1464</v>
      </c>
      <c r="CO91" s="102" t="s">
        <v>3175</v>
      </c>
      <c r="CP91" s="107"/>
      <c r="CQ91" s="107"/>
      <c r="CR91" s="107"/>
      <c r="CS91" s="102" t="s">
        <v>3176</v>
      </c>
      <c r="CT91" s="102" t="s">
        <v>3177</v>
      </c>
      <c r="CU91" s="107"/>
      <c r="CV91" s="107"/>
      <c r="CW91" s="107"/>
      <c r="CX91" s="107"/>
      <c r="CY91" s="107"/>
      <c r="CZ91" s="107"/>
      <c r="DA91" s="107"/>
      <c r="DB91" s="107"/>
      <c r="DC91" s="102" t="s">
        <v>3178</v>
      </c>
      <c r="DD91" s="102" t="s">
        <v>3179</v>
      </c>
      <c r="DE91" s="107"/>
    </row>
    <row r="92" spans="1:109" ht="36" customHeight="1">
      <c r="A92" s="23"/>
      <c r="B92" s="40"/>
      <c r="C92" s="242" t="s">
        <v>3180</v>
      </c>
      <c r="D92" s="243"/>
      <c r="E92" s="243"/>
      <c r="F92" s="243"/>
      <c r="G92" s="243"/>
      <c r="H92" s="243"/>
      <c r="I92" s="243"/>
      <c r="J92" s="243"/>
      <c r="K92" s="243"/>
      <c r="L92" s="243"/>
      <c r="M92" s="243"/>
      <c r="N92" s="243"/>
      <c r="O92" s="243"/>
      <c r="P92" s="243"/>
      <c r="Q92" s="243"/>
      <c r="R92" s="243"/>
      <c r="S92" s="243"/>
      <c r="T92" s="243"/>
      <c r="U92" s="243"/>
      <c r="V92" s="243"/>
      <c r="W92" s="243"/>
      <c r="X92" s="243"/>
      <c r="Y92" s="243"/>
      <c r="Z92" s="243"/>
      <c r="AA92" s="243"/>
      <c r="AB92" s="243"/>
      <c r="AC92" s="243"/>
      <c r="AD92" s="42"/>
      <c r="AH92" s="105"/>
      <c r="AI92" s="105"/>
      <c r="AJ92" s="105"/>
      <c r="AK92" s="105"/>
      <c r="AL92" s="92" t="str">
        <f t="shared" si="2"/>
        <v>Jáltipan</v>
      </c>
      <c r="AM92" s="92" t="str">
        <f t="shared" si="3"/>
        <v>30089</v>
      </c>
      <c r="AO92" s="105"/>
      <c r="AP92" s="95">
        <v>90</v>
      </c>
      <c r="AQ92" s="106"/>
      <c r="AR92" s="106"/>
      <c r="AS92" s="106"/>
      <c r="AT92" s="106"/>
      <c r="AU92" s="106"/>
      <c r="AV92" s="106"/>
      <c r="AW92" s="100" t="s">
        <v>3181</v>
      </c>
      <c r="AX92" s="106"/>
      <c r="AY92" s="106"/>
      <c r="AZ92" s="106"/>
      <c r="BA92" s="106"/>
      <c r="BB92" s="106"/>
      <c r="BC92" s="106"/>
      <c r="BD92" s="100" t="s">
        <v>3182</v>
      </c>
      <c r="BE92" s="101" t="s">
        <v>3183</v>
      </c>
      <c r="BF92" s="100" t="s">
        <v>3184</v>
      </c>
      <c r="BG92" s="106"/>
      <c r="BH92" s="106"/>
      <c r="BI92" s="106"/>
      <c r="BJ92" s="100" t="s">
        <v>3185</v>
      </c>
      <c r="BK92" s="100" t="s">
        <v>3186</v>
      </c>
      <c r="BL92" s="106"/>
      <c r="BM92" s="106"/>
      <c r="BN92" s="106"/>
      <c r="BO92" s="106"/>
      <c r="BP92" s="106"/>
      <c r="BQ92" s="106"/>
      <c r="BR92" s="106"/>
      <c r="BS92" s="106"/>
      <c r="BT92" s="100" t="s">
        <v>3187</v>
      </c>
      <c r="BU92" s="100" t="s">
        <v>3188</v>
      </c>
      <c r="BV92" s="106"/>
      <c r="BW92" s="105"/>
      <c r="BX92" s="105"/>
      <c r="BY92" s="105"/>
      <c r="BZ92" s="107"/>
      <c r="CA92" s="107"/>
      <c r="CB92" s="107"/>
      <c r="CC92" s="107"/>
      <c r="CD92" s="107"/>
      <c r="CE92" s="107"/>
      <c r="CF92" s="102" t="s">
        <v>3189</v>
      </c>
      <c r="CG92" s="107"/>
      <c r="CH92" s="107"/>
      <c r="CI92" s="107"/>
      <c r="CJ92" s="107"/>
      <c r="CK92" s="107"/>
      <c r="CL92" s="107"/>
      <c r="CM92" s="102" t="s">
        <v>3190</v>
      </c>
      <c r="CN92" s="103" t="s">
        <v>3191</v>
      </c>
      <c r="CO92" s="102" t="s">
        <v>3192</v>
      </c>
      <c r="CP92" s="107"/>
      <c r="CQ92" s="107"/>
      <c r="CR92" s="107"/>
      <c r="CS92" s="102" t="s">
        <v>3193</v>
      </c>
      <c r="CT92" s="102" t="s">
        <v>3194</v>
      </c>
      <c r="CU92" s="107"/>
      <c r="CV92" s="107"/>
      <c r="CW92" s="107"/>
      <c r="CX92" s="107"/>
      <c r="CY92" s="107"/>
      <c r="CZ92" s="107"/>
      <c r="DA92" s="107"/>
      <c r="DB92" s="107"/>
      <c r="DC92" s="102" t="s">
        <v>3195</v>
      </c>
      <c r="DD92" s="102" t="s">
        <v>3196</v>
      </c>
      <c r="DE92" s="107"/>
    </row>
    <row r="93" spans="1:109" ht="6.75" customHeight="1">
      <c r="A93" s="23"/>
      <c r="B93" s="40"/>
      <c r="C93" s="162"/>
      <c r="D93" s="162"/>
      <c r="E93" s="162"/>
      <c r="F93" s="162"/>
      <c r="G93" s="162"/>
      <c r="H93" s="162"/>
      <c r="I93" s="162"/>
      <c r="J93" s="162"/>
      <c r="K93" s="162"/>
      <c r="L93" s="162"/>
      <c r="M93" s="162"/>
      <c r="N93" s="162"/>
      <c r="O93" s="162"/>
      <c r="P93" s="162"/>
      <c r="Q93" s="162"/>
      <c r="R93" s="162"/>
      <c r="S93" s="162"/>
      <c r="T93" s="162"/>
      <c r="U93" s="162"/>
      <c r="V93" s="162"/>
      <c r="W93" s="162"/>
      <c r="X93" s="162"/>
      <c r="Y93" s="162"/>
      <c r="Z93" s="162"/>
      <c r="AA93" s="162"/>
      <c r="AB93" s="162"/>
      <c r="AC93" s="162"/>
      <c r="AD93" s="42"/>
      <c r="AH93" s="105"/>
      <c r="AI93" s="105"/>
      <c r="AJ93" s="105"/>
      <c r="AK93" s="105"/>
      <c r="AL93" s="92" t="str">
        <f t="shared" si="2"/>
        <v>Jamapa</v>
      </c>
      <c r="AM93" s="92" t="str">
        <f t="shared" si="3"/>
        <v>30090</v>
      </c>
      <c r="AO93" s="105"/>
      <c r="AP93" s="95">
        <v>91</v>
      </c>
      <c r="AQ93" s="106"/>
      <c r="AR93" s="106"/>
      <c r="AS93" s="106"/>
      <c r="AT93" s="106"/>
      <c r="AU93" s="106"/>
      <c r="AV93" s="106"/>
      <c r="AW93" s="100" t="s">
        <v>3197</v>
      </c>
      <c r="AX93" s="106"/>
      <c r="AY93" s="106"/>
      <c r="AZ93" s="106"/>
      <c r="BA93" s="106"/>
      <c r="BB93" s="106"/>
      <c r="BC93" s="106"/>
      <c r="BD93" s="100" t="s">
        <v>3198</v>
      </c>
      <c r="BE93" s="101" t="s">
        <v>3199</v>
      </c>
      <c r="BF93" s="100" t="s">
        <v>3200</v>
      </c>
      <c r="BG93" s="106"/>
      <c r="BH93" s="106"/>
      <c r="BI93" s="106"/>
      <c r="BJ93" s="100" t="s">
        <v>3201</v>
      </c>
      <c r="BK93" s="100" t="s">
        <v>3202</v>
      </c>
      <c r="BL93" s="106"/>
      <c r="BM93" s="106"/>
      <c r="BN93" s="106"/>
      <c r="BO93" s="106"/>
      <c r="BP93" s="106"/>
      <c r="BQ93" s="106"/>
      <c r="BR93" s="106"/>
      <c r="BS93" s="106"/>
      <c r="BT93" s="100" t="s">
        <v>3203</v>
      </c>
      <c r="BU93" s="100" t="s">
        <v>3204</v>
      </c>
      <c r="BV93" s="106"/>
      <c r="BW93" s="105"/>
      <c r="BX93" s="105"/>
      <c r="BY93" s="105"/>
      <c r="BZ93" s="107"/>
      <c r="CA93" s="107"/>
      <c r="CB93" s="107"/>
      <c r="CC93" s="107"/>
      <c r="CD93" s="107"/>
      <c r="CE93" s="107"/>
      <c r="CF93" s="102" t="s">
        <v>3205</v>
      </c>
      <c r="CG93" s="107"/>
      <c r="CH93" s="107"/>
      <c r="CI93" s="107"/>
      <c r="CJ93" s="107"/>
      <c r="CK93" s="107"/>
      <c r="CL93" s="107"/>
      <c r="CM93" s="102" t="s">
        <v>3206</v>
      </c>
      <c r="CN93" s="103" t="s">
        <v>3207</v>
      </c>
      <c r="CO93" s="102" t="s">
        <v>3208</v>
      </c>
      <c r="CP93" s="107"/>
      <c r="CQ93" s="107"/>
      <c r="CR93" s="107"/>
      <c r="CS93" s="102" t="s">
        <v>3209</v>
      </c>
      <c r="CT93" s="102" t="s">
        <v>3210</v>
      </c>
      <c r="CU93" s="107"/>
      <c r="CV93" s="107"/>
      <c r="CW93" s="107"/>
      <c r="CX93" s="107"/>
      <c r="CY93" s="107"/>
      <c r="CZ93" s="107"/>
      <c r="DA93" s="107"/>
      <c r="DB93" s="107"/>
      <c r="DC93" s="102" t="s">
        <v>3211</v>
      </c>
      <c r="DD93" s="102" t="s">
        <v>3212</v>
      </c>
      <c r="DE93" s="107"/>
    </row>
    <row r="94" spans="1:109" ht="84" customHeight="1">
      <c r="A94" s="23"/>
      <c r="B94" s="40"/>
      <c r="C94" s="242" t="s">
        <v>3213</v>
      </c>
      <c r="D94" s="243"/>
      <c r="E94" s="243"/>
      <c r="F94" s="243"/>
      <c r="G94" s="243"/>
      <c r="H94" s="243"/>
      <c r="I94" s="243"/>
      <c r="J94" s="243"/>
      <c r="K94" s="243"/>
      <c r="L94" s="243"/>
      <c r="M94" s="243"/>
      <c r="N94" s="243"/>
      <c r="O94" s="243"/>
      <c r="P94" s="243"/>
      <c r="Q94" s="243"/>
      <c r="R94" s="243"/>
      <c r="S94" s="243"/>
      <c r="T94" s="243"/>
      <c r="U94" s="243"/>
      <c r="V94" s="243"/>
      <c r="W94" s="243"/>
      <c r="X94" s="243"/>
      <c r="Y94" s="243"/>
      <c r="Z94" s="243"/>
      <c r="AA94" s="243"/>
      <c r="AB94" s="243"/>
      <c r="AC94" s="243"/>
      <c r="AD94" s="42"/>
      <c r="AH94" s="105"/>
      <c r="AI94" s="105"/>
      <c r="AJ94" s="105"/>
      <c r="AK94" s="105"/>
      <c r="AL94" s="92" t="str">
        <f t="shared" si="2"/>
        <v>Jesús Carranza</v>
      </c>
      <c r="AM94" s="92" t="str">
        <f t="shared" si="3"/>
        <v>30091</v>
      </c>
      <c r="AO94" s="105"/>
      <c r="AP94" s="95">
        <v>92</v>
      </c>
      <c r="AQ94" s="106"/>
      <c r="AR94" s="106"/>
      <c r="AS94" s="106"/>
      <c r="AT94" s="106"/>
      <c r="AU94" s="106"/>
      <c r="AV94" s="106"/>
      <c r="AW94" s="100" t="s">
        <v>3214</v>
      </c>
      <c r="AX94" s="106"/>
      <c r="AY94" s="106"/>
      <c r="AZ94" s="106"/>
      <c r="BA94" s="106"/>
      <c r="BB94" s="106"/>
      <c r="BC94" s="106"/>
      <c r="BD94" s="100" t="s">
        <v>3215</v>
      </c>
      <c r="BE94" s="101" t="s">
        <v>3216</v>
      </c>
      <c r="BF94" s="100" t="s">
        <v>3217</v>
      </c>
      <c r="BG94" s="106"/>
      <c r="BH94" s="106"/>
      <c r="BI94" s="106"/>
      <c r="BJ94" s="100" t="s">
        <v>3218</v>
      </c>
      <c r="BK94" s="100" t="s">
        <v>3219</v>
      </c>
      <c r="BL94" s="106"/>
      <c r="BM94" s="106"/>
      <c r="BN94" s="106"/>
      <c r="BO94" s="106"/>
      <c r="BP94" s="106"/>
      <c r="BQ94" s="106"/>
      <c r="BR94" s="106"/>
      <c r="BS94" s="106"/>
      <c r="BT94" s="100" t="s">
        <v>3220</v>
      </c>
      <c r="BU94" s="100" t="s">
        <v>3221</v>
      </c>
      <c r="BV94" s="106"/>
      <c r="BW94" s="105"/>
      <c r="BX94" s="105"/>
      <c r="BY94" s="105"/>
      <c r="BZ94" s="107"/>
      <c r="CA94" s="107"/>
      <c r="CB94" s="107"/>
      <c r="CC94" s="107"/>
      <c r="CD94" s="107"/>
      <c r="CE94" s="107"/>
      <c r="CF94" s="102" t="s">
        <v>3222</v>
      </c>
      <c r="CG94" s="107"/>
      <c r="CH94" s="107"/>
      <c r="CI94" s="107"/>
      <c r="CJ94" s="107"/>
      <c r="CK94" s="107"/>
      <c r="CL94" s="107"/>
      <c r="CM94" s="102" t="s">
        <v>3223</v>
      </c>
      <c r="CN94" s="103" t="s">
        <v>3224</v>
      </c>
      <c r="CO94" s="102" t="s">
        <v>3225</v>
      </c>
      <c r="CP94" s="107"/>
      <c r="CQ94" s="107"/>
      <c r="CR94" s="107"/>
      <c r="CS94" s="102" t="s">
        <v>3226</v>
      </c>
      <c r="CT94" s="102" t="s">
        <v>3227</v>
      </c>
      <c r="CU94" s="107"/>
      <c r="CV94" s="107"/>
      <c r="CW94" s="107"/>
      <c r="CX94" s="107"/>
      <c r="CY94" s="107"/>
      <c r="CZ94" s="107"/>
      <c r="DA94" s="107"/>
      <c r="DB94" s="107"/>
      <c r="DC94" s="102" t="s">
        <v>3228</v>
      </c>
      <c r="DD94" s="102" t="s">
        <v>3229</v>
      </c>
      <c r="DE94" s="107"/>
    </row>
    <row r="95" spans="1:109" ht="6.75" customHeight="1">
      <c r="A95" s="23"/>
      <c r="B95" s="40"/>
      <c r="C95" s="162"/>
      <c r="D95" s="162"/>
      <c r="E95" s="162"/>
      <c r="F95" s="162"/>
      <c r="G95" s="162"/>
      <c r="H95" s="162"/>
      <c r="I95" s="162"/>
      <c r="J95" s="162"/>
      <c r="K95" s="162"/>
      <c r="L95" s="162"/>
      <c r="M95" s="162"/>
      <c r="N95" s="162"/>
      <c r="O95" s="162"/>
      <c r="P95" s="162"/>
      <c r="Q95" s="162"/>
      <c r="R95" s="162"/>
      <c r="S95" s="162"/>
      <c r="T95" s="162"/>
      <c r="U95" s="162"/>
      <c r="V95" s="162"/>
      <c r="W95" s="162"/>
      <c r="X95" s="162"/>
      <c r="Y95" s="162"/>
      <c r="Z95" s="162"/>
      <c r="AA95" s="162"/>
      <c r="AB95" s="162"/>
      <c r="AC95" s="162"/>
      <c r="AD95" s="42"/>
      <c r="AH95" s="105"/>
      <c r="AI95" s="105"/>
      <c r="AJ95" s="105"/>
      <c r="AK95" s="105"/>
      <c r="AL95" s="92" t="str">
        <f t="shared" si="2"/>
        <v>Xico</v>
      </c>
      <c r="AM95" s="92" t="str">
        <f t="shared" si="3"/>
        <v>30092</v>
      </c>
      <c r="AO95" s="105"/>
      <c r="AP95" s="95">
        <v>93</v>
      </c>
      <c r="AQ95" s="106"/>
      <c r="AR95" s="106"/>
      <c r="AS95" s="106"/>
      <c r="AT95" s="106"/>
      <c r="AU95" s="106"/>
      <c r="AV95" s="106"/>
      <c r="AW95" s="100" t="s">
        <v>3230</v>
      </c>
      <c r="AX95" s="106"/>
      <c r="AY95" s="106"/>
      <c r="AZ95" s="106"/>
      <c r="BA95" s="106"/>
      <c r="BB95" s="106"/>
      <c r="BC95" s="106"/>
      <c r="BD95" s="100" t="s">
        <v>3231</v>
      </c>
      <c r="BE95" s="101" t="s">
        <v>3232</v>
      </c>
      <c r="BF95" s="100" t="s">
        <v>3233</v>
      </c>
      <c r="BG95" s="106"/>
      <c r="BH95" s="106"/>
      <c r="BI95" s="106"/>
      <c r="BJ95" s="100" t="s">
        <v>3234</v>
      </c>
      <c r="BK95" s="100" t="s">
        <v>3235</v>
      </c>
      <c r="BL95" s="106"/>
      <c r="BM95" s="106"/>
      <c r="BN95" s="106"/>
      <c r="BO95" s="106"/>
      <c r="BP95" s="106"/>
      <c r="BQ95" s="106"/>
      <c r="BR95" s="106"/>
      <c r="BS95" s="106"/>
      <c r="BT95" s="100" t="s">
        <v>3236</v>
      </c>
      <c r="BU95" s="100" t="s">
        <v>3237</v>
      </c>
      <c r="BV95" s="106"/>
      <c r="BW95" s="105"/>
      <c r="BX95" s="105"/>
      <c r="BY95" s="105"/>
      <c r="BZ95" s="107"/>
      <c r="CA95" s="107"/>
      <c r="CB95" s="107"/>
      <c r="CC95" s="107"/>
      <c r="CD95" s="107"/>
      <c r="CE95" s="107"/>
      <c r="CF95" s="102" t="s">
        <v>3238</v>
      </c>
      <c r="CG95" s="107"/>
      <c r="CH95" s="107"/>
      <c r="CI95" s="107"/>
      <c r="CJ95" s="107"/>
      <c r="CK95" s="107"/>
      <c r="CL95" s="107"/>
      <c r="CM95" s="102" t="s">
        <v>3239</v>
      </c>
      <c r="CN95" s="103" t="s">
        <v>3240</v>
      </c>
      <c r="CO95" s="102" t="s">
        <v>3241</v>
      </c>
      <c r="CP95" s="107"/>
      <c r="CQ95" s="107"/>
      <c r="CR95" s="107"/>
      <c r="CS95" s="102" t="s">
        <v>3242</v>
      </c>
      <c r="CT95" s="102" t="s">
        <v>3243</v>
      </c>
      <c r="CU95" s="107"/>
      <c r="CV95" s="107"/>
      <c r="CW95" s="107"/>
      <c r="CX95" s="107"/>
      <c r="CY95" s="107"/>
      <c r="CZ95" s="107"/>
      <c r="DA95" s="107"/>
      <c r="DB95" s="107"/>
      <c r="DC95" s="102" t="s">
        <v>3244</v>
      </c>
      <c r="DD95" s="102" t="s">
        <v>3245</v>
      </c>
      <c r="DE95" s="107"/>
    </row>
    <row r="96" spans="1:109" ht="96" customHeight="1">
      <c r="A96" s="23"/>
      <c r="B96" s="40"/>
      <c r="C96" s="253" t="s">
        <v>3246</v>
      </c>
      <c r="D96" s="243"/>
      <c r="E96" s="243"/>
      <c r="F96" s="243"/>
      <c r="G96" s="243"/>
      <c r="H96" s="243"/>
      <c r="I96" s="243"/>
      <c r="J96" s="243"/>
      <c r="K96" s="243"/>
      <c r="L96" s="243"/>
      <c r="M96" s="243"/>
      <c r="N96" s="243"/>
      <c r="O96" s="243"/>
      <c r="P96" s="243"/>
      <c r="Q96" s="243"/>
      <c r="R96" s="243"/>
      <c r="S96" s="243"/>
      <c r="T96" s="243"/>
      <c r="U96" s="243"/>
      <c r="V96" s="243"/>
      <c r="W96" s="243"/>
      <c r="X96" s="243"/>
      <c r="Y96" s="243"/>
      <c r="Z96" s="243"/>
      <c r="AA96" s="243"/>
      <c r="AB96" s="243"/>
      <c r="AC96" s="243"/>
      <c r="AD96" s="42"/>
      <c r="AH96" s="105"/>
      <c r="AI96" s="105"/>
      <c r="AJ96" s="105"/>
      <c r="AK96" s="105"/>
      <c r="AL96" s="92" t="str">
        <f t="shared" si="2"/>
        <v>Jilotepec</v>
      </c>
      <c r="AM96" s="92" t="str">
        <f t="shared" si="3"/>
        <v>30093</v>
      </c>
      <c r="AO96" s="105"/>
      <c r="AP96" s="95">
        <v>94</v>
      </c>
      <c r="AQ96" s="106"/>
      <c r="AR96" s="106"/>
      <c r="AS96" s="106"/>
      <c r="AT96" s="106"/>
      <c r="AU96" s="106"/>
      <c r="AV96" s="106"/>
      <c r="AW96" s="100" t="s">
        <v>3247</v>
      </c>
      <c r="AX96" s="106"/>
      <c r="AY96" s="106"/>
      <c r="AZ96" s="106"/>
      <c r="BA96" s="106"/>
      <c r="BB96" s="106"/>
      <c r="BC96" s="106"/>
      <c r="BD96" s="100" t="s">
        <v>3248</v>
      </c>
      <c r="BE96" s="101" t="s">
        <v>3249</v>
      </c>
      <c r="BF96" s="100" t="s">
        <v>3250</v>
      </c>
      <c r="BG96" s="106"/>
      <c r="BH96" s="106"/>
      <c r="BI96" s="106"/>
      <c r="BJ96" s="100" t="s">
        <v>3251</v>
      </c>
      <c r="BK96" s="100" t="s">
        <v>3252</v>
      </c>
      <c r="BL96" s="106"/>
      <c r="BM96" s="106"/>
      <c r="BN96" s="106"/>
      <c r="BO96" s="106"/>
      <c r="BP96" s="106"/>
      <c r="BQ96" s="106"/>
      <c r="BR96" s="106"/>
      <c r="BS96" s="106"/>
      <c r="BT96" s="100" t="s">
        <v>3253</v>
      </c>
      <c r="BU96" s="100" t="s">
        <v>3254</v>
      </c>
      <c r="BV96" s="106"/>
      <c r="BW96" s="105"/>
      <c r="BX96" s="105"/>
      <c r="BY96" s="105"/>
      <c r="BZ96" s="107"/>
      <c r="CA96" s="107"/>
      <c r="CB96" s="107"/>
      <c r="CC96" s="107"/>
      <c r="CD96" s="107"/>
      <c r="CE96" s="107"/>
      <c r="CF96" s="102" t="s">
        <v>3255</v>
      </c>
      <c r="CG96" s="107"/>
      <c r="CH96" s="107"/>
      <c r="CI96" s="107"/>
      <c r="CJ96" s="107"/>
      <c r="CK96" s="107"/>
      <c r="CL96" s="107"/>
      <c r="CM96" s="102" t="s">
        <v>3256</v>
      </c>
      <c r="CN96" s="103" t="s">
        <v>3257</v>
      </c>
      <c r="CO96" s="102" t="s">
        <v>3258</v>
      </c>
      <c r="CP96" s="107"/>
      <c r="CQ96" s="107"/>
      <c r="CR96" s="107"/>
      <c r="CS96" s="102" t="s">
        <v>3259</v>
      </c>
      <c r="CT96" s="102" t="s">
        <v>3260</v>
      </c>
      <c r="CU96" s="107"/>
      <c r="CV96" s="107"/>
      <c r="CW96" s="107"/>
      <c r="CX96" s="107"/>
      <c r="CY96" s="107"/>
      <c r="CZ96" s="107"/>
      <c r="DA96" s="107"/>
      <c r="DB96" s="107"/>
      <c r="DC96" s="102" t="s">
        <v>2154</v>
      </c>
      <c r="DD96" s="102" t="s">
        <v>3261</v>
      </c>
      <c r="DE96" s="107"/>
    </row>
    <row r="97" spans="1:109" ht="6.75" customHeight="1">
      <c r="A97" s="23"/>
      <c r="B97" s="40"/>
      <c r="C97" s="162"/>
      <c r="D97" s="162"/>
      <c r="E97" s="162"/>
      <c r="F97" s="162"/>
      <c r="G97" s="162"/>
      <c r="H97" s="162"/>
      <c r="I97" s="162"/>
      <c r="J97" s="162"/>
      <c r="K97" s="162"/>
      <c r="L97" s="162"/>
      <c r="M97" s="162"/>
      <c r="N97" s="162"/>
      <c r="O97" s="162"/>
      <c r="P97" s="162"/>
      <c r="Q97" s="162"/>
      <c r="R97" s="162"/>
      <c r="S97" s="162"/>
      <c r="T97" s="162"/>
      <c r="U97" s="162"/>
      <c r="V97" s="162"/>
      <c r="W97" s="162"/>
      <c r="X97" s="162"/>
      <c r="Y97" s="162"/>
      <c r="Z97" s="162"/>
      <c r="AA97" s="162"/>
      <c r="AB97" s="162"/>
      <c r="AC97" s="162"/>
      <c r="AD97" s="42"/>
      <c r="AH97" s="105"/>
      <c r="AI97" s="105"/>
      <c r="AJ97" s="105"/>
      <c r="AK97" s="105"/>
      <c r="AL97" s="92" t="str">
        <f t="shared" si="2"/>
        <v>Juan Rodríguez Clara</v>
      </c>
      <c r="AM97" s="92" t="str">
        <f t="shared" si="3"/>
        <v>30094</v>
      </c>
      <c r="AO97" s="105"/>
      <c r="AP97" s="95">
        <v>95</v>
      </c>
      <c r="AQ97" s="106"/>
      <c r="AR97" s="106"/>
      <c r="AS97" s="106"/>
      <c r="AT97" s="106"/>
      <c r="AU97" s="106"/>
      <c r="AV97" s="106"/>
      <c r="AW97" s="100" t="s">
        <v>3262</v>
      </c>
      <c r="AX97" s="106"/>
      <c r="AY97" s="106"/>
      <c r="AZ97" s="106"/>
      <c r="BA97" s="106"/>
      <c r="BB97" s="106"/>
      <c r="BC97" s="106"/>
      <c r="BD97" s="100" t="s">
        <v>3263</v>
      </c>
      <c r="BE97" s="101" t="s">
        <v>3264</v>
      </c>
      <c r="BF97" s="100" t="s">
        <v>3265</v>
      </c>
      <c r="BG97" s="106"/>
      <c r="BH97" s="106"/>
      <c r="BI97" s="106"/>
      <c r="BJ97" s="100" t="s">
        <v>3266</v>
      </c>
      <c r="BK97" s="100" t="s">
        <v>3267</v>
      </c>
      <c r="BL97" s="106"/>
      <c r="BM97" s="106"/>
      <c r="BN97" s="106"/>
      <c r="BO97" s="106"/>
      <c r="BP97" s="106"/>
      <c r="BQ97" s="106"/>
      <c r="BR97" s="106"/>
      <c r="BS97" s="106"/>
      <c r="BT97" s="100" t="s">
        <v>3268</v>
      </c>
      <c r="BU97" s="100" t="s">
        <v>3269</v>
      </c>
      <c r="BV97" s="106"/>
      <c r="BW97" s="105"/>
      <c r="BX97" s="105"/>
      <c r="BY97" s="105"/>
      <c r="BZ97" s="107"/>
      <c r="CA97" s="107"/>
      <c r="CB97" s="107"/>
      <c r="CC97" s="107"/>
      <c r="CD97" s="107"/>
      <c r="CE97" s="107"/>
      <c r="CF97" s="102" t="s">
        <v>3270</v>
      </c>
      <c r="CG97" s="107"/>
      <c r="CH97" s="107"/>
      <c r="CI97" s="107"/>
      <c r="CJ97" s="107"/>
      <c r="CK97" s="107"/>
      <c r="CL97" s="107"/>
      <c r="CM97" s="102" t="s">
        <v>3271</v>
      </c>
      <c r="CN97" s="103" t="s">
        <v>3272</v>
      </c>
      <c r="CO97" s="102" t="s">
        <v>3273</v>
      </c>
      <c r="CP97" s="107"/>
      <c r="CQ97" s="107"/>
      <c r="CR97" s="107"/>
      <c r="CS97" s="102" t="s">
        <v>3274</v>
      </c>
      <c r="CT97" s="102" t="s">
        <v>3275</v>
      </c>
      <c r="CU97" s="107"/>
      <c r="CV97" s="107"/>
      <c r="CW97" s="107"/>
      <c r="CX97" s="107"/>
      <c r="CY97" s="107"/>
      <c r="CZ97" s="107"/>
      <c r="DA97" s="107"/>
      <c r="DB97" s="107"/>
      <c r="DC97" s="102" t="s">
        <v>3276</v>
      </c>
      <c r="DD97" s="102" t="s">
        <v>3277</v>
      </c>
      <c r="DE97" s="107"/>
    </row>
    <row r="98" spans="1:109" ht="36" customHeight="1">
      <c r="A98" s="23"/>
      <c r="B98" s="40"/>
      <c r="C98" s="248" t="s">
        <v>5174</v>
      </c>
      <c r="D98" s="248"/>
      <c r="E98" s="248"/>
      <c r="F98" s="248"/>
      <c r="G98" s="248"/>
      <c r="H98" s="248"/>
      <c r="I98" s="248"/>
      <c r="J98" s="248"/>
      <c r="K98" s="248"/>
      <c r="L98" s="248"/>
      <c r="M98" s="248"/>
      <c r="N98" s="248"/>
      <c r="O98" s="248"/>
      <c r="P98" s="248"/>
      <c r="Q98" s="248"/>
      <c r="R98" s="248"/>
      <c r="S98" s="248"/>
      <c r="T98" s="248"/>
      <c r="U98" s="248"/>
      <c r="V98" s="248"/>
      <c r="W98" s="248"/>
      <c r="X98" s="248"/>
      <c r="Y98" s="248"/>
      <c r="Z98" s="248"/>
      <c r="AA98" s="248"/>
      <c r="AB98" s="248"/>
      <c r="AC98" s="248"/>
      <c r="AD98" s="42"/>
      <c r="AH98" s="105"/>
      <c r="AI98" s="105"/>
      <c r="AJ98" s="105"/>
      <c r="AK98" s="105"/>
      <c r="AL98" s="92" t="str">
        <f t="shared" si="2"/>
        <v>Juchique de Ferrer</v>
      </c>
      <c r="AM98" s="92" t="str">
        <f t="shared" si="3"/>
        <v>30095</v>
      </c>
      <c r="AO98" s="105"/>
      <c r="AP98" s="95">
        <v>96</v>
      </c>
      <c r="AQ98" s="106"/>
      <c r="AR98" s="106"/>
      <c r="AS98" s="106"/>
      <c r="AT98" s="106"/>
      <c r="AU98" s="106"/>
      <c r="AV98" s="106"/>
      <c r="AW98" s="100" t="s">
        <v>3278</v>
      </c>
      <c r="AX98" s="106"/>
      <c r="AY98" s="106"/>
      <c r="AZ98" s="106"/>
      <c r="BA98" s="106"/>
      <c r="BB98" s="106"/>
      <c r="BC98" s="106"/>
      <c r="BD98" s="100" t="s">
        <v>3279</v>
      </c>
      <c r="BE98" s="101" t="s">
        <v>3280</v>
      </c>
      <c r="BF98" s="100" t="s">
        <v>3281</v>
      </c>
      <c r="BG98" s="106"/>
      <c r="BH98" s="106"/>
      <c r="BI98" s="106"/>
      <c r="BJ98" s="100" t="s">
        <v>3282</v>
      </c>
      <c r="BK98" s="100" t="s">
        <v>3283</v>
      </c>
      <c r="BL98" s="106"/>
      <c r="BM98" s="106"/>
      <c r="BN98" s="106"/>
      <c r="BO98" s="106"/>
      <c r="BP98" s="106"/>
      <c r="BQ98" s="106"/>
      <c r="BR98" s="106"/>
      <c r="BS98" s="106"/>
      <c r="BT98" s="100" t="s">
        <v>3284</v>
      </c>
      <c r="BU98" s="100" t="s">
        <v>3285</v>
      </c>
      <c r="BV98" s="106"/>
      <c r="BW98" s="105"/>
      <c r="BX98" s="105"/>
      <c r="BY98" s="105"/>
      <c r="BZ98" s="107"/>
      <c r="CA98" s="107"/>
      <c r="CB98" s="107"/>
      <c r="CC98" s="107"/>
      <c r="CD98" s="107"/>
      <c r="CE98" s="107"/>
      <c r="CF98" s="102" t="s">
        <v>3286</v>
      </c>
      <c r="CG98" s="107"/>
      <c r="CH98" s="107"/>
      <c r="CI98" s="107"/>
      <c r="CJ98" s="107"/>
      <c r="CK98" s="107"/>
      <c r="CL98" s="107"/>
      <c r="CM98" s="102" t="s">
        <v>3287</v>
      </c>
      <c r="CN98" s="103" t="s">
        <v>3288</v>
      </c>
      <c r="CO98" s="102" t="s">
        <v>3289</v>
      </c>
      <c r="CP98" s="107"/>
      <c r="CQ98" s="107"/>
      <c r="CR98" s="107"/>
      <c r="CS98" s="102" t="s">
        <v>3290</v>
      </c>
      <c r="CT98" s="102" t="s">
        <v>3291</v>
      </c>
      <c r="CU98" s="107"/>
      <c r="CV98" s="107"/>
      <c r="CW98" s="107"/>
      <c r="CX98" s="107"/>
      <c r="CY98" s="107"/>
      <c r="CZ98" s="107"/>
      <c r="DA98" s="107"/>
      <c r="DB98" s="107"/>
      <c r="DC98" s="102" t="s">
        <v>3292</v>
      </c>
      <c r="DD98" s="102" t="s">
        <v>3293</v>
      </c>
      <c r="DE98" s="107"/>
    </row>
    <row r="99" spans="1:109" ht="6.75" customHeight="1">
      <c r="A99" s="23"/>
      <c r="B99" s="40"/>
      <c r="C99" s="167"/>
      <c r="D99" s="167"/>
      <c r="E99" s="167"/>
      <c r="F99" s="167"/>
      <c r="G99" s="167"/>
      <c r="H99" s="167"/>
      <c r="I99" s="167"/>
      <c r="J99" s="167"/>
      <c r="K99" s="167"/>
      <c r="L99" s="167"/>
      <c r="M99" s="167"/>
      <c r="N99" s="167"/>
      <c r="O99" s="167"/>
      <c r="P99" s="167"/>
      <c r="Q99" s="167"/>
      <c r="R99" s="167"/>
      <c r="S99" s="167"/>
      <c r="T99" s="167"/>
      <c r="U99" s="167"/>
      <c r="V99" s="167"/>
      <c r="W99" s="167"/>
      <c r="X99" s="167"/>
      <c r="Y99" s="167"/>
      <c r="Z99" s="167"/>
      <c r="AA99" s="167"/>
      <c r="AB99" s="167"/>
      <c r="AC99" s="167"/>
      <c r="AD99" s="42"/>
      <c r="AH99" s="105"/>
      <c r="AI99" s="105"/>
      <c r="AJ99" s="105"/>
      <c r="AK99" s="105"/>
      <c r="AL99" s="92" t="str">
        <f t="shared" si="2"/>
        <v>Landero y Coss</v>
      </c>
      <c r="AM99" s="92" t="str">
        <f t="shared" si="3"/>
        <v>30096</v>
      </c>
      <c r="AO99" s="105"/>
      <c r="AP99" s="95">
        <v>97</v>
      </c>
      <c r="AQ99" s="106"/>
      <c r="AR99" s="106"/>
      <c r="AS99" s="106"/>
      <c r="AT99" s="106"/>
      <c r="AU99" s="106"/>
      <c r="AV99" s="106"/>
      <c r="AW99" s="100" t="s">
        <v>3294</v>
      </c>
      <c r="AX99" s="106"/>
      <c r="AY99" s="106"/>
      <c r="AZ99" s="106"/>
      <c r="BA99" s="106"/>
      <c r="BB99" s="106"/>
      <c r="BC99" s="106"/>
      <c r="BD99" s="100" t="s">
        <v>3295</v>
      </c>
      <c r="BE99" s="101" t="s">
        <v>3296</v>
      </c>
      <c r="BF99" s="100" t="s">
        <v>3297</v>
      </c>
      <c r="BG99" s="106"/>
      <c r="BH99" s="106"/>
      <c r="BI99" s="106"/>
      <c r="BJ99" s="100" t="s">
        <v>3298</v>
      </c>
      <c r="BK99" s="100" t="s">
        <v>3299</v>
      </c>
      <c r="BL99" s="106"/>
      <c r="BM99" s="106"/>
      <c r="BN99" s="106"/>
      <c r="BO99" s="106"/>
      <c r="BP99" s="106"/>
      <c r="BQ99" s="106"/>
      <c r="BR99" s="106"/>
      <c r="BS99" s="106"/>
      <c r="BT99" s="100" t="s">
        <v>3300</v>
      </c>
      <c r="BU99" s="100" t="s">
        <v>3301</v>
      </c>
      <c r="BV99" s="106"/>
      <c r="BW99" s="105"/>
      <c r="BX99" s="105"/>
      <c r="BY99" s="105"/>
      <c r="BZ99" s="107"/>
      <c r="CA99" s="107"/>
      <c r="CB99" s="107"/>
      <c r="CC99" s="107"/>
      <c r="CD99" s="107"/>
      <c r="CE99" s="107"/>
      <c r="CF99" s="102" t="s">
        <v>3302</v>
      </c>
      <c r="CG99" s="107"/>
      <c r="CH99" s="107"/>
      <c r="CI99" s="107"/>
      <c r="CJ99" s="107"/>
      <c r="CK99" s="107"/>
      <c r="CL99" s="107"/>
      <c r="CM99" s="102" t="s">
        <v>3303</v>
      </c>
      <c r="CN99" s="103" t="s">
        <v>3304</v>
      </c>
      <c r="CO99" s="102" t="s">
        <v>3305</v>
      </c>
      <c r="CP99" s="107"/>
      <c r="CQ99" s="107"/>
      <c r="CR99" s="107"/>
      <c r="CS99" s="102" t="s">
        <v>3306</v>
      </c>
      <c r="CT99" s="102" t="s">
        <v>3307</v>
      </c>
      <c r="CU99" s="107"/>
      <c r="CV99" s="107"/>
      <c r="CW99" s="107"/>
      <c r="CX99" s="107"/>
      <c r="CY99" s="107"/>
      <c r="CZ99" s="107"/>
      <c r="DA99" s="107"/>
      <c r="DB99" s="107"/>
      <c r="DC99" s="102" t="s">
        <v>3308</v>
      </c>
      <c r="DD99" s="102" t="s">
        <v>3309</v>
      </c>
      <c r="DE99" s="107"/>
    </row>
    <row r="100" spans="1:109" ht="15" customHeight="1">
      <c r="A100" s="23"/>
      <c r="B100" s="40"/>
      <c r="C100" s="242" t="s">
        <v>3310</v>
      </c>
      <c r="D100" s="242"/>
      <c r="E100" s="242"/>
      <c r="F100" s="242"/>
      <c r="G100" s="242"/>
      <c r="H100" s="242"/>
      <c r="I100" s="242"/>
      <c r="J100" s="242"/>
      <c r="K100" s="242"/>
      <c r="L100" s="242"/>
      <c r="M100" s="242"/>
      <c r="N100" s="242"/>
      <c r="O100" s="242"/>
      <c r="P100" s="242"/>
      <c r="Q100" s="242"/>
      <c r="R100" s="242"/>
      <c r="S100" s="242"/>
      <c r="T100" s="242"/>
      <c r="U100" s="242"/>
      <c r="V100" s="242"/>
      <c r="W100" s="242"/>
      <c r="X100" s="242"/>
      <c r="Y100" s="242"/>
      <c r="Z100" s="242"/>
      <c r="AA100" s="242"/>
      <c r="AB100" s="242"/>
      <c r="AC100" s="242"/>
      <c r="AD100" s="42"/>
      <c r="AH100" s="105"/>
      <c r="AI100" s="105"/>
      <c r="AJ100" s="105"/>
      <c r="AK100" s="105"/>
      <c r="AL100" s="92" t="str">
        <f t="shared" si="2"/>
        <v>Lerdo de Tejada</v>
      </c>
      <c r="AM100" s="92" t="str">
        <f t="shared" si="3"/>
        <v>30097</v>
      </c>
      <c r="AO100" s="105"/>
      <c r="AP100" s="95">
        <v>98</v>
      </c>
      <c r="AQ100" s="106"/>
      <c r="AR100" s="106"/>
      <c r="AS100" s="106"/>
      <c r="AT100" s="106"/>
      <c r="AU100" s="106"/>
      <c r="AV100" s="106"/>
      <c r="AW100" s="100" t="s">
        <v>3311</v>
      </c>
      <c r="AX100" s="106"/>
      <c r="AY100" s="106"/>
      <c r="AZ100" s="106"/>
      <c r="BA100" s="106"/>
      <c r="BB100" s="106"/>
      <c r="BC100" s="106"/>
      <c r="BD100" s="100" t="s">
        <v>3312</v>
      </c>
      <c r="BE100" s="101" t="s">
        <v>3313</v>
      </c>
      <c r="BF100" s="100" t="s">
        <v>3314</v>
      </c>
      <c r="BG100" s="106"/>
      <c r="BH100" s="106"/>
      <c r="BI100" s="106"/>
      <c r="BJ100" s="100" t="s">
        <v>3315</v>
      </c>
      <c r="BK100" s="100" t="s">
        <v>3316</v>
      </c>
      <c r="BL100" s="106"/>
      <c r="BM100" s="106"/>
      <c r="BN100" s="106"/>
      <c r="BO100" s="106"/>
      <c r="BP100" s="106"/>
      <c r="BQ100" s="106"/>
      <c r="BR100" s="106"/>
      <c r="BS100" s="106"/>
      <c r="BT100" s="100" t="s">
        <v>3317</v>
      </c>
      <c r="BU100" s="100" t="s">
        <v>3318</v>
      </c>
      <c r="BV100" s="106"/>
      <c r="BW100" s="105"/>
      <c r="BX100" s="105"/>
      <c r="BY100" s="105"/>
      <c r="BZ100" s="107"/>
      <c r="CA100" s="107"/>
      <c r="CB100" s="107"/>
      <c r="CC100" s="107"/>
      <c r="CD100" s="107"/>
      <c r="CE100" s="107"/>
      <c r="CF100" s="102" t="s">
        <v>3319</v>
      </c>
      <c r="CG100" s="107"/>
      <c r="CH100" s="107"/>
      <c r="CI100" s="107"/>
      <c r="CJ100" s="107"/>
      <c r="CK100" s="107"/>
      <c r="CL100" s="107"/>
      <c r="CM100" s="102" t="s">
        <v>3320</v>
      </c>
      <c r="CN100" s="103" t="s">
        <v>3321</v>
      </c>
      <c r="CO100" s="102" t="s">
        <v>3322</v>
      </c>
      <c r="CP100" s="107"/>
      <c r="CQ100" s="107"/>
      <c r="CR100" s="107"/>
      <c r="CS100" s="102" t="s">
        <v>3323</v>
      </c>
      <c r="CT100" s="102" t="s">
        <v>3324</v>
      </c>
      <c r="CU100" s="107"/>
      <c r="CV100" s="107"/>
      <c r="CW100" s="107"/>
      <c r="CX100" s="107"/>
      <c r="CY100" s="107"/>
      <c r="CZ100" s="107"/>
      <c r="DA100" s="107"/>
      <c r="DB100" s="107"/>
      <c r="DC100" s="102" t="s">
        <v>3325</v>
      </c>
      <c r="DD100" s="102" t="s">
        <v>3326</v>
      </c>
      <c r="DE100" s="107"/>
    </row>
    <row r="101" spans="1:109" ht="6.75" customHeight="1">
      <c r="A101" s="23"/>
      <c r="B101" s="40"/>
      <c r="C101" s="162"/>
      <c r="D101" s="162"/>
      <c r="E101" s="162"/>
      <c r="F101" s="162"/>
      <c r="G101" s="162"/>
      <c r="H101" s="162"/>
      <c r="I101" s="162"/>
      <c r="J101" s="162"/>
      <c r="K101" s="162"/>
      <c r="L101" s="162"/>
      <c r="M101" s="162"/>
      <c r="N101" s="162"/>
      <c r="O101" s="162"/>
      <c r="P101" s="162"/>
      <c r="Q101" s="162"/>
      <c r="R101" s="162"/>
      <c r="S101" s="162"/>
      <c r="T101" s="162"/>
      <c r="U101" s="162"/>
      <c r="V101" s="162"/>
      <c r="W101" s="162"/>
      <c r="X101" s="162"/>
      <c r="Y101" s="162"/>
      <c r="Z101" s="162"/>
      <c r="AA101" s="162"/>
      <c r="AB101" s="162"/>
      <c r="AC101" s="162"/>
      <c r="AD101" s="42"/>
      <c r="AH101" s="105"/>
      <c r="AI101" s="105"/>
      <c r="AJ101" s="105"/>
      <c r="AK101" s="105"/>
      <c r="AL101" s="92" t="str">
        <f t="shared" si="2"/>
        <v>Magdalena</v>
      </c>
      <c r="AM101" s="92" t="str">
        <f t="shared" si="3"/>
        <v>30098</v>
      </c>
      <c r="AO101" s="105"/>
      <c r="AP101" s="95">
        <v>99</v>
      </c>
      <c r="AQ101" s="106"/>
      <c r="AR101" s="106"/>
      <c r="AS101" s="106"/>
      <c r="AT101" s="106"/>
      <c r="AU101" s="106"/>
      <c r="AV101" s="106"/>
      <c r="AW101" s="100" t="s">
        <v>3327</v>
      </c>
      <c r="AX101" s="106"/>
      <c r="AY101" s="106"/>
      <c r="AZ101" s="106"/>
      <c r="BA101" s="106"/>
      <c r="BB101" s="106"/>
      <c r="BC101" s="106"/>
      <c r="BD101" s="100" t="s">
        <v>3328</v>
      </c>
      <c r="BE101" s="101" t="s">
        <v>3329</v>
      </c>
      <c r="BF101" s="100" t="s">
        <v>3330</v>
      </c>
      <c r="BG101" s="106"/>
      <c r="BH101" s="106"/>
      <c r="BI101" s="106"/>
      <c r="BJ101" s="100" t="s">
        <v>3331</v>
      </c>
      <c r="BK101" s="100" t="s">
        <v>3332</v>
      </c>
      <c r="BL101" s="106"/>
      <c r="BM101" s="106"/>
      <c r="BN101" s="106"/>
      <c r="BO101" s="106"/>
      <c r="BP101" s="106"/>
      <c r="BQ101" s="106"/>
      <c r="BR101" s="106"/>
      <c r="BS101" s="106"/>
      <c r="BT101" s="100" t="s">
        <v>3333</v>
      </c>
      <c r="BU101" s="100" t="s">
        <v>3334</v>
      </c>
      <c r="BV101" s="106"/>
      <c r="BW101" s="105"/>
      <c r="BX101" s="105"/>
      <c r="BY101" s="105"/>
      <c r="BZ101" s="107"/>
      <c r="CA101" s="107"/>
      <c r="CB101" s="107"/>
      <c r="CC101" s="107"/>
      <c r="CD101" s="107"/>
      <c r="CE101" s="107"/>
      <c r="CF101" s="102" t="s">
        <v>3335</v>
      </c>
      <c r="CG101" s="107"/>
      <c r="CH101" s="107"/>
      <c r="CI101" s="107"/>
      <c r="CJ101" s="107"/>
      <c r="CK101" s="107"/>
      <c r="CL101" s="107"/>
      <c r="CM101" s="102" t="s">
        <v>3336</v>
      </c>
      <c r="CN101" s="103" t="s">
        <v>3337</v>
      </c>
      <c r="CO101" s="102" t="s">
        <v>1073</v>
      </c>
      <c r="CP101" s="107"/>
      <c r="CQ101" s="107"/>
      <c r="CR101" s="107"/>
      <c r="CS101" s="102" t="s">
        <v>3338</v>
      </c>
      <c r="CT101" s="102" t="s">
        <v>3339</v>
      </c>
      <c r="CU101" s="107"/>
      <c r="CV101" s="107"/>
      <c r="CW101" s="107"/>
      <c r="CX101" s="107"/>
      <c r="CY101" s="107"/>
      <c r="CZ101" s="107"/>
      <c r="DA101" s="107"/>
      <c r="DB101" s="107"/>
      <c r="DC101" s="102" t="s">
        <v>1833</v>
      </c>
      <c r="DD101" s="102" t="s">
        <v>3340</v>
      </c>
      <c r="DE101" s="107"/>
    </row>
    <row r="102" spans="1:109" ht="15" customHeight="1">
      <c r="A102" s="23"/>
      <c r="B102" s="40"/>
      <c r="C102" s="162"/>
      <c r="D102" s="162"/>
      <c r="E102" s="162"/>
      <c r="F102" s="256" t="s">
        <v>7</v>
      </c>
      <c r="G102" s="257"/>
      <c r="H102" s="257"/>
      <c r="I102" s="257"/>
      <c r="J102" s="258"/>
      <c r="K102" s="246" t="s">
        <v>3341</v>
      </c>
      <c r="L102" s="246"/>
      <c r="M102" s="246"/>
      <c r="N102" s="246"/>
      <c r="O102" s="246"/>
      <c r="P102" s="246"/>
      <c r="Q102" s="246"/>
      <c r="R102" s="246"/>
      <c r="S102" s="246"/>
      <c r="T102" s="246"/>
      <c r="U102" s="246"/>
      <c r="V102" s="246"/>
      <c r="W102" s="246"/>
      <c r="X102" s="246"/>
      <c r="Y102" s="246"/>
      <c r="Z102" s="246"/>
      <c r="AA102" s="162"/>
      <c r="AB102" s="162"/>
      <c r="AC102" s="162"/>
      <c r="AD102" s="42"/>
      <c r="AH102" s="105"/>
      <c r="AI102" s="105"/>
      <c r="AJ102" s="105"/>
      <c r="AK102" s="105"/>
      <c r="AL102" s="92" t="str">
        <f t="shared" si="2"/>
        <v>Maltrata</v>
      </c>
      <c r="AM102" s="92" t="str">
        <f t="shared" si="3"/>
        <v>30099</v>
      </c>
      <c r="AO102" s="105"/>
      <c r="AP102" s="95">
        <v>100</v>
      </c>
      <c r="AQ102" s="106"/>
      <c r="AR102" s="106"/>
      <c r="AS102" s="106"/>
      <c r="AT102" s="106"/>
      <c r="AU102" s="106"/>
      <c r="AV102" s="106"/>
      <c r="AW102" s="100" t="s">
        <v>3342</v>
      </c>
      <c r="AX102" s="106"/>
      <c r="AY102" s="106"/>
      <c r="AZ102" s="106"/>
      <c r="BA102" s="106"/>
      <c r="BB102" s="106"/>
      <c r="BC102" s="106"/>
      <c r="BD102" s="100" t="s">
        <v>3343</v>
      </c>
      <c r="BE102" s="101" t="s">
        <v>3344</v>
      </c>
      <c r="BF102" s="100" t="s">
        <v>3345</v>
      </c>
      <c r="BG102" s="106"/>
      <c r="BH102" s="106"/>
      <c r="BI102" s="106"/>
      <c r="BJ102" s="100" t="s">
        <v>3346</v>
      </c>
      <c r="BK102" s="100" t="s">
        <v>3347</v>
      </c>
      <c r="BL102" s="106"/>
      <c r="BM102" s="106"/>
      <c r="BN102" s="106"/>
      <c r="BO102" s="106"/>
      <c r="BP102" s="106"/>
      <c r="BQ102" s="106"/>
      <c r="BR102" s="106"/>
      <c r="BS102" s="106"/>
      <c r="BT102" s="100" t="s">
        <v>3348</v>
      </c>
      <c r="BU102" s="100" t="s">
        <v>3349</v>
      </c>
      <c r="BV102" s="106"/>
      <c r="BW102" s="105"/>
      <c r="BX102" s="105"/>
      <c r="BY102" s="105"/>
      <c r="BZ102" s="107"/>
      <c r="CA102" s="107"/>
      <c r="CB102" s="107"/>
      <c r="CC102" s="107"/>
      <c r="CD102" s="107"/>
      <c r="CE102" s="107"/>
      <c r="CF102" s="102" t="s">
        <v>3350</v>
      </c>
      <c r="CG102" s="107"/>
      <c r="CH102" s="107"/>
      <c r="CI102" s="107"/>
      <c r="CJ102" s="107"/>
      <c r="CK102" s="107"/>
      <c r="CL102" s="107"/>
      <c r="CM102" s="102" t="s">
        <v>1077</v>
      </c>
      <c r="CN102" s="103" t="s">
        <v>3351</v>
      </c>
      <c r="CO102" s="102" t="s">
        <v>3352</v>
      </c>
      <c r="CP102" s="107"/>
      <c r="CQ102" s="107"/>
      <c r="CR102" s="107"/>
      <c r="CS102" s="102" t="s">
        <v>3353</v>
      </c>
      <c r="CT102" s="102" t="s">
        <v>3354</v>
      </c>
      <c r="CU102" s="107"/>
      <c r="CV102" s="107"/>
      <c r="CW102" s="107"/>
      <c r="CX102" s="107"/>
      <c r="CY102" s="107"/>
      <c r="CZ102" s="107"/>
      <c r="DA102" s="107"/>
      <c r="DB102" s="107"/>
      <c r="DC102" s="102" t="s">
        <v>3355</v>
      </c>
      <c r="DD102" s="102" t="s">
        <v>3356</v>
      </c>
      <c r="DE102" s="107"/>
    </row>
    <row r="103" spans="1:109" ht="24" customHeight="1">
      <c r="A103" s="23"/>
      <c r="B103" s="40"/>
      <c r="C103" s="162"/>
      <c r="D103" s="162"/>
      <c r="E103" s="162"/>
      <c r="F103" s="260" t="s">
        <v>5175</v>
      </c>
      <c r="G103" s="261"/>
      <c r="H103" s="261"/>
      <c r="I103" s="261"/>
      <c r="J103" s="262"/>
      <c r="K103" s="263" t="s">
        <v>3357</v>
      </c>
      <c r="L103" s="263"/>
      <c r="M103" s="263"/>
      <c r="N103" s="263"/>
      <c r="O103" s="263"/>
      <c r="P103" s="263"/>
      <c r="Q103" s="263"/>
      <c r="R103" s="263"/>
      <c r="S103" s="263"/>
      <c r="T103" s="263"/>
      <c r="U103" s="263"/>
      <c r="V103" s="263"/>
      <c r="W103" s="263"/>
      <c r="X103" s="263"/>
      <c r="Y103" s="263"/>
      <c r="Z103" s="263"/>
      <c r="AA103" s="162"/>
      <c r="AB103" s="162"/>
      <c r="AC103" s="162"/>
      <c r="AD103" s="42"/>
      <c r="AH103" s="105"/>
      <c r="AI103" s="105"/>
      <c r="AJ103" s="105"/>
      <c r="AK103" s="105"/>
      <c r="AL103" s="92" t="str">
        <f t="shared" si="2"/>
        <v>Manlio Fabio Altamirano</v>
      </c>
      <c r="AM103" s="92" t="str">
        <f t="shared" si="3"/>
        <v>30100</v>
      </c>
      <c r="AO103" s="105"/>
      <c r="AP103" s="95">
        <v>101</v>
      </c>
      <c r="AQ103" s="106"/>
      <c r="AR103" s="106"/>
      <c r="AS103" s="106"/>
      <c r="AT103" s="106"/>
      <c r="AU103" s="106"/>
      <c r="AV103" s="106"/>
      <c r="AW103" s="100" t="s">
        <v>3358</v>
      </c>
      <c r="AX103" s="106"/>
      <c r="AY103" s="106"/>
      <c r="AZ103" s="106"/>
      <c r="BA103" s="106"/>
      <c r="BB103" s="106"/>
      <c r="BC103" s="106"/>
      <c r="BD103" s="100" t="s">
        <v>3359</v>
      </c>
      <c r="BE103" s="101" t="s">
        <v>3360</v>
      </c>
      <c r="BF103" s="100" t="s">
        <v>3361</v>
      </c>
      <c r="BG103" s="106"/>
      <c r="BH103" s="106"/>
      <c r="BI103" s="106"/>
      <c r="BJ103" s="100" t="s">
        <v>3362</v>
      </c>
      <c r="BK103" s="100" t="s">
        <v>3363</v>
      </c>
      <c r="BL103" s="106"/>
      <c r="BM103" s="106"/>
      <c r="BN103" s="106"/>
      <c r="BO103" s="106"/>
      <c r="BP103" s="106"/>
      <c r="BQ103" s="106"/>
      <c r="BR103" s="106"/>
      <c r="BS103" s="106"/>
      <c r="BT103" s="100" t="s">
        <v>3364</v>
      </c>
      <c r="BU103" s="100" t="s">
        <v>3365</v>
      </c>
      <c r="BV103" s="106"/>
      <c r="BW103" s="105"/>
      <c r="BX103" s="105"/>
      <c r="BY103" s="105"/>
      <c r="BZ103" s="107"/>
      <c r="CA103" s="107"/>
      <c r="CB103" s="107"/>
      <c r="CC103" s="107"/>
      <c r="CD103" s="107"/>
      <c r="CE103" s="107"/>
      <c r="CF103" s="102" t="s">
        <v>3366</v>
      </c>
      <c r="CG103" s="107"/>
      <c r="CH103" s="107"/>
      <c r="CI103" s="107"/>
      <c r="CJ103" s="107"/>
      <c r="CK103" s="107"/>
      <c r="CL103" s="107"/>
      <c r="CM103" s="102" t="s">
        <v>3367</v>
      </c>
      <c r="CN103" s="103" t="s">
        <v>3368</v>
      </c>
      <c r="CO103" s="102" t="s">
        <v>3369</v>
      </c>
      <c r="CP103" s="107"/>
      <c r="CQ103" s="107"/>
      <c r="CR103" s="107"/>
      <c r="CS103" s="102" t="s">
        <v>3370</v>
      </c>
      <c r="CT103" s="102" t="s">
        <v>3371</v>
      </c>
      <c r="CU103" s="107"/>
      <c r="CV103" s="107"/>
      <c r="CW103" s="107"/>
      <c r="CX103" s="107"/>
      <c r="CY103" s="107"/>
      <c r="CZ103" s="107"/>
      <c r="DA103" s="107"/>
      <c r="DB103" s="107"/>
      <c r="DC103" s="102" t="s">
        <v>3372</v>
      </c>
      <c r="DD103" s="102" t="s">
        <v>3373</v>
      </c>
      <c r="DE103" s="107"/>
    </row>
    <row r="104" spans="1:109" ht="36" customHeight="1">
      <c r="A104" s="23"/>
      <c r="B104" s="40"/>
      <c r="C104" s="162"/>
      <c r="D104" s="162"/>
      <c r="E104" s="162"/>
      <c r="F104" s="260" t="s">
        <v>5176</v>
      </c>
      <c r="G104" s="261"/>
      <c r="H104" s="261"/>
      <c r="I104" s="261"/>
      <c r="J104" s="262"/>
      <c r="K104" s="263" t="s">
        <v>3374</v>
      </c>
      <c r="L104" s="263"/>
      <c r="M104" s="263"/>
      <c r="N104" s="263"/>
      <c r="O104" s="263"/>
      <c r="P104" s="263"/>
      <c r="Q104" s="263"/>
      <c r="R104" s="263"/>
      <c r="S104" s="263"/>
      <c r="T104" s="263"/>
      <c r="U104" s="263"/>
      <c r="V104" s="263"/>
      <c r="W104" s="263"/>
      <c r="X104" s="263"/>
      <c r="Y104" s="263"/>
      <c r="Z104" s="263"/>
      <c r="AA104" s="162"/>
      <c r="AB104" s="162"/>
      <c r="AC104" s="162"/>
      <c r="AD104" s="42"/>
      <c r="AH104" s="105"/>
      <c r="AI104" s="105"/>
      <c r="AJ104" s="105"/>
      <c r="AK104" s="105"/>
      <c r="AL104" s="92" t="str">
        <f t="shared" si="2"/>
        <v>Mariano Escobedo</v>
      </c>
      <c r="AM104" s="92" t="str">
        <f t="shared" si="3"/>
        <v>30101</v>
      </c>
      <c r="AO104" s="105"/>
      <c r="AP104" s="95">
        <v>102</v>
      </c>
      <c r="AQ104" s="106"/>
      <c r="AR104" s="106"/>
      <c r="AS104" s="106"/>
      <c r="AT104" s="106"/>
      <c r="AU104" s="106"/>
      <c r="AV104" s="106"/>
      <c r="AW104" s="100" t="s">
        <v>3375</v>
      </c>
      <c r="AX104" s="106"/>
      <c r="AY104" s="106"/>
      <c r="AZ104" s="106"/>
      <c r="BA104" s="106"/>
      <c r="BB104" s="106"/>
      <c r="BC104" s="106"/>
      <c r="BD104" s="100" t="s">
        <v>3376</v>
      </c>
      <c r="BE104" s="101" t="s">
        <v>3377</v>
      </c>
      <c r="BF104" s="100" t="s">
        <v>3378</v>
      </c>
      <c r="BG104" s="106"/>
      <c r="BH104" s="106"/>
      <c r="BI104" s="106"/>
      <c r="BJ104" s="100" t="s">
        <v>3379</v>
      </c>
      <c r="BK104" s="100" t="s">
        <v>3380</v>
      </c>
      <c r="BL104" s="106"/>
      <c r="BM104" s="106"/>
      <c r="BN104" s="106"/>
      <c r="BO104" s="106"/>
      <c r="BP104" s="106"/>
      <c r="BQ104" s="106"/>
      <c r="BR104" s="106"/>
      <c r="BS104" s="106"/>
      <c r="BT104" s="100" t="s">
        <v>3381</v>
      </c>
      <c r="BU104" s="100" t="s">
        <v>3382</v>
      </c>
      <c r="BV104" s="106"/>
      <c r="BW104" s="105"/>
      <c r="BX104" s="105"/>
      <c r="BY104" s="105"/>
      <c r="BZ104" s="107"/>
      <c r="CA104" s="107"/>
      <c r="CB104" s="107"/>
      <c r="CC104" s="107"/>
      <c r="CD104" s="107"/>
      <c r="CE104" s="107"/>
      <c r="CF104" s="102" t="s">
        <v>3383</v>
      </c>
      <c r="CG104" s="107"/>
      <c r="CH104" s="107"/>
      <c r="CI104" s="107"/>
      <c r="CJ104" s="107"/>
      <c r="CK104" s="107"/>
      <c r="CL104" s="107"/>
      <c r="CM104" s="102" t="s">
        <v>3302</v>
      </c>
      <c r="CN104" s="103" t="s">
        <v>3384</v>
      </c>
      <c r="CO104" s="102" t="s">
        <v>3385</v>
      </c>
      <c r="CP104" s="107"/>
      <c r="CQ104" s="107"/>
      <c r="CR104" s="107"/>
      <c r="CS104" s="102" t="s">
        <v>3386</v>
      </c>
      <c r="CT104" s="102" t="s">
        <v>3387</v>
      </c>
      <c r="CU104" s="107"/>
      <c r="CV104" s="107"/>
      <c r="CW104" s="107"/>
      <c r="CX104" s="107"/>
      <c r="CY104" s="107"/>
      <c r="CZ104" s="107"/>
      <c r="DA104" s="107"/>
      <c r="DB104" s="107"/>
      <c r="DC104" s="102" t="s">
        <v>3388</v>
      </c>
      <c r="DD104" s="102" t="s">
        <v>3389</v>
      </c>
      <c r="DE104" s="107"/>
    </row>
    <row r="105" spans="1:109" ht="36" customHeight="1">
      <c r="A105" s="23"/>
      <c r="B105" s="40"/>
      <c r="C105" s="162"/>
      <c r="D105" s="162"/>
      <c r="E105" s="162"/>
      <c r="F105" s="260" t="s">
        <v>5177</v>
      </c>
      <c r="G105" s="261"/>
      <c r="H105" s="261"/>
      <c r="I105" s="261"/>
      <c r="J105" s="262"/>
      <c r="K105" s="263" t="s">
        <v>3390</v>
      </c>
      <c r="L105" s="263"/>
      <c r="M105" s="263"/>
      <c r="N105" s="263"/>
      <c r="O105" s="263"/>
      <c r="P105" s="263"/>
      <c r="Q105" s="263"/>
      <c r="R105" s="263"/>
      <c r="S105" s="263"/>
      <c r="T105" s="263"/>
      <c r="U105" s="263"/>
      <c r="V105" s="263"/>
      <c r="W105" s="263"/>
      <c r="X105" s="263"/>
      <c r="Y105" s="263"/>
      <c r="Z105" s="263"/>
      <c r="AA105" s="162"/>
      <c r="AB105" s="162"/>
      <c r="AC105" s="162"/>
      <c r="AD105" s="42"/>
      <c r="AH105" s="105"/>
      <c r="AI105" s="105"/>
      <c r="AJ105" s="105"/>
      <c r="AK105" s="105"/>
      <c r="AL105" s="92" t="str">
        <f t="shared" si="2"/>
        <v>Martínez de la Torre</v>
      </c>
      <c r="AM105" s="92" t="str">
        <f t="shared" si="3"/>
        <v>30102</v>
      </c>
      <c r="AO105" s="105"/>
      <c r="AP105" s="95">
        <v>103</v>
      </c>
      <c r="AQ105" s="106"/>
      <c r="AR105" s="106"/>
      <c r="AS105" s="106"/>
      <c r="AT105" s="106"/>
      <c r="AU105" s="106"/>
      <c r="AV105" s="106"/>
      <c r="AW105" s="100" t="s">
        <v>3391</v>
      </c>
      <c r="AX105" s="106"/>
      <c r="AY105" s="106"/>
      <c r="AZ105" s="106"/>
      <c r="BA105" s="106"/>
      <c r="BB105" s="106"/>
      <c r="BC105" s="106"/>
      <c r="BD105" s="100" t="s">
        <v>3392</v>
      </c>
      <c r="BE105" s="101" t="s">
        <v>3393</v>
      </c>
      <c r="BF105" s="100" t="s">
        <v>3394</v>
      </c>
      <c r="BG105" s="106"/>
      <c r="BH105" s="106"/>
      <c r="BI105" s="106"/>
      <c r="BJ105" s="100" t="s">
        <v>3395</v>
      </c>
      <c r="BK105" s="100" t="s">
        <v>3396</v>
      </c>
      <c r="BL105" s="106"/>
      <c r="BM105" s="106"/>
      <c r="BN105" s="106"/>
      <c r="BO105" s="106"/>
      <c r="BP105" s="106"/>
      <c r="BQ105" s="106"/>
      <c r="BR105" s="106"/>
      <c r="BS105" s="106"/>
      <c r="BT105" s="100" t="s">
        <v>3397</v>
      </c>
      <c r="BU105" s="100" t="s">
        <v>3398</v>
      </c>
      <c r="BV105" s="106"/>
      <c r="BW105" s="105"/>
      <c r="BX105" s="105"/>
      <c r="BY105" s="105"/>
      <c r="BZ105" s="107"/>
      <c r="CA105" s="107"/>
      <c r="CB105" s="107"/>
      <c r="CC105" s="107"/>
      <c r="CD105" s="107"/>
      <c r="CE105" s="107"/>
      <c r="CF105" s="102" t="s">
        <v>3399</v>
      </c>
      <c r="CG105" s="107"/>
      <c r="CH105" s="107"/>
      <c r="CI105" s="107"/>
      <c r="CJ105" s="107"/>
      <c r="CK105" s="107"/>
      <c r="CL105" s="107"/>
      <c r="CM105" s="102" t="s">
        <v>3400</v>
      </c>
      <c r="CN105" s="103" t="s">
        <v>3401</v>
      </c>
      <c r="CO105" s="102" t="s">
        <v>3402</v>
      </c>
      <c r="CP105" s="107"/>
      <c r="CQ105" s="107"/>
      <c r="CR105" s="107"/>
      <c r="CS105" s="102" t="s">
        <v>3403</v>
      </c>
      <c r="CT105" s="102" t="s">
        <v>3404</v>
      </c>
      <c r="CU105" s="107"/>
      <c r="CV105" s="107"/>
      <c r="CW105" s="107"/>
      <c r="CX105" s="107"/>
      <c r="CY105" s="107"/>
      <c r="CZ105" s="107"/>
      <c r="DA105" s="107"/>
      <c r="DB105" s="107"/>
      <c r="DC105" s="102" t="s">
        <v>3405</v>
      </c>
      <c r="DD105" s="102" t="s">
        <v>3406</v>
      </c>
      <c r="DE105" s="107"/>
    </row>
    <row r="106" spans="1:109" ht="24" customHeight="1">
      <c r="A106" s="23"/>
      <c r="B106" s="40"/>
      <c r="C106" s="162"/>
      <c r="D106" s="162"/>
      <c r="E106" s="162"/>
      <c r="F106" s="260" t="s">
        <v>5178</v>
      </c>
      <c r="G106" s="261"/>
      <c r="H106" s="261"/>
      <c r="I106" s="261"/>
      <c r="J106" s="262"/>
      <c r="K106" s="263" t="s">
        <v>3407</v>
      </c>
      <c r="L106" s="263"/>
      <c r="M106" s="263"/>
      <c r="N106" s="263"/>
      <c r="O106" s="263"/>
      <c r="P106" s="263"/>
      <c r="Q106" s="263"/>
      <c r="R106" s="263"/>
      <c r="S106" s="263"/>
      <c r="T106" s="263"/>
      <c r="U106" s="263"/>
      <c r="V106" s="263"/>
      <c r="W106" s="263"/>
      <c r="X106" s="263"/>
      <c r="Y106" s="263"/>
      <c r="Z106" s="263"/>
      <c r="AA106" s="162"/>
      <c r="AB106" s="162"/>
      <c r="AC106" s="162"/>
      <c r="AD106" s="42"/>
      <c r="AH106" s="105"/>
      <c r="AI106" s="105"/>
      <c r="AJ106" s="105"/>
      <c r="AK106" s="105"/>
      <c r="AL106" s="92" t="str">
        <f t="shared" si="2"/>
        <v>Mecatlán</v>
      </c>
      <c r="AM106" s="92" t="str">
        <f t="shared" si="3"/>
        <v>30103</v>
      </c>
      <c r="AO106" s="105"/>
      <c r="AP106" s="95">
        <v>104</v>
      </c>
      <c r="AQ106" s="106"/>
      <c r="AR106" s="106"/>
      <c r="AS106" s="106"/>
      <c r="AT106" s="106"/>
      <c r="AU106" s="106"/>
      <c r="AV106" s="106"/>
      <c r="AW106" s="100" t="s">
        <v>3408</v>
      </c>
      <c r="AX106" s="106"/>
      <c r="AY106" s="106"/>
      <c r="AZ106" s="106"/>
      <c r="BA106" s="106"/>
      <c r="BB106" s="106"/>
      <c r="BC106" s="106"/>
      <c r="BD106" s="100" t="s">
        <v>3409</v>
      </c>
      <c r="BE106" s="101" t="s">
        <v>3410</v>
      </c>
      <c r="BF106" s="100" t="s">
        <v>3411</v>
      </c>
      <c r="BG106" s="106"/>
      <c r="BH106" s="106"/>
      <c r="BI106" s="106"/>
      <c r="BJ106" s="100" t="s">
        <v>3412</v>
      </c>
      <c r="BK106" s="100" t="s">
        <v>3413</v>
      </c>
      <c r="BL106" s="106"/>
      <c r="BM106" s="106"/>
      <c r="BN106" s="106"/>
      <c r="BO106" s="106"/>
      <c r="BP106" s="106"/>
      <c r="BQ106" s="106"/>
      <c r="BR106" s="106"/>
      <c r="BS106" s="106"/>
      <c r="BT106" s="100" t="s">
        <v>3414</v>
      </c>
      <c r="BU106" s="100" t="s">
        <v>3415</v>
      </c>
      <c r="BV106" s="106"/>
      <c r="BW106" s="105"/>
      <c r="BX106" s="105"/>
      <c r="BY106" s="105"/>
      <c r="BZ106" s="107"/>
      <c r="CA106" s="107"/>
      <c r="CB106" s="107"/>
      <c r="CC106" s="107"/>
      <c r="CD106" s="107"/>
      <c r="CE106" s="107"/>
      <c r="CF106" s="102" t="s">
        <v>3416</v>
      </c>
      <c r="CG106" s="107"/>
      <c r="CH106" s="107"/>
      <c r="CI106" s="107"/>
      <c r="CJ106" s="107"/>
      <c r="CK106" s="107"/>
      <c r="CL106" s="107"/>
      <c r="CM106" s="102" t="s">
        <v>3417</v>
      </c>
      <c r="CN106" s="103" t="s">
        <v>3418</v>
      </c>
      <c r="CO106" s="102" t="s">
        <v>964</v>
      </c>
      <c r="CP106" s="107"/>
      <c r="CQ106" s="107"/>
      <c r="CR106" s="107"/>
      <c r="CS106" s="102" t="s">
        <v>3419</v>
      </c>
      <c r="CT106" s="102" t="s">
        <v>3420</v>
      </c>
      <c r="CU106" s="107"/>
      <c r="CV106" s="107"/>
      <c r="CW106" s="107"/>
      <c r="CX106" s="107"/>
      <c r="CY106" s="107"/>
      <c r="CZ106" s="107"/>
      <c r="DA106" s="107"/>
      <c r="DB106" s="107"/>
      <c r="DC106" s="102" t="s">
        <v>3421</v>
      </c>
      <c r="DD106" s="102" t="s">
        <v>3422</v>
      </c>
      <c r="DE106" s="107"/>
    </row>
    <row r="107" spans="1:109" ht="6.75" customHeight="1">
      <c r="A107" s="23"/>
      <c r="B107" s="40"/>
      <c r="C107" s="164"/>
      <c r="D107" s="164"/>
      <c r="E107" s="164"/>
      <c r="F107" s="164"/>
      <c r="G107" s="164"/>
      <c r="H107" s="164"/>
      <c r="I107" s="164"/>
      <c r="J107" s="164"/>
      <c r="K107" s="164"/>
      <c r="L107" s="164"/>
      <c r="M107" s="164"/>
      <c r="N107" s="164"/>
      <c r="O107" s="164"/>
      <c r="P107" s="164"/>
      <c r="Q107" s="164"/>
      <c r="R107" s="164"/>
      <c r="S107" s="164"/>
      <c r="T107" s="164"/>
      <c r="U107" s="164"/>
      <c r="V107" s="164"/>
      <c r="W107" s="164"/>
      <c r="X107" s="164"/>
      <c r="Y107" s="164"/>
      <c r="Z107" s="164"/>
      <c r="AA107" s="164"/>
      <c r="AB107" s="164"/>
      <c r="AC107" s="164"/>
      <c r="AD107" s="42"/>
      <c r="AH107" s="105"/>
      <c r="AI107" s="105"/>
      <c r="AJ107" s="105"/>
      <c r="AK107" s="105"/>
      <c r="AL107" s="92" t="str">
        <f t="shared" si="2"/>
        <v>Mecayapan</v>
      </c>
      <c r="AM107" s="92" t="str">
        <f t="shared" si="3"/>
        <v>30104</v>
      </c>
      <c r="AO107" s="105"/>
      <c r="AP107" s="95">
        <v>105</v>
      </c>
      <c r="AQ107" s="106"/>
      <c r="AR107" s="106"/>
      <c r="AS107" s="106"/>
      <c r="AT107" s="106"/>
      <c r="AU107" s="106"/>
      <c r="AV107" s="106"/>
      <c r="AW107" s="100" t="s">
        <v>3423</v>
      </c>
      <c r="AX107" s="106"/>
      <c r="AY107" s="106"/>
      <c r="AZ107" s="106"/>
      <c r="BA107" s="106"/>
      <c r="BB107" s="106"/>
      <c r="BC107" s="106"/>
      <c r="BD107" s="100" t="s">
        <v>3424</v>
      </c>
      <c r="BE107" s="101" t="s">
        <v>3425</v>
      </c>
      <c r="BF107" s="100" t="s">
        <v>3426</v>
      </c>
      <c r="BG107" s="106"/>
      <c r="BH107" s="106"/>
      <c r="BI107" s="106"/>
      <c r="BJ107" s="100" t="s">
        <v>3427</v>
      </c>
      <c r="BK107" s="100" t="s">
        <v>3428</v>
      </c>
      <c r="BL107" s="106"/>
      <c r="BM107" s="106"/>
      <c r="BN107" s="106"/>
      <c r="BO107" s="106"/>
      <c r="BP107" s="106"/>
      <c r="BQ107" s="106"/>
      <c r="BR107" s="106"/>
      <c r="BS107" s="106"/>
      <c r="BT107" s="100" t="s">
        <v>3429</v>
      </c>
      <c r="BU107" s="100" t="s">
        <v>3430</v>
      </c>
      <c r="BV107" s="106"/>
      <c r="BW107" s="105"/>
      <c r="BX107" s="105"/>
      <c r="BY107" s="105"/>
      <c r="BZ107" s="107"/>
      <c r="CA107" s="107"/>
      <c r="CB107" s="107"/>
      <c r="CC107" s="107"/>
      <c r="CD107" s="107"/>
      <c r="CE107" s="107"/>
      <c r="CF107" s="102" t="s">
        <v>3431</v>
      </c>
      <c r="CG107" s="107"/>
      <c r="CH107" s="107"/>
      <c r="CI107" s="107"/>
      <c r="CJ107" s="107"/>
      <c r="CK107" s="107"/>
      <c r="CL107" s="107"/>
      <c r="CM107" s="102" t="s">
        <v>3432</v>
      </c>
      <c r="CN107" s="103" t="s">
        <v>3433</v>
      </c>
      <c r="CO107" s="102" t="s">
        <v>3434</v>
      </c>
      <c r="CP107" s="107"/>
      <c r="CQ107" s="107"/>
      <c r="CR107" s="107"/>
      <c r="CS107" s="102" t="s">
        <v>3435</v>
      </c>
      <c r="CT107" s="102" t="s">
        <v>3436</v>
      </c>
      <c r="CU107" s="107"/>
      <c r="CV107" s="107"/>
      <c r="CW107" s="107"/>
      <c r="CX107" s="107"/>
      <c r="CY107" s="107"/>
      <c r="CZ107" s="107"/>
      <c r="DA107" s="107"/>
      <c r="DB107" s="107"/>
      <c r="DC107" s="102" t="s">
        <v>3437</v>
      </c>
      <c r="DD107" s="102" t="s">
        <v>3438</v>
      </c>
      <c r="DE107" s="107"/>
    </row>
    <row r="108" spans="1:109" ht="36" customHeight="1">
      <c r="A108" s="23"/>
      <c r="B108" s="40"/>
      <c r="C108" s="242" t="s">
        <v>3439</v>
      </c>
      <c r="D108" s="242"/>
      <c r="E108" s="242"/>
      <c r="F108" s="242"/>
      <c r="G108" s="242"/>
      <c r="H108" s="242"/>
      <c r="I108" s="242"/>
      <c r="J108" s="242"/>
      <c r="K108" s="242"/>
      <c r="L108" s="242"/>
      <c r="M108" s="242"/>
      <c r="N108" s="242"/>
      <c r="O108" s="242"/>
      <c r="P108" s="242"/>
      <c r="Q108" s="242"/>
      <c r="R108" s="242"/>
      <c r="S108" s="242"/>
      <c r="T108" s="242"/>
      <c r="U108" s="242"/>
      <c r="V108" s="242"/>
      <c r="W108" s="242"/>
      <c r="X108" s="242"/>
      <c r="Y108" s="242"/>
      <c r="Z108" s="242"/>
      <c r="AA108" s="242"/>
      <c r="AB108" s="242"/>
      <c r="AC108" s="242"/>
      <c r="AD108" s="42"/>
      <c r="AH108" s="105"/>
      <c r="AI108" s="105"/>
      <c r="AJ108" s="105"/>
      <c r="AK108" s="105"/>
      <c r="AL108" s="92" t="str">
        <f t="shared" si="2"/>
        <v>Medellín de Bravo</v>
      </c>
      <c r="AM108" s="92" t="str">
        <f t="shared" si="3"/>
        <v>30105</v>
      </c>
      <c r="AO108" s="105"/>
      <c r="AP108" s="95">
        <v>106</v>
      </c>
      <c r="AQ108" s="106"/>
      <c r="AR108" s="106"/>
      <c r="AS108" s="106"/>
      <c r="AT108" s="106"/>
      <c r="AU108" s="106"/>
      <c r="AV108" s="106"/>
      <c r="AW108" s="100" t="s">
        <v>3440</v>
      </c>
      <c r="AX108" s="106"/>
      <c r="AY108" s="106"/>
      <c r="AZ108" s="106"/>
      <c r="BA108" s="106"/>
      <c r="BB108" s="106"/>
      <c r="BC108" s="106"/>
      <c r="BD108" s="100" t="s">
        <v>3441</v>
      </c>
      <c r="BE108" s="101" t="s">
        <v>3442</v>
      </c>
      <c r="BF108" s="100" t="s">
        <v>3443</v>
      </c>
      <c r="BG108" s="106"/>
      <c r="BH108" s="106"/>
      <c r="BI108" s="106"/>
      <c r="BJ108" s="100" t="s">
        <v>3444</v>
      </c>
      <c r="BK108" s="100" t="s">
        <v>3445</v>
      </c>
      <c r="BL108" s="106"/>
      <c r="BM108" s="106"/>
      <c r="BN108" s="106"/>
      <c r="BO108" s="106"/>
      <c r="BP108" s="106"/>
      <c r="BQ108" s="106"/>
      <c r="BR108" s="106"/>
      <c r="BS108" s="106"/>
      <c r="BT108" s="100" t="s">
        <v>3446</v>
      </c>
      <c r="BU108" s="100" t="s">
        <v>3447</v>
      </c>
      <c r="BV108" s="106"/>
      <c r="BW108" s="105"/>
      <c r="BX108" s="105"/>
      <c r="BY108" s="105"/>
      <c r="BZ108" s="107"/>
      <c r="CA108" s="107"/>
      <c r="CB108" s="107"/>
      <c r="CC108" s="107"/>
      <c r="CD108" s="107"/>
      <c r="CE108" s="107"/>
      <c r="CF108" s="102" t="s">
        <v>964</v>
      </c>
      <c r="CG108" s="107"/>
      <c r="CH108" s="107"/>
      <c r="CI108" s="107"/>
      <c r="CJ108" s="107"/>
      <c r="CK108" s="107"/>
      <c r="CL108" s="107"/>
      <c r="CM108" s="102" t="s">
        <v>3448</v>
      </c>
      <c r="CN108" s="103" t="s">
        <v>3449</v>
      </c>
      <c r="CO108" s="102" t="s">
        <v>3450</v>
      </c>
      <c r="CP108" s="107"/>
      <c r="CQ108" s="107"/>
      <c r="CR108" s="107"/>
      <c r="CS108" s="102" t="s">
        <v>3451</v>
      </c>
      <c r="CT108" s="102" t="s">
        <v>2590</v>
      </c>
      <c r="CU108" s="107"/>
      <c r="CV108" s="107"/>
      <c r="CW108" s="107"/>
      <c r="CX108" s="107"/>
      <c r="CY108" s="107"/>
      <c r="CZ108" s="107"/>
      <c r="DA108" s="107"/>
      <c r="DB108" s="107"/>
      <c r="DC108" s="102" t="s">
        <v>3452</v>
      </c>
      <c r="DD108" s="102" t="s">
        <v>3453</v>
      </c>
      <c r="DE108" s="107"/>
    </row>
    <row r="109" spans="1:109" ht="6.75" customHeight="1">
      <c r="A109" s="23"/>
      <c r="B109" s="40"/>
      <c r="C109" s="162"/>
      <c r="D109" s="162"/>
      <c r="E109" s="162"/>
      <c r="F109" s="162"/>
      <c r="G109" s="162"/>
      <c r="H109" s="162"/>
      <c r="I109" s="162"/>
      <c r="J109" s="162"/>
      <c r="K109" s="162"/>
      <c r="L109" s="162"/>
      <c r="M109" s="162"/>
      <c r="N109" s="162"/>
      <c r="O109" s="162"/>
      <c r="P109" s="162"/>
      <c r="Q109" s="162"/>
      <c r="R109" s="162"/>
      <c r="S109" s="162"/>
      <c r="T109" s="162"/>
      <c r="U109" s="162"/>
      <c r="V109" s="162"/>
      <c r="W109" s="162"/>
      <c r="X109" s="162"/>
      <c r="Y109" s="162"/>
      <c r="Z109" s="162"/>
      <c r="AA109" s="162"/>
      <c r="AB109" s="162"/>
      <c r="AC109" s="162"/>
      <c r="AD109" s="42"/>
      <c r="AH109" s="105"/>
      <c r="AI109" s="105"/>
      <c r="AJ109" s="105"/>
      <c r="AK109" s="105"/>
      <c r="AL109" s="92" t="str">
        <f t="shared" si="2"/>
        <v>Miahuatlán</v>
      </c>
      <c r="AM109" s="92" t="str">
        <f t="shared" si="3"/>
        <v>30106</v>
      </c>
      <c r="AO109" s="105"/>
      <c r="AP109" s="95">
        <v>107</v>
      </c>
      <c r="AQ109" s="106"/>
      <c r="AR109" s="106"/>
      <c r="AS109" s="106"/>
      <c r="AT109" s="106"/>
      <c r="AU109" s="106"/>
      <c r="AV109" s="106"/>
      <c r="AW109" s="100" t="s">
        <v>3454</v>
      </c>
      <c r="AX109" s="106"/>
      <c r="AY109" s="106"/>
      <c r="AZ109" s="106"/>
      <c r="BA109" s="106"/>
      <c r="BB109" s="106"/>
      <c r="BC109" s="106"/>
      <c r="BD109" s="100" t="s">
        <v>3455</v>
      </c>
      <c r="BE109" s="101" t="s">
        <v>3456</v>
      </c>
      <c r="BF109" s="100" t="s">
        <v>3457</v>
      </c>
      <c r="BG109" s="106"/>
      <c r="BH109" s="106"/>
      <c r="BI109" s="106"/>
      <c r="BJ109" s="100" t="s">
        <v>3458</v>
      </c>
      <c r="BK109" s="100" t="s">
        <v>3459</v>
      </c>
      <c r="BL109" s="106"/>
      <c r="BM109" s="106"/>
      <c r="BN109" s="106"/>
      <c r="BO109" s="106"/>
      <c r="BP109" s="106"/>
      <c r="BQ109" s="106"/>
      <c r="BR109" s="106"/>
      <c r="BS109" s="106"/>
      <c r="BT109" s="100" t="s">
        <v>3460</v>
      </c>
      <c r="BU109" s="100" t="s">
        <v>3461</v>
      </c>
      <c r="BV109" s="106"/>
      <c r="BW109" s="105"/>
      <c r="BX109" s="105"/>
      <c r="BY109" s="105"/>
      <c r="BZ109" s="107"/>
      <c r="CA109" s="107"/>
      <c r="CB109" s="107"/>
      <c r="CC109" s="107"/>
      <c r="CD109" s="107"/>
      <c r="CE109" s="107"/>
      <c r="CF109" s="102" t="s">
        <v>3462</v>
      </c>
      <c r="CG109" s="107"/>
      <c r="CH109" s="107"/>
      <c r="CI109" s="107"/>
      <c r="CJ109" s="107"/>
      <c r="CK109" s="107"/>
      <c r="CL109" s="107"/>
      <c r="CM109" s="102" t="s">
        <v>3463</v>
      </c>
      <c r="CN109" s="103" t="s">
        <v>3464</v>
      </c>
      <c r="CO109" s="102" t="s">
        <v>3465</v>
      </c>
      <c r="CP109" s="107"/>
      <c r="CQ109" s="107"/>
      <c r="CR109" s="107"/>
      <c r="CS109" s="102" t="s">
        <v>3466</v>
      </c>
      <c r="CT109" s="102" t="s">
        <v>3467</v>
      </c>
      <c r="CU109" s="107"/>
      <c r="CV109" s="107"/>
      <c r="CW109" s="107"/>
      <c r="CX109" s="107"/>
      <c r="CY109" s="107"/>
      <c r="CZ109" s="107"/>
      <c r="DA109" s="107"/>
      <c r="DB109" s="107"/>
      <c r="DC109" s="102" t="s">
        <v>3468</v>
      </c>
      <c r="DD109" s="102" t="s">
        <v>3469</v>
      </c>
      <c r="DE109" s="107"/>
    </row>
    <row r="110" spans="1:109" ht="15" customHeight="1">
      <c r="A110" s="23"/>
      <c r="B110" s="40"/>
      <c r="C110" s="164"/>
      <c r="D110" s="180" t="s">
        <v>3470</v>
      </c>
      <c r="E110" s="164"/>
      <c r="F110" s="164"/>
      <c r="G110" s="164"/>
      <c r="H110" s="164"/>
      <c r="I110" s="164"/>
      <c r="J110" s="164"/>
      <c r="K110" s="164"/>
      <c r="L110" s="164"/>
      <c r="M110" s="164"/>
      <c r="N110" s="164"/>
      <c r="O110" s="164"/>
      <c r="P110" s="164"/>
      <c r="Q110" s="164"/>
      <c r="R110" s="164"/>
      <c r="S110" s="164"/>
      <c r="T110" s="164"/>
      <c r="U110" s="164"/>
      <c r="V110" s="164"/>
      <c r="W110" s="164"/>
      <c r="X110" s="164"/>
      <c r="Y110" s="164"/>
      <c r="Z110" s="164"/>
      <c r="AA110" s="164"/>
      <c r="AB110" s="164"/>
      <c r="AC110" s="164"/>
      <c r="AD110" s="42"/>
      <c r="AH110" s="105"/>
      <c r="AI110" s="105"/>
      <c r="AJ110" s="105"/>
      <c r="AK110" s="105"/>
      <c r="AL110" s="92" t="str">
        <f t="shared" si="2"/>
        <v>Las Minas</v>
      </c>
      <c r="AM110" s="92" t="str">
        <f t="shared" si="3"/>
        <v>30107</v>
      </c>
      <c r="AO110" s="105"/>
      <c r="AP110" s="95">
        <v>108</v>
      </c>
      <c r="AQ110" s="106"/>
      <c r="AR110" s="106"/>
      <c r="AS110" s="106"/>
      <c r="AT110" s="106"/>
      <c r="AU110" s="106"/>
      <c r="AV110" s="106"/>
      <c r="AW110" s="100" t="s">
        <v>3471</v>
      </c>
      <c r="AX110" s="106"/>
      <c r="AY110" s="106"/>
      <c r="AZ110" s="106"/>
      <c r="BA110" s="106"/>
      <c r="BB110" s="106"/>
      <c r="BC110" s="106"/>
      <c r="BD110" s="100" t="s">
        <v>3472</v>
      </c>
      <c r="BE110" s="101" t="s">
        <v>3473</v>
      </c>
      <c r="BF110" s="100" t="s">
        <v>3474</v>
      </c>
      <c r="BG110" s="106"/>
      <c r="BH110" s="106"/>
      <c r="BI110" s="106"/>
      <c r="BJ110" s="100" t="s">
        <v>3475</v>
      </c>
      <c r="BK110" s="100" t="s">
        <v>3476</v>
      </c>
      <c r="BL110" s="106"/>
      <c r="BM110" s="106"/>
      <c r="BN110" s="106"/>
      <c r="BO110" s="106"/>
      <c r="BP110" s="106"/>
      <c r="BQ110" s="106"/>
      <c r="BR110" s="106"/>
      <c r="BS110" s="106"/>
      <c r="BT110" s="100" t="s">
        <v>3477</v>
      </c>
      <c r="BU110" s="106"/>
      <c r="BV110" s="106"/>
      <c r="BW110" s="105"/>
      <c r="BX110" s="105"/>
      <c r="BY110" s="105"/>
      <c r="BZ110" s="107"/>
      <c r="CA110" s="107"/>
      <c r="CB110" s="107"/>
      <c r="CC110" s="107"/>
      <c r="CD110" s="107"/>
      <c r="CE110" s="107"/>
      <c r="CF110" s="102" t="s">
        <v>3478</v>
      </c>
      <c r="CG110" s="107"/>
      <c r="CH110" s="107"/>
      <c r="CI110" s="107"/>
      <c r="CJ110" s="107"/>
      <c r="CK110" s="107"/>
      <c r="CL110" s="107"/>
      <c r="CM110" s="102" t="s">
        <v>3479</v>
      </c>
      <c r="CN110" s="103" t="s">
        <v>3480</v>
      </c>
      <c r="CO110" s="102" t="s">
        <v>3481</v>
      </c>
      <c r="CP110" s="107"/>
      <c r="CQ110" s="107"/>
      <c r="CR110" s="107"/>
      <c r="CS110" s="102" t="s">
        <v>3482</v>
      </c>
      <c r="CT110" s="102" t="s">
        <v>3483</v>
      </c>
      <c r="CU110" s="107"/>
      <c r="CV110" s="107"/>
      <c r="CW110" s="107"/>
      <c r="CX110" s="107"/>
      <c r="CY110" s="107"/>
      <c r="CZ110" s="107"/>
      <c r="DA110" s="107"/>
      <c r="DB110" s="107"/>
      <c r="DC110" s="102" t="s">
        <v>3484</v>
      </c>
      <c r="DD110" s="102"/>
      <c r="DE110" s="107"/>
    </row>
    <row r="111" spans="1:109" ht="6.75" customHeight="1">
      <c r="A111" s="23"/>
      <c r="B111" s="40"/>
      <c r="C111" s="164"/>
      <c r="D111" s="180"/>
      <c r="E111" s="164"/>
      <c r="F111" s="164"/>
      <c r="G111" s="164"/>
      <c r="H111" s="164"/>
      <c r="I111" s="164"/>
      <c r="J111" s="164"/>
      <c r="K111" s="164"/>
      <c r="L111" s="164"/>
      <c r="M111" s="164"/>
      <c r="N111" s="164"/>
      <c r="O111" s="164"/>
      <c r="P111" s="164"/>
      <c r="Q111" s="164"/>
      <c r="R111" s="164"/>
      <c r="S111" s="164"/>
      <c r="T111" s="164"/>
      <c r="U111" s="164"/>
      <c r="V111" s="164"/>
      <c r="W111" s="164"/>
      <c r="X111" s="164"/>
      <c r="Y111" s="164"/>
      <c r="Z111" s="164"/>
      <c r="AA111" s="164"/>
      <c r="AB111" s="164"/>
      <c r="AC111" s="164"/>
      <c r="AD111" s="42"/>
      <c r="AH111" s="105"/>
      <c r="AI111" s="105"/>
      <c r="AJ111" s="105"/>
      <c r="AK111" s="105"/>
      <c r="AL111" s="92" t="str">
        <f t="shared" si="2"/>
        <v>Minatitlán</v>
      </c>
      <c r="AM111" s="92" t="str">
        <f t="shared" si="3"/>
        <v>30108</v>
      </c>
      <c r="AO111" s="105"/>
      <c r="AP111" s="95">
        <v>109</v>
      </c>
      <c r="AQ111" s="106"/>
      <c r="AR111" s="106"/>
      <c r="AS111" s="106"/>
      <c r="AT111" s="106"/>
      <c r="AU111" s="106"/>
      <c r="AV111" s="106"/>
      <c r="AW111" s="100" t="s">
        <v>3485</v>
      </c>
      <c r="AX111" s="106"/>
      <c r="AY111" s="106"/>
      <c r="AZ111" s="106"/>
      <c r="BA111" s="106"/>
      <c r="BB111" s="106"/>
      <c r="BC111" s="106"/>
      <c r="BD111" s="100" t="s">
        <v>3486</v>
      </c>
      <c r="BE111" s="101" t="s">
        <v>3487</v>
      </c>
      <c r="BF111" s="100" t="s">
        <v>3488</v>
      </c>
      <c r="BG111" s="106"/>
      <c r="BH111" s="106"/>
      <c r="BI111" s="106"/>
      <c r="BJ111" s="100" t="s">
        <v>3489</v>
      </c>
      <c r="BK111" s="100" t="s">
        <v>3490</v>
      </c>
      <c r="BL111" s="106"/>
      <c r="BM111" s="106"/>
      <c r="BN111" s="106"/>
      <c r="BO111" s="106"/>
      <c r="BP111" s="106"/>
      <c r="BQ111" s="106"/>
      <c r="BR111" s="106"/>
      <c r="BS111" s="106"/>
      <c r="BT111" s="100" t="s">
        <v>3491</v>
      </c>
      <c r="BU111" s="106"/>
      <c r="BV111" s="106"/>
      <c r="BW111" s="105"/>
      <c r="BX111" s="105"/>
      <c r="BY111" s="105"/>
      <c r="BZ111" s="107"/>
      <c r="CA111" s="107"/>
      <c r="CB111" s="107"/>
      <c r="CC111" s="107"/>
      <c r="CD111" s="107"/>
      <c r="CE111" s="107"/>
      <c r="CF111" s="102" t="s">
        <v>3492</v>
      </c>
      <c r="CG111" s="107"/>
      <c r="CH111" s="107"/>
      <c r="CI111" s="107"/>
      <c r="CJ111" s="107"/>
      <c r="CK111" s="107"/>
      <c r="CL111" s="107"/>
      <c r="CM111" s="102" t="s">
        <v>1073</v>
      </c>
      <c r="CN111" s="103" t="s">
        <v>3493</v>
      </c>
      <c r="CO111" s="102" t="s">
        <v>3494</v>
      </c>
      <c r="CP111" s="107"/>
      <c r="CQ111" s="107"/>
      <c r="CR111" s="107"/>
      <c r="CS111" s="102" t="s">
        <v>3495</v>
      </c>
      <c r="CT111" s="102" t="s">
        <v>3496</v>
      </c>
      <c r="CU111" s="107"/>
      <c r="CV111" s="107"/>
      <c r="CW111" s="107"/>
      <c r="CX111" s="107"/>
      <c r="CY111" s="107"/>
      <c r="CZ111" s="107"/>
      <c r="DA111" s="107"/>
      <c r="DB111" s="107"/>
      <c r="DC111" s="102" t="s">
        <v>521</v>
      </c>
      <c r="DD111" s="107"/>
      <c r="DE111" s="107"/>
    </row>
    <row r="112" spans="1:109" ht="24" customHeight="1">
      <c r="A112" s="23"/>
      <c r="B112" s="40"/>
      <c r="C112" s="164"/>
      <c r="D112" s="248" t="s">
        <v>5179</v>
      </c>
      <c r="E112" s="248"/>
      <c r="F112" s="248"/>
      <c r="G112" s="248"/>
      <c r="H112" s="248"/>
      <c r="I112" s="248"/>
      <c r="J112" s="248"/>
      <c r="K112" s="248"/>
      <c r="L112" s="248"/>
      <c r="M112" s="248"/>
      <c r="N112" s="248"/>
      <c r="O112" s="248"/>
      <c r="P112" s="248"/>
      <c r="Q112" s="248"/>
      <c r="R112" s="248"/>
      <c r="S112" s="248"/>
      <c r="T112" s="248"/>
      <c r="U112" s="248"/>
      <c r="V112" s="248"/>
      <c r="W112" s="248"/>
      <c r="X112" s="248"/>
      <c r="Y112" s="248"/>
      <c r="Z112" s="248"/>
      <c r="AA112" s="248"/>
      <c r="AB112" s="248"/>
      <c r="AC112" s="248"/>
      <c r="AD112" s="42"/>
      <c r="AH112" s="105"/>
      <c r="AI112" s="105"/>
      <c r="AJ112" s="105"/>
      <c r="AK112" s="105"/>
      <c r="AL112" s="92" t="str">
        <f t="shared" si="2"/>
        <v>Misantla</v>
      </c>
      <c r="AM112" s="92" t="str">
        <f t="shared" si="3"/>
        <v>30109</v>
      </c>
      <c r="AO112" s="105"/>
      <c r="AP112" s="95">
        <v>110</v>
      </c>
      <c r="AQ112" s="106"/>
      <c r="AR112" s="106"/>
      <c r="AS112" s="106"/>
      <c r="AT112" s="106"/>
      <c r="AU112" s="106"/>
      <c r="AV112" s="106"/>
      <c r="AW112" s="100" t="s">
        <v>3497</v>
      </c>
      <c r="AX112" s="106"/>
      <c r="AY112" s="106"/>
      <c r="AZ112" s="106"/>
      <c r="BA112" s="106"/>
      <c r="BB112" s="106"/>
      <c r="BC112" s="106"/>
      <c r="BD112" s="100" t="s">
        <v>3498</v>
      </c>
      <c r="BE112" s="101" t="s">
        <v>3499</v>
      </c>
      <c r="BF112" s="100" t="s">
        <v>3500</v>
      </c>
      <c r="BG112" s="106"/>
      <c r="BH112" s="106"/>
      <c r="BI112" s="106"/>
      <c r="BJ112" s="100" t="s">
        <v>3501</v>
      </c>
      <c r="BK112" s="100" t="s">
        <v>3502</v>
      </c>
      <c r="BL112" s="106"/>
      <c r="BM112" s="106"/>
      <c r="BN112" s="106"/>
      <c r="BO112" s="106"/>
      <c r="BP112" s="106"/>
      <c r="BQ112" s="106"/>
      <c r="BR112" s="106"/>
      <c r="BS112" s="106"/>
      <c r="BT112" s="100" t="s">
        <v>3503</v>
      </c>
      <c r="BU112" s="106"/>
      <c r="BV112" s="106"/>
      <c r="BW112" s="105"/>
      <c r="BX112" s="105"/>
      <c r="BY112" s="105"/>
      <c r="BZ112" s="107"/>
      <c r="CA112" s="107"/>
      <c r="CB112" s="107"/>
      <c r="CC112" s="107"/>
      <c r="CD112" s="107"/>
      <c r="CE112" s="107"/>
      <c r="CF112" s="102" t="s">
        <v>2969</v>
      </c>
      <c r="CG112" s="107"/>
      <c r="CH112" s="107"/>
      <c r="CI112" s="107"/>
      <c r="CJ112" s="107"/>
      <c r="CK112" s="107"/>
      <c r="CL112" s="107"/>
      <c r="CM112" s="102" t="s">
        <v>3504</v>
      </c>
      <c r="CN112" s="103" t="s">
        <v>3505</v>
      </c>
      <c r="CO112" s="102" t="s">
        <v>3506</v>
      </c>
      <c r="CP112" s="107"/>
      <c r="CQ112" s="107"/>
      <c r="CR112" s="107"/>
      <c r="CS112" s="102" t="s">
        <v>3507</v>
      </c>
      <c r="CT112" s="102" t="s">
        <v>3508</v>
      </c>
      <c r="CU112" s="107"/>
      <c r="CV112" s="107"/>
      <c r="CW112" s="107"/>
      <c r="CX112" s="107"/>
      <c r="CY112" s="107"/>
      <c r="CZ112" s="107"/>
      <c r="DA112" s="107"/>
      <c r="DB112" s="107"/>
      <c r="DC112" s="102" t="s">
        <v>3509</v>
      </c>
      <c r="DD112" s="107"/>
      <c r="DE112" s="107"/>
    </row>
    <row r="113" spans="1:109" ht="6.75" customHeight="1">
      <c r="A113" s="23"/>
      <c r="B113" s="40"/>
      <c r="C113" s="164"/>
      <c r="D113" s="162"/>
      <c r="E113" s="162"/>
      <c r="F113" s="162"/>
      <c r="G113" s="162"/>
      <c r="H113" s="162"/>
      <c r="I113" s="162"/>
      <c r="J113" s="162"/>
      <c r="K113" s="162"/>
      <c r="L113" s="162"/>
      <c r="M113" s="162"/>
      <c r="N113" s="162"/>
      <c r="O113" s="162"/>
      <c r="P113" s="162"/>
      <c r="Q113" s="162"/>
      <c r="R113" s="162"/>
      <c r="S113" s="162"/>
      <c r="T113" s="162"/>
      <c r="U113" s="162"/>
      <c r="V113" s="162"/>
      <c r="W113" s="162"/>
      <c r="X113" s="162"/>
      <c r="Y113" s="162"/>
      <c r="Z113" s="162"/>
      <c r="AA113" s="162"/>
      <c r="AB113" s="162"/>
      <c r="AC113" s="162"/>
      <c r="AD113" s="42"/>
      <c r="AH113" s="105"/>
      <c r="AI113" s="105"/>
      <c r="AJ113" s="105"/>
      <c r="AK113" s="105"/>
      <c r="AL113" s="92" t="str">
        <f t="shared" si="2"/>
        <v>Mixtla de Altamirano</v>
      </c>
      <c r="AM113" s="92" t="str">
        <f t="shared" si="3"/>
        <v>30110</v>
      </c>
      <c r="AO113" s="105"/>
      <c r="AP113" s="95">
        <v>111</v>
      </c>
      <c r="AQ113" s="106"/>
      <c r="AR113" s="106"/>
      <c r="AS113" s="106"/>
      <c r="AT113" s="106"/>
      <c r="AU113" s="106"/>
      <c r="AV113" s="106"/>
      <c r="AW113" s="100" t="s">
        <v>3510</v>
      </c>
      <c r="AX113" s="106"/>
      <c r="AY113" s="106"/>
      <c r="AZ113" s="106"/>
      <c r="BA113" s="106"/>
      <c r="BB113" s="106"/>
      <c r="BC113" s="106"/>
      <c r="BD113" s="100" t="s">
        <v>3511</v>
      </c>
      <c r="BE113" s="101" t="s">
        <v>3512</v>
      </c>
      <c r="BF113" s="100" t="s">
        <v>3513</v>
      </c>
      <c r="BG113" s="106"/>
      <c r="BH113" s="106"/>
      <c r="BI113" s="106"/>
      <c r="BJ113" s="100" t="s">
        <v>3514</v>
      </c>
      <c r="BK113" s="100" t="s">
        <v>3515</v>
      </c>
      <c r="BL113" s="106"/>
      <c r="BM113" s="106"/>
      <c r="BN113" s="106"/>
      <c r="BO113" s="106"/>
      <c r="BP113" s="106"/>
      <c r="BQ113" s="106"/>
      <c r="BR113" s="106"/>
      <c r="BS113" s="106"/>
      <c r="BT113" s="100" t="s">
        <v>3516</v>
      </c>
      <c r="BU113" s="106"/>
      <c r="BV113" s="106"/>
      <c r="BW113" s="105"/>
      <c r="BX113" s="105"/>
      <c r="BY113" s="105"/>
      <c r="BZ113" s="107"/>
      <c r="CA113" s="107"/>
      <c r="CB113" s="107"/>
      <c r="CC113" s="107"/>
      <c r="CD113" s="107"/>
      <c r="CE113" s="107"/>
      <c r="CF113" s="102" t="s">
        <v>3517</v>
      </c>
      <c r="CG113" s="107"/>
      <c r="CH113" s="107"/>
      <c r="CI113" s="107"/>
      <c r="CJ113" s="107"/>
      <c r="CK113" s="107"/>
      <c r="CL113" s="107"/>
      <c r="CM113" s="102" t="s">
        <v>3518</v>
      </c>
      <c r="CN113" s="103" t="s">
        <v>3519</v>
      </c>
      <c r="CO113" s="102" t="s">
        <v>3520</v>
      </c>
      <c r="CP113" s="107"/>
      <c r="CQ113" s="107"/>
      <c r="CR113" s="107"/>
      <c r="CS113" s="102" t="s">
        <v>3521</v>
      </c>
      <c r="CT113" s="102" t="s">
        <v>3522</v>
      </c>
      <c r="CU113" s="107"/>
      <c r="CV113" s="107"/>
      <c r="CW113" s="107"/>
      <c r="CX113" s="107"/>
      <c r="CY113" s="107"/>
      <c r="CZ113" s="107"/>
      <c r="DA113" s="107"/>
      <c r="DB113" s="107"/>
      <c r="DC113" s="102" t="s">
        <v>3523</v>
      </c>
      <c r="DD113" s="107"/>
      <c r="DE113" s="107"/>
    </row>
    <row r="114" spans="1:109" ht="15" customHeight="1">
      <c r="A114" s="23"/>
      <c r="B114" s="40"/>
      <c r="C114" s="164"/>
      <c r="D114" s="180" t="s">
        <v>3524</v>
      </c>
      <c r="E114" s="164"/>
      <c r="F114" s="164"/>
      <c r="G114" s="164"/>
      <c r="H114" s="164"/>
      <c r="I114" s="164"/>
      <c r="J114" s="164"/>
      <c r="K114" s="164"/>
      <c r="L114" s="164"/>
      <c r="M114" s="164"/>
      <c r="N114" s="164"/>
      <c r="O114" s="164"/>
      <c r="P114" s="164"/>
      <c r="Q114" s="164"/>
      <c r="R114" s="164"/>
      <c r="S114" s="164"/>
      <c r="T114" s="164"/>
      <c r="U114" s="164"/>
      <c r="V114" s="164"/>
      <c r="W114" s="164"/>
      <c r="X114" s="164"/>
      <c r="Y114" s="164"/>
      <c r="Z114" s="164"/>
      <c r="AA114" s="164"/>
      <c r="AB114" s="164"/>
      <c r="AC114" s="164"/>
      <c r="AD114" s="42"/>
      <c r="AH114" s="105"/>
      <c r="AI114" s="105"/>
      <c r="AJ114" s="105"/>
      <c r="AK114" s="105"/>
      <c r="AL114" s="92" t="str">
        <f t="shared" si="2"/>
        <v>Moloacán</v>
      </c>
      <c r="AM114" s="92" t="str">
        <f t="shared" si="3"/>
        <v>30111</v>
      </c>
      <c r="AO114" s="105"/>
      <c r="AP114" s="95">
        <v>112</v>
      </c>
      <c r="AQ114" s="106"/>
      <c r="AR114" s="106"/>
      <c r="AS114" s="106"/>
      <c r="AT114" s="106"/>
      <c r="AU114" s="106"/>
      <c r="AV114" s="106"/>
      <c r="AW114" s="100" t="s">
        <v>3525</v>
      </c>
      <c r="AX114" s="106"/>
      <c r="AY114" s="106"/>
      <c r="AZ114" s="106"/>
      <c r="BA114" s="106"/>
      <c r="BB114" s="106"/>
      <c r="BC114" s="106"/>
      <c r="BD114" s="100" t="s">
        <v>3526</v>
      </c>
      <c r="BE114" s="101" t="s">
        <v>3527</v>
      </c>
      <c r="BF114" s="100" t="s">
        <v>3528</v>
      </c>
      <c r="BG114" s="106"/>
      <c r="BH114" s="106"/>
      <c r="BI114" s="106"/>
      <c r="BJ114" s="100" t="s">
        <v>3529</v>
      </c>
      <c r="BK114" s="100" t="s">
        <v>3530</v>
      </c>
      <c r="BL114" s="106"/>
      <c r="BM114" s="106"/>
      <c r="BN114" s="106"/>
      <c r="BO114" s="106"/>
      <c r="BP114" s="106"/>
      <c r="BQ114" s="106"/>
      <c r="BR114" s="106"/>
      <c r="BS114" s="106"/>
      <c r="BT114" s="100" t="s">
        <v>3531</v>
      </c>
      <c r="BU114" s="106"/>
      <c r="BV114" s="106"/>
      <c r="BW114" s="105"/>
      <c r="BX114" s="105"/>
      <c r="BY114" s="105"/>
      <c r="BZ114" s="107"/>
      <c r="CA114" s="107"/>
      <c r="CB114" s="107"/>
      <c r="CC114" s="107"/>
      <c r="CD114" s="107"/>
      <c r="CE114" s="107"/>
      <c r="CF114" s="102" t="s">
        <v>3532</v>
      </c>
      <c r="CG114" s="107"/>
      <c r="CH114" s="107"/>
      <c r="CI114" s="107"/>
      <c r="CJ114" s="107"/>
      <c r="CK114" s="107"/>
      <c r="CL114" s="107"/>
      <c r="CM114" s="102" t="s">
        <v>3533</v>
      </c>
      <c r="CN114" s="103" t="s">
        <v>3534</v>
      </c>
      <c r="CO114" s="102" t="s">
        <v>3535</v>
      </c>
      <c r="CP114" s="107"/>
      <c r="CQ114" s="107"/>
      <c r="CR114" s="107"/>
      <c r="CS114" s="102" t="s">
        <v>3536</v>
      </c>
      <c r="CT114" s="102" t="s">
        <v>2756</v>
      </c>
      <c r="CU114" s="107"/>
      <c r="CV114" s="107"/>
      <c r="CW114" s="107"/>
      <c r="CX114" s="107"/>
      <c r="CY114" s="107"/>
      <c r="CZ114" s="107"/>
      <c r="DA114" s="107"/>
      <c r="DB114" s="107"/>
      <c r="DC114" s="102" t="s">
        <v>3537</v>
      </c>
      <c r="DD114" s="107"/>
      <c r="DE114" s="107"/>
    </row>
    <row r="115" spans="1:109" ht="6.75" customHeight="1">
      <c r="A115" s="23"/>
      <c r="B115" s="40"/>
      <c r="C115" s="164"/>
      <c r="D115" s="180"/>
      <c r="E115" s="164"/>
      <c r="F115" s="164"/>
      <c r="G115" s="164"/>
      <c r="H115" s="164"/>
      <c r="I115" s="164"/>
      <c r="J115" s="164"/>
      <c r="K115" s="164"/>
      <c r="L115" s="164"/>
      <c r="M115" s="164"/>
      <c r="N115" s="164"/>
      <c r="O115" s="164"/>
      <c r="P115" s="164"/>
      <c r="Q115" s="164"/>
      <c r="R115" s="164"/>
      <c r="S115" s="164"/>
      <c r="T115" s="164"/>
      <c r="U115" s="164"/>
      <c r="V115" s="164"/>
      <c r="W115" s="164"/>
      <c r="X115" s="164"/>
      <c r="Y115" s="164"/>
      <c r="Z115" s="164"/>
      <c r="AA115" s="164"/>
      <c r="AB115" s="164"/>
      <c r="AC115" s="164"/>
      <c r="AD115" s="42"/>
      <c r="AH115" s="105"/>
      <c r="AI115" s="105"/>
      <c r="AJ115" s="105"/>
      <c r="AK115" s="105"/>
      <c r="AL115" s="92" t="str">
        <f t="shared" si="2"/>
        <v>Naolinco</v>
      </c>
      <c r="AM115" s="92" t="str">
        <f t="shared" si="3"/>
        <v>30112</v>
      </c>
      <c r="AO115" s="105"/>
      <c r="AP115" s="95">
        <v>113</v>
      </c>
      <c r="AQ115" s="106"/>
      <c r="AR115" s="106"/>
      <c r="AS115" s="106"/>
      <c r="AT115" s="106"/>
      <c r="AU115" s="106"/>
      <c r="AV115" s="106"/>
      <c r="AW115" s="100" t="s">
        <v>3538</v>
      </c>
      <c r="AX115" s="106"/>
      <c r="AY115" s="106"/>
      <c r="AZ115" s="106"/>
      <c r="BA115" s="106"/>
      <c r="BB115" s="106"/>
      <c r="BC115" s="106"/>
      <c r="BD115" s="100" t="s">
        <v>3539</v>
      </c>
      <c r="BE115" s="101" t="s">
        <v>3540</v>
      </c>
      <c r="BF115" s="100" t="s">
        <v>3541</v>
      </c>
      <c r="BG115" s="106"/>
      <c r="BH115" s="106"/>
      <c r="BI115" s="106"/>
      <c r="BJ115" s="100" t="s">
        <v>3542</v>
      </c>
      <c r="BK115" s="100" t="s">
        <v>3543</v>
      </c>
      <c r="BL115" s="106"/>
      <c r="BM115" s="106"/>
      <c r="BN115" s="106"/>
      <c r="BO115" s="106"/>
      <c r="BP115" s="106"/>
      <c r="BQ115" s="106"/>
      <c r="BR115" s="106"/>
      <c r="BS115" s="106"/>
      <c r="BT115" s="100" t="s">
        <v>3544</v>
      </c>
      <c r="BU115" s="106"/>
      <c r="BV115" s="106"/>
      <c r="BW115" s="105"/>
      <c r="BX115" s="105"/>
      <c r="BY115" s="105"/>
      <c r="BZ115" s="107"/>
      <c r="CA115" s="107"/>
      <c r="CB115" s="107"/>
      <c r="CC115" s="107"/>
      <c r="CD115" s="107"/>
      <c r="CE115" s="107"/>
      <c r="CF115" s="102" t="s">
        <v>152</v>
      </c>
      <c r="CG115" s="107"/>
      <c r="CH115" s="107"/>
      <c r="CI115" s="107"/>
      <c r="CJ115" s="107"/>
      <c r="CK115" s="107"/>
      <c r="CL115" s="107"/>
      <c r="CM115" s="102" t="s">
        <v>3545</v>
      </c>
      <c r="CN115" s="103" t="s">
        <v>3546</v>
      </c>
      <c r="CO115" s="102" t="s">
        <v>3547</v>
      </c>
      <c r="CP115" s="107"/>
      <c r="CQ115" s="107"/>
      <c r="CR115" s="107"/>
      <c r="CS115" s="102" t="s">
        <v>3548</v>
      </c>
      <c r="CT115" s="102" t="s">
        <v>3549</v>
      </c>
      <c r="CU115" s="107"/>
      <c r="CV115" s="107"/>
      <c r="CW115" s="107"/>
      <c r="CX115" s="107"/>
      <c r="CY115" s="107"/>
      <c r="CZ115" s="107"/>
      <c r="DA115" s="107"/>
      <c r="DB115" s="107"/>
      <c r="DC115" s="102" t="s">
        <v>3550</v>
      </c>
      <c r="DD115" s="107"/>
      <c r="DE115" s="107"/>
    </row>
    <row r="116" spans="1:109" ht="24" customHeight="1">
      <c r="A116" s="23"/>
      <c r="B116" s="40"/>
      <c r="C116" s="164"/>
      <c r="D116" s="242" t="s">
        <v>3551</v>
      </c>
      <c r="E116" s="242"/>
      <c r="F116" s="242"/>
      <c r="G116" s="242"/>
      <c r="H116" s="242"/>
      <c r="I116" s="242"/>
      <c r="J116" s="242"/>
      <c r="K116" s="242"/>
      <c r="L116" s="242"/>
      <c r="M116" s="242"/>
      <c r="N116" s="242"/>
      <c r="O116" s="242"/>
      <c r="P116" s="242"/>
      <c r="Q116" s="242"/>
      <c r="R116" s="242"/>
      <c r="S116" s="242"/>
      <c r="T116" s="242"/>
      <c r="U116" s="242"/>
      <c r="V116" s="242"/>
      <c r="W116" s="242"/>
      <c r="X116" s="242"/>
      <c r="Y116" s="242"/>
      <c r="Z116" s="242"/>
      <c r="AA116" s="242"/>
      <c r="AB116" s="242"/>
      <c r="AC116" s="242"/>
      <c r="AD116" s="42"/>
      <c r="AH116" s="105"/>
      <c r="AI116" s="105"/>
      <c r="AJ116" s="105"/>
      <c r="AK116" s="105"/>
      <c r="AL116" s="92" t="str">
        <f t="shared" si="2"/>
        <v>Naranjal</v>
      </c>
      <c r="AM116" s="92" t="str">
        <f t="shared" si="3"/>
        <v>30113</v>
      </c>
      <c r="AO116" s="105"/>
      <c r="AP116" s="95">
        <v>114</v>
      </c>
      <c r="AQ116" s="106"/>
      <c r="AR116" s="106"/>
      <c r="AS116" s="106"/>
      <c r="AT116" s="106"/>
      <c r="AU116" s="106"/>
      <c r="AV116" s="106"/>
      <c r="AW116" s="100" t="s">
        <v>3552</v>
      </c>
      <c r="AX116" s="106"/>
      <c r="AY116" s="106"/>
      <c r="AZ116" s="106"/>
      <c r="BA116" s="106"/>
      <c r="BB116" s="106"/>
      <c r="BC116" s="106"/>
      <c r="BD116" s="100" t="s">
        <v>3553</v>
      </c>
      <c r="BE116" s="101" t="s">
        <v>3554</v>
      </c>
      <c r="BF116" s="100" t="s">
        <v>3555</v>
      </c>
      <c r="BG116" s="106"/>
      <c r="BH116" s="106"/>
      <c r="BI116" s="106"/>
      <c r="BJ116" s="100" t="s">
        <v>3556</v>
      </c>
      <c r="BK116" s="100" t="s">
        <v>3557</v>
      </c>
      <c r="BL116" s="106"/>
      <c r="BM116" s="106"/>
      <c r="BN116" s="106"/>
      <c r="BO116" s="106"/>
      <c r="BP116" s="106"/>
      <c r="BQ116" s="106"/>
      <c r="BR116" s="106"/>
      <c r="BS116" s="106"/>
      <c r="BT116" s="100" t="s">
        <v>3558</v>
      </c>
      <c r="BU116" s="106"/>
      <c r="BV116" s="106"/>
      <c r="BW116" s="105"/>
      <c r="BX116" s="105"/>
      <c r="BY116" s="105"/>
      <c r="BZ116" s="107"/>
      <c r="CA116" s="107"/>
      <c r="CB116" s="107"/>
      <c r="CC116" s="107"/>
      <c r="CD116" s="107"/>
      <c r="CE116" s="107"/>
      <c r="CF116" s="102" t="s">
        <v>3559</v>
      </c>
      <c r="CG116" s="107"/>
      <c r="CH116" s="107"/>
      <c r="CI116" s="107"/>
      <c r="CJ116" s="107"/>
      <c r="CK116" s="107"/>
      <c r="CL116" s="107"/>
      <c r="CM116" s="102" t="s">
        <v>3560</v>
      </c>
      <c r="CN116" s="103" t="s">
        <v>3561</v>
      </c>
      <c r="CO116" s="102" t="s">
        <v>3562</v>
      </c>
      <c r="CP116" s="107"/>
      <c r="CQ116" s="107"/>
      <c r="CR116" s="107"/>
      <c r="CS116" s="102" t="s">
        <v>3563</v>
      </c>
      <c r="CT116" s="102" t="s">
        <v>3564</v>
      </c>
      <c r="CU116" s="107"/>
      <c r="CV116" s="107"/>
      <c r="CW116" s="107"/>
      <c r="CX116" s="107"/>
      <c r="CY116" s="107"/>
      <c r="CZ116" s="107"/>
      <c r="DA116" s="107"/>
      <c r="DB116" s="107"/>
      <c r="DC116" s="102" t="s">
        <v>3565</v>
      </c>
      <c r="DD116" s="107"/>
      <c r="DE116" s="107"/>
    </row>
    <row r="117" spans="1:109" ht="6.75" customHeight="1">
      <c r="A117" s="23"/>
      <c r="B117" s="40"/>
      <c r="C117" s="164"/>
      <c r="D117" s="181"/>
      <c r="E117" s="181"/>
      <c r="F117" s="181"/>
      <c r="G117" s="181"/>
      <c r="H117" s="181"/>
      <c r="I117" s="181"/>
      <c r="J117" s="181"/>
      <c r="K117" s="181"/>
      <c r="L117" s="181"/>
      <c r="M117" s="181"/>
      <c r="N117" s="181"/>
      <c r="O117" s="181"/>
      <c r="P117" s="181"/>
      <c r="Q117" s="181"/>
      <c r="R117" s="181"/>
      <c r="S117" s="181"/>
      <c r="T117" s="181"/>
      <c r="U117" s="181"/>
      <c r="V117" s="181"/>
      <c r="W117" s="181"/>
      <c r="X117" s="181"/>
      <c r="Y117" s="181"/>
      <c r="Z117" s="181"/>
      <c r="AA117" s="181"/>
      <c r="AB117" s="181"/>
      <c r="AC117" s="181"/>
      <c r="AD117" s="42"/>
      <c r="AH117" s="105"/>
      <c r="AI117" s="105"/>
      <c r="AJ117" s="105"/>
      <c r="AK117" s="105"/>
      <c r="AL117" s="92" t="str">
        <f t="shared" si="2"/>
        <v>Nautla</v>
      </c>
      <c r="AM117" s="92" t="str">
        <f t="shared" si="3"/>
        <v>30114</v>
      </c>
      <c r="AO117" s="105"/>
      <c r="AP117" s="95">
        <v>115</v>
      </c>
      <c r="AQ117" s="106"/>
      <c r="AR117" s="106"/>
      <c r="AS117" s="106"/>
      <c r="AT117" s="106"/>
      <c r="AU117" s="106"/>
      <c r="AV117" s="106"/>
      <c r="AW117" s="100" t="s">
        <v>3566</v>
      </c>
      <c r="AX117" s="106"/>
      <c r="AY117" s="106"/>
      <c r="AZ117" s="106"/>
      <c r="BA117" s="106"/>
      <c r="BB117" s="106"/>
      <c r="BC117" s="106"/>
      <c r="BD117" s="100" t="s">
        <v>3567</v>
      </c>
      <c r="BE117" s="101" t="s">
        <v>3568</v>
      </c>
      <c r="BF117" s="106"/>
      <c r="BG117" s="106"/>
      <c r="BH117" s="106"/>
      <c r="BI117" s="106"/>
      <c r="BJ117" s="100" t="s">
        <v>3569</v>
      </c>
      <c r="BK117" s="100" t="s">
        <v>3570</v>
      </c>
      <c r="BL117" s="106"/>
      <c r="BM117" s="106"/>
      <c r="BN117" s="106"/>
      <c r="BO117" s="106"/>
      <c r="BP117" s="106"/>
      <c r="BQ117" s="106"/>
      <c r="BR117" s="106"/>
      <c r="BS117" s="106"/>
      <c r="BT117" s="100" t="s">
        <v>3571</v>
      </c>
      <c r="BU117" s="106"/>
      <c r="BV117" s="106"/>
      <c r="BW117" s="105"/>
      <c r="BX117" s="105"/>
      <c r="BY117" s="105"/>
      <c r="BZ117" s="107"/>
      <c r="CA117" s="107"/>
      <c r="CB117" s="107"/>
      <c r="CC117" s="107"/>
      <c r="CD117" s="107"/>
      <c r="CE117" s="107"/>
      <c r="CF117" s="102" t="s">
        <v>3572</v>
      </c>
      <c r="CG117" s="107"/>
      <c r="CH117" s="107"/>
      <c r="CI117" s="107"/>
      <c r="CJ117" s="107"/>
      <c r="CK117" s="107"/>
      <c r="CL117" s="107"/>
      <c r="CM117" s="102" t="s">
        <v>3573</v>
      </c>
      <c r="CN117" s="103" t="s">
        <v>3574</v>
      </c>
      <c r="CO117" s="102"/>
      <c r="CP117" s="107"/>
      <c r="CQ117" s="107"/>
      <c r="CR117" s="107"/>
      <c r="CS117" s="102" t="s">
        <v>3575</v>
      </c>
      <c r="CT117" s="102" t="s">
        <v>1178</v>
      </c>
      <c r="CU117" s="107"/>
      <c r="CV117" s="107"/>
      <c r="CW117" s="107"/>
      <c r="CX117" s="107"/>
      <c r="CY117" s="107"/>
      <c r="CZ117" s="107"/>
      <c r="DA117" s="107"/>
      <c r="DB117" s="107"/>
      <c r="DC117" s="102" t="s">
        <v>3576</v>
      </c>
      <c r="DD117" s="107"/>
      <c r="DE117" s="107"/>
    </row>
    <row r="118" spans="1:109" ht="15" customHeight="1">
      <c r="A118" s="23"/>
      <c r="B118" s="40"/>
      <c r="C118" s="164"/>
      <c r="D118" s="180" t="s">
        <v>3577</v>
      </c>
      <c r="E118" s="182"/>
      <c r="F118" s="182"/>
      <c r="G118" s="183"/>
      <c r="H118" s="264" t="s">
        <v>5180</v>
      </c>
      <c r="I118" s="264"/>
      <c r="J118" s="264"/>
      <c r="K118" s="264"/>
      <c r="L118" s="264"/>
      <c r="M118" s="264"/>
      <c r="N118" s="264"/>
      <c r="O118" s="264"/>
      <c r="P118" s="264"/>
      <c r="Q118" s="264"/>
      <c r="R118" s="264"/>
      <c r="S118" s="264"/>
      <c r="T118" s="264"/>
      <c r="U118" s="264"/>
      <c r="V118" s="264"/>
      <c r="W118" s="264"/>
      <c r="X118" s="264"/>
      <c r="Y118" s="264"/>
      <c r="Z118" s="264"/>
      <c r="AA118" s="264"/>
      <c r="AB118" s="264"/>
      <c r="AC118" s="264"/>
      <c r="AD118" s="42"/>
      <c r="AH118" s="105"/>
      <c r="AI118" s="105"/>
      <c r="AJ118" s="105"/>
      <c r="AK118" s="105"/>
      <c r="AL118" s="92" t="str">
        <f t="shared" si="2"/>
        <v>Nogales</v>
      </c>
      <c r="AM118" s="92" t="str">
        <f t="shared" si="3"/>
        <v>30115</v>
      </c>
      <c r="AO118" s="105"/>
      <c r="AP118" s="95">
        <v>116</v>
      </c>
      <c r="AQ118" s="106"/>
      <c r="AR118" s="106"/>
      <c r="AS118" s="106"/>
      <c r="AT118" s="106"/>
      <c r="AU118" s="106"/>
      <c r="AV118" s="106"/>
      <c r="AW118" s="100" t="s">
        <v>3578</v>
      </c>
      <c r="AX118" s="106"/>
      <c r="AY118" s="106"/>
      <c r="AZ118" s="106"/>
      <c r="BA118" s="106"/>
      <c r="BB118" s="106"/>
      <c r="BC118" s="106"/>
      <c r="BD118" s="100" t="s">
        <v>3579</v>
      </c>
      <c r="BE118" s="101" t="s">
        <v>3580</v>
      </c>
      <c r="BF118" s="106"/>
      <c r="BG118" s="106"/>
      <c r="BH118" s="106"/>
      <c r="BI118" s="106"/>
      <c r="BJ118" s="100" t="s">
        <v>3581</v>
      </c>
      <c r="BK118" s="100" t="s">
        <v>3582</v>
      </c>
      <c r="BL118" s="106"/>
      <c r="BM118" s="106"/>
      <c r="BN118" s="106"/>
      <c r="BO118" s="106"/>
      <c r="BP118" s="106"/>
      <c r="BQ118" s="106"/>
      <c r="BR118" s="106"/>
      <c r="BS118" s="106"/>
      <c r="BT118" s="100" t="s">
        <v>3583</v>
      </c>
      <c r="BU118" s="106"/>
      <c r="BV118" s="106"/>
      <c r="BW118" s="105"/>
      <c r="BX118" s="105"/>
      <c r="BY118" s="105"/>
      <c r="BZ118" s="107"/>
      <c r="CA118" s="107"/>
      <c r="CB118" s="107"/>
      <c r="CC118" s="107"/>
      <c r="CD118" s="107"/>
      <c r="CE118" s="107"/>
      <c r="CF118" s="102" t="s">
        <v>3584</v>
      </c>
      <c r="CG118" s="107"/>
      <c r="CH118" s="107"/>
      <c r="CI118" s="107"/>
      <c r="CJ118" s="107"/>
      <c r="CK118" s="107"/>
      <c r="CL118" s="107"/>
      <c r="CM118" s="102" t="s">
        <v>3561</v>
      </c>
      <c r="CN118" s="103" t="s">
        <v>3585</v>
      </c>
      <c r="CO118" s="107"/>
      <c r="CP118" s="107"/>
      <c r="CQ118" s="107"/>
      <c r="CR118" s="107"/>
      <c r="CS118" s="102" t="s">
        <v>3586</v>
      </c>
      <c r="CT118" s="102" t="s">
        <v>3587</v>
      </c>
      <c r="CU118" s="107"/>
      <c r="CV118" s="107"/>
      <c r="CW118" s="107"/>
      <c r="CX118" s="107"/>
      <c r="CY118" s="107"/>
      <c r="CZ118" s="107"/>
      <c r="DA118" s="107"/>
      <c r="DB118" s="107"/>
      <c r="DC118" s="102" t="s">
        <v>2094</v>
      </c>
      <c r="DD118" s="107"/>
      <c r="DE118" s="107"/>
    </row>
    <row r="119" spans="1:109" ht="6.75" customHeight="1">
      <c r="A119" s="23"/>
      <c r="B119" s="40"/>
      <c r="C119" s="164"/>
      <c r="D119" s="122"/>
      <c r="E119" s="122"/>
      <c r="F119" s="122"/>
      <c r="G119" s="184"/>
      <c r="H119" s="169"/>
      <c r="I119" s="184"/>
      <c r="J119" s="184"/>
      <c r="K119" s="184"/>
      <c r="L119" s="184"/>
      <c r="M119" s="184"/>
      <c r="N119" s="184"/>
      <c r="O119" s="184"/>
      <c r="P119" s="184"/>
      <c r="Q119" s="184"/>
      <c r="R119" s="184"/>
      <c r="S119" s="184"/>
      <c r="T119" s="184"/>
      <c r="U119" s="184"/>
      <c r="V119" s="184"/>
      <c r="W119" s="184"/>
      <c r="X119" s="184"/>
      <c r="Y119" s="184"/>
      <c r="Z119" s="184"/>
      <c r="AA119" s="184"/>
      <c r="AB119" s="184"/>
      <c r="AC119" s="184"/>
      <c r="AD119" s="42"/>
      <c r="AH119" s="105"/>
      <c r="AI119" s="105"/>
      <c r="AJ119" s="105"/>
      <c r="AK119" s="105"/>
      <c r="AL119" s="92" t="str">
        <f t="shared" si="2"/>
        <v>Oluta</v>
      </c>
      <c r="AM119" s="92" t="str">
        <f t="shared" si="3"/>
        <v>30116</v>
      </c>
      <c r="AO119" s="105"/>
      <c r="AP119" s="95">
        <v>117</v>
      </c>
      <c r="AQ119" s="106"/>
      <c r="AR119" s="106"/>
      <c r="AS119" s="106"/>
      <c r="AT119" s="106"/>
      <c r="AU119" s="106"/>
      <c r="AV119" s="106"/>
      <c r="AW119" s="100" t="s">
        <v>3588</v>
      </c>
      <c r="AX119" s="106"/>
      <c r="AY119" s="106"/>
      <c r="AZ119" s="106"/>
      <c r="BA119" s="106"/>
      <c r="BB119" s="106"/>
      <c r="BC119" s="106"/>
      <c r="BD119" s="100" t="s">
        <v>3589</v>
      </c>
      <c r="BE119" s="101" t="s">
        <v>3590</v>
      </c>
      <c r="BF119" s="106"/>
      <c r="BG119" s="106"/>
      <c r="BH119" s="106"/>
      <c r="BI119" s="106"/>
      <c r="BJ119" s="100" t="s">
        <v>3591</v>
      </c>
      <c r="BK119" s="100" t="s">
        <v>3592</v>
      </c>
      <c r="BL119" s="106"/>
      <c r="BM119" s="106"/>
      <c r="BN119" s="106"/>
      <c r="BO119" s="106"/>
      <c r="BP119" s="106"/>
      <c r="BQ119" s="106"/>
      <c r="BR119" s="106"/>
      <c r="BS119" s="106"/>
      <c r="BT119" s="100" t="s">
        <v>3593</v>
      </c>
      <c r="BU119" s="106"/>
      <c r="BV119" s="106"/>
      <c r="BW119" s="105"/>
      <c r="BX119" s="105"/>
      <c r="BY119" s="105"/>
      <c r="BZ119" s="107"/>
      <c r="CA119" s="107"/>
      <c r="CB119" s="107"/>
      <c r="CC119" s="107"/>
      <c r="CD119" s="107"/>
      <c r="CE119" s="107"/>
      <c r="CF119" s="102" t="s">
        <v>3594</v>
      </c>
      <c r="CG119" s="107"/>
      <c r="CH119" s="107"/>
      <c r="CI119" s="107"/>
      <c r="CJ119" s="107"/>
      <c r="CK119" s="107"/>
      <c r="CL119" s="107"/>
      <c r="CM119" s="102" t="s">
        <v>2343</v>
      </c>
      <c r="CN119" s="103" t="s">
        <v>3595</v>
      </c>
      <c r="CO119" s="107"/>
      <c r="CP119" s="107"/>
      <c r="CQ119" s="107"/>
      <c r="CR119" s="107"/>
      <c r="CS119" s="102" t="s">
        <v>3596</v>
      </c>
      <c r="CT119" s="102" t="s">
        <v>3597</v>
      </c>
      <c r="CU119" s="107"/>
      <c r="CV119" s="107"/>
      <c r="CW119" s="107"/>
      <c r="CX119" s="107"/>
      <c r="CY119" s="107"/>
      <c r="CZ119" s="107"/>
      <c r="DA119" s="107"/>
      <c r="DB119" s="107"/>
      <c r="DC119" s="102" t="s">
        <v>3598</v>
      </c>
      <c r="DD119" s="107"/>
      <c r="DE119" s="107"/>
    </row>
    <row r="120" spans="1:109" ht="15" customHeight="1">
      <c r="A120" s="23"/>
      <c r="B120" s="40"/>
      <c r="C120" s="164"/>
      <c r="D120" s="180" t="s">
        <v>3599</v>
      </c>
      <c r="E120" s="180"/>
      <c r="F120" s="180"/>
      <c r="G120" s="185"/>
      <c r="H120" s="264" t="s">
        <v>5181</v>
      </c>
      <c r="I120" s="264"/>
      <c r="J120" s="264"/>
      <c r="K120" s="264"/>
      <c r="L120" s="264"/>
      <c r="M120" s="264"/>
      <c r="N120" s="264"/>
      <c r="O120" s="264"/>
      <c r="P120" s="264"/>
      <c r="Q120" s="264"/>
      <c r="R120" s="264"/>
      <c r="S120" s="264"/>
      <c r="T120" s="264"/>
      <c r="U120" s="264"/>
      <c r="V120" s="264"/>
      <c r="W120" s="264"/>
      <c r="X120" s="264"/>
      <c r="Y120" s="264"/>
      <c r="Z120" s="264"/>
      <c r="AA120" s="264"/>
      <c r="AB120" s="264"/>
      <c r="AC120" s="264"/>
      <c r="AD120" s="42"/>
      <c r="AH120" s="105"/>
      <c r="AI120" s="105"/>
      <c r="AJ120" s="105"/>
      <c r="AK120" s="105"/>
      <c r="AL120" s="92" t="str">
        <f t="shared" si="2"/>
        <v>Omealca</v>
      </c>
      <c r="AM120" s="92" t="str">
        <f t="shared" si="3"/>
        <v>30117</v>
      </c>
      <c r="AO120" s="105"/>
      <c r="AP120" s="95">
        <v>118</v>
      </c>
      <c r="AQ120" s="106"/>
      <c r="AR120" s="106"/>
      <c r="AS120" s="106"/>
      <c r="AT120" s="106"/>
      <c r="AU120" s="106"/>
      <c r="AV120" s="106"/>
      <c r="AW120" s="100" t="s">
        <v>3600</v>
      </c>
      <c r="AX120" s="106"/>
      <c r="AY120" s="106"/>
      <c r="AZ120" s="106"/>
      <c r="BA120" s="106"/>
      <c r="BB120" s="106"/>
      <c r="BC120" s="106"/>
      <c r="BD120" s="100" t="s">
        <v>3601</v>
      </c>
      <c r="BE120" s="101" t="s">
        <v>3602</v>
      </c>
      <c r="BF120" s="106"/>
      <c r="BG120" s="106"/>
      <c r="BH120" s="106"/>
      <c r="BI120" s="106"/>
      <c r="BJ120" s="100" t="s">
        <v>3603</v>
      </c>
      <c r="BK120" s="100" t="s">
        <v>3604</v>
      </c>
      <c r="BL120" s="106"/>
      <c r="BM120" s="106"/>
      <c r="BN120" s="106"/>
      <c r="BO120" s="106"/>
      <c r="BP120" s="106"/>
      <c r="BQ120" s="106"/>
      <c r="BR120" s="106"/>
      <c r="BS120" s="106"/>
      <c r="BT120" s="100" t="s">
        <v>3605</v>
      </c>
      <c r="BU120" s="106"/>
      <c r="BV120" s="106"/>
      <c r="BW120" s="105"/>
      <c r="BX120" s="105"/>
      <c r="BY120" s="105"/>
      <c r="BZ120" s="107"/>
      <c r="CA120" s="107"/>
      <c r="CB120" s="107"/>
      <c r="CC120" s="107"/>
      <c r="CD120" s="107"/>
      <c r="CE120" s="107"/>
      <c r="CF120" s="102" t="s">
        <v>3606</v>
      </c>
      <c r="CG120" s="107"/>
      <c r="CH120" s="107"/>
      <c r="CI120" s="107"/>
      <c r="CJ120" s="107"/>
      <c r="CK120" s="107"/>
      <c r="CL120" s="107"/>
      <c r="CM120" s="102" t="s">
        <v>3607</v>
      </c>
      <c r="CN120" s="103" t="s">
        <v>3608</v>
      </c>
      <c r="CO120" s="107"/>
      <c r="CP120" s="107"/>
      <c r="CQ120" s="107"/>
      <c r="CR120" s="107"/>
      <c r="CS120" s="102" t="s">
        <v>3609</v>
      </c>
      <c r="CT120" s="102" t="s">
        <v>3610</v>
      </c>
      <c r="CU120" s="107"/>
      <c r="CV120" s="107"/>
      <c r="CW120" s="107"/>
      <c r="CX120" s="107"/>
      <c r="CY120" s="107"/>
      <c r="CZ120" s="107"/>
      <c r="DA120" s="107"/>
      <c r="DB120" s="107"/>
      <c r="DC120" s="102" t="s">
        <v>3611</v>
      </c>
      <c r="DD120" s="107"/>
      <c r="DE120" s="107"/>
    </row>
    <row r="121" spans="1:109" ht="15" customHeight="1" thickBot="1">
      <c r="A121" s="23"/>
      <c r="B121" s="54"/>
      <c r="C121" s="55"/>
      <c r="D121" s="57"/>
      <c r="E121" s="57"/>
      <c r="F121" s="57"/>
      <c r="G121" s="58"/>
      <c r="H121" s="58"/>
      <c r="I121" s="58"/>
      <c r="J121" s="58"/>
      <c r="K121" s="58"/>
      <c r="L121" s="58"/>
      <c r="M121" s="58"/>
      <c r="N121" s="58"/>
      <c r="O121" s="58"/>
      <c r="P121" s="58"/>
      <c r="Q121" s="58"/>
      <c r="R121" s="58"/>
      <c r="S121" s="58"/>
      <c r="T121" s="58"/>
      <c r="U121" s="58"/>
      <c r="V121" s="58"/>
      <c r="W121" s="58"/>
      <c r="X121" s="58"/>
      <c r="Y121" s="58"/>
      <c r="Z121" s="58"/>
      <c r="AA121" s="58"/>
      <c r="AB121" s="58"/>
      <c r="AC121" s="58"/>
      <c r="AD121" s="56"/>
      <c r="AH121" s="105"/>
      <c r="AI121" s="105"/>
      <c r="AJ121" s="105"/>
      <c r="AK121" s="105"/>
      <c r="AL121" s="92" t="str">
        <f t="shared" si="2"/>
        <v>Orizaba</v>
      </c>
      <c r="AM121" s="92" t="str">
        <f t="shared" si="3"/>
        <v>30118</v>
      </c>
      <c r="AO121" s="105"/>
      <c r="AP121" s="95">
        <v>119</v>
      </c>
      <c r="AQ121" s="106"/>
      <c r="AR121" s="106"/>
      <c r="AS121" s="106"/>
      <c r="AT121" s="106"/>
      <c r="AU121" s="106"/>
      <c r="AV121" s="106"/>
      <c r="AW121" s="100" t="s">
        <v>3612</v>
      </c>
      <c r="AX121" s="106"/>
      <c r="AY121" s="106"/>
      <c r="AZ121" s="106"/>
      <c r="BA121" s="106"/>
      <c r="BB121" s="106"/>
      <c r="BC121" s="106"/>
      <c r="BD121" s="100" t="s">
        <v>3613</v>
      </c>
      <c r="BE121" s="101" t="s">
        <v>3614</v>
      </c>
      <c r="BF121" s="106"/>
      <c r="BG121" s="106"/>
      <c r="BH121" s="106"/>
      <c r="BI121" s="106"/>
      <c r="BJ121" s="100" t="s">
        <v>3615</v>
      </c>
      <c r="BK121" s="100" t="s">
        <v>3616</v>
      </c>
      <c r="BL121" s="106"/>
      <c r="BM121" s="106"/>
      <c r="BN121" s="106"/>
      <c r="BO121" s="106"/>
      <c r="BP121" s="106"/>
      <c r="BQ121" s="106"/>
      <c r="BR121" s="106"/>
      <c r="BS121" s="106"/>
      <c r="BT121" s="100" t="s">
        <v>3617</v>
      </c>
      <c r="BU121" s="106"/>
      <c r="BV121" s="106"/>
      <c r="BW121" s="105"/>
      <c r="BX121" s="105"/>
      <c r="BY121" s="105"/>
      <c r="BZ121" s="107"/>
      <c r="CA121" s="107"/>
      <c r="CB121" s="107"/>
      <c r="CC121" s="107"/>
      <c r="CD121" s="107"/>
      <c r="CE121" s="107"/>
      <c r="CF121" s="102" t="s">
        <v>3618</v>
      </c>
      <c r="CG121" s="107"/>
      <c r="CH121" s="107"/>
      <c r="CI121" s="107"/>
      <c r="CJ121" s="107"/>
      <c r="CK121" s="107"/>
      <c r="CL121" s="107"/>
      <c r="CM121" s="102" t="s">
        <v>3619</v>
      </c>
      <c r="CN121" s="103" t="s">
        <v>3620</v>
      </c>
      <c r="CO121" s="107"/>
      <c r="CP121" s="107"/>
      <c r="CQ121" s="107"/>
      <c r="CR121" s="107"/>
      <c r="CS121" s="102" t="s">
        <v>3621</v>
      </c>
      <c r="CT121" s="102" t="s">
        <v>3622</v>
      </c>
      <c r="CU121" s="107"/>
      <c r="CV121" s="107"/>
      <c r="CW121" s="107"/>
      <c r="CX121" s="107"/>
      <c r="CY121" s="107"/>
      <c r="CZ121" s="107"/>
      <c r="DA121" s="107"/>
      <c r="DB121" s="107"/>
      <c r="DC121" s="102" t="s">
        <v>3623</v>
      </c>
      <c r="DD121" s="107"/>
      <c r="DE121" s="107"/>
    </row>
    <row r="122" spans="1:109" ht="15" customHeight="1" thickBot="1">
      <c r="A122" s="23"/>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c r="AA122" s="23"/>
      <c r="AB122" s="23"/>
      <c r="AC122" s="23"/>
      <c r="AD122" s="23"/>
      <c r="AH122" s="105"/>
      <c r="AI122" s="105"/>
      <c r="AJ122" s="105"/>
      <c r="AK122" s="105"/>
      <c r="AL122" s="92" t="str">
        <f t="shared" si="2"/>
        <v>Otatitlán</v>
      </c>
      <c r="AM122" s="92" t="str">
        <f t="shared" si="3"/>
        <v>30119</v>
      </c>
      <c r="AO122" s="105"/>
      <c r="AP122" s="95">
        <v>120</v>
      </c>
      <c r="AQ122" s="106"/>
      <c r="AR122" s="106"/>
      <c r="AS122" s="106"/>
      <c r="AT122" s="106"/>
      <c r="AU122" s="106"/>
      <c r="AV122" s="106"/>
      <c r="AW122" s="100" t="s">
        <v>3624</v>
      </c>
      <c r="AX122" s="106"/>
      <c r="AY122" s="106"/>
      <c r="AZ122" s="106"/>
      <c r="BA122" s="106"/>
      <c r="BB122" s="106"/>
      <c r="BC122" s="106"/>
      <c r="BD122" s="100" t="s">
        <v>3625</v>
      </c>
      <c r="BE122" s="101" t="s">
        <v>3626</v>
      </c>
      <c r="BF122" s="106"/>
      <c r="BG122" s="106"/>
      <c r="BH122" s="106"/>
      <c r="BI122" s="106"/>
      <c r="BJ122" s="100" t="s">
        <v>3627</v>
      </c>
      <c r="BK122" s="100" t="s">
        <v>3628</v>
      </c>
      <c r="BL122" s="106"/>
      <c r="BM122" s="106"/>
      <c r="BN122" s="106"/>
      <c r="BO122" s="106"/>
      <c r="BP122" s="106"/>
      <c r="BQ122" s="106"/>
      <c r="BR122" s="106"/>
      <c r="BS122" s="106"/>
      <c r="BT122" s="100" t="s">
        <v>3629</v>
      </c>
      <c r="BU122" s="106"/>
      <c r="BV122" s="106"/>
      <c r="BW122" s="105"/>
      <c r="BX122" s="105"/>
      <c r="BY122" s="105"/>
      <c r="BZ122" s="107"/>
      <c r="CA122" s="107"/>
      <c r="CB122" s="107"/>
      <c r="CC122" s="107"/>
      <c r="CD122" s="107"/>
      <c r="CE122" s="107"/>
      <c r="CF122" s="112" t="s">
        <v>3630</v>
      </c>
      <c r="CG122" s="107"/>
      <c r="CH122" s="107"/>
      <c r="CI122" s="107"/>
      <c r="CJ122" s="107"/>
      <c r="CK122" s="107"/>
      <c r="CL122" s="107"/>
      <c r="CM122" s="102" t="s">
        <v>3631</v>
      </c>
      <c r="CN122" s="103" t="s">
        <v>3632</v>
      </c>
      <c r="CO122" s="107"/>
      <c r="CP122" s="107"/>
      <c r="CQ122" s="107"/>
      <c r="CR122" s="107"/>
      <c r="CS122" s="102" t="s">
        <v>3633</v>
      </c>
      <c r="CT122" s="102" t="s">
        <v>3634</v>
      </c>
      <c r="CU122" s="107"/>
      <c r="CV122" s="107"/>
      <c r="CW122" s="107"/>
      <c r="CX122" s="107"/>
      <c r="CY122" s="107"/>
      <c r="CZ122" s="107"/>
      <c r="DA122" s="107"/>
      <c r="DB122" s="107"/>
      <c r="DC122" s="102" t="s">
        <v>3635</v>
      </c>
      <c r="DD122" s="107"/>
      <c r="DE122" s="107"/>
    </row>
    <row r="123" spans="1:109" ht="15" customHeight="1">
      <c r="A123" s="23"/>
      <c r="B123" s="37"/>
      <c r="C123" s="38"/>
      <c r="D123" s="38"/>
      <c r="E123" s="38"/>
      <c r="F123" s="38"/>
      <c r="G123" s="38"/>
      <c r="H123" s="38"/>
      <c r="I123" s="38"/>
      <c r="J123" s="38"/>
      <c r="K123" s="38"/>
      <c r="L123" s="38"/>
      <c r="M123" s="38"/>
      <c r="N123" s="38"/>
      <c r="O123" s="38"/>
      <c r="P123" s="38"/>
      <c r="Q123" s="38"/>
      <c r="R123" s="38"/>
      <c r="S123" s="38"/>
      <c r="T123" s="38"/>
      <c r="U123" s="38"/>
      <c r="V123" s="38"/>
      <c r="W123" s="38"/>
      <c r="X123" s="38"/>
      <c r="Y123" s="38"/>
      <c r="Z123" s="38"/>
      <c r="AA123" s="38"/>
      <c r="AB123" s="38"/>
      <c r="AC123" s="38"/>
      <c r="AD123" s="39"/>
      <c r="AH123" s="105"/>
      <c r="AI123" s="105"/>
      <c r="AJ123" s="105"/>
      <c r="AK123" s="105"/>
      <c r="AL123" s="92" t="str">
        <f t="shared" si="2"/>
        <v>Oteapan</v>
      </c>
      <c r="AM123" s="92" t="str">
        <f t="shared" si="3"/>
        <v>30120</v>
      </c>
      <c r="AO123" s="105"/>
      <c r="AP123" s="95">
        <v>121</v>
      </c>
      <c r="AQ123" s="106"/>
      <c r="AR123" s="106"/>
      <c r="AS123" s="106"/>
      <c r="AT123" s="106"/>
      <c r="AU123" s="106"/>
      <c r="AV123" s="106"/>
      <c r="AW123" s="100" t="s">
        <v>3636</v>
      </c>
      <c r="AX123" s="106"/>
      <c r="AY123" s="106"/>
      <c r="AZ123" s="106"/>
      <c r="BA123" s="106"/>
      <c r="BB123" s="106"/>
      <c r="BC123" s="106"/>
      <c r="BD123" s="100" t="s">
        <v>3637</v>
      </c>
      <c r="BE123" s="101" t="s">
        <v>3638</v>
      </c>
      <c r="BF123" s="106"/>
      <c r="BG123" s="106"/>
      <c r="BH123" s="106"/>
      <c r="BI123" s="106"/>
      <c r="BJ123" s="100" t="s">
        <v>3639</v>
      </c>
      <c r="BK123" s="100" t="s">
        <v>3640</v>
      </c>
      <c r="BL123" s="106"/>
      <c r="BM123" s="106"/>
      <c r="BN123" s="106"/>
      <c r="BO123" s="106"/>
      <c r="BP123" s="106"/>
      <c r="BQ123" s="106"/>
      <c r="BR123" s="106"/>
      <c r="BS123" s="106"/>
      <c r="BT123" s="100" t="s">
        <v>3641</v>
      </c>
      <c r="BU123" s="106"/>
      <c r="BV123" s="106"/>
      <c r="BW123" s="105"/>
      <c r="BX123" s="105"/>
      <c r="BY123" s="105"/>
      <c r="BZ123" s="107"/>
      <c r="CA123" s="107"/>
      <c r="CB123" s="107"/>
      <c r="CC123" s="107"/>
      <c r="CD123" s="107"/>
      <c r="CE123" s="107"/>
      <c r="CF123" s="112" t="s">
        <v>3642</v>
      </c>
      <c r="CG123" s="107"/>
      <c r="CH123" s="107"/>
      <c r="CI123" s="107"/>
      <c r="CJ123" s="107"/>
      <c r="CK123" s="107"/>
      <c r="CL123" s="107"/>
      <c r="CM123" s="102" t="s">
        <v>3643</v>
      </c>
      <c r="CN123" s="103" t="s">
        <v>3644</v>
      </c>
      <c r="CO123" s="107"/>
      <c r="CP123" s="107"/>
      <c r="CQ123" s="107"/>
      <c r="CR123" s="107"/>
      <c r="CS123" s="102" t="s">
        <v>3645</v>
      </c>
      <c r="CT123" s="102" t="s">
        <v>3646</v>
      </c>
      <c r="CU123" s="107"/>
      <c r="CV123" s="107"/>
      <c r="CW123" s="107"/>
      <c r="CX123" s="107"/>
      <c r="CY123" s="107"/>
      <c r="CZ123" s="107"/>
      <c r="DA123" s="107"/>
      <c r="DB123" s="107"/>
      <c r="DC123" s="102" t="s">
        <v>3647</v>
      </c>
      <c r="DD123" s="107"/>
      <c r="DE123" s="107"/>
    </row>
    <row r="124" spans="1:109" ht="24" customHeight="1">
      <c r="A124" s="23"/>
      <c r="B124" s="40"/>
      <c r="C124" s="242" t="s">
        <v>3648</v>
      </c>
      <c r="D124" s="242"/>
      <c r="E124" s="242"/>
      <c r="F124" s="242"/>
      <c r="G124" s="242"/>
      <c r="H124" s="242"/>
      <c r="I124" s="242"/>
      <c r="J124" s="242"/>
      <c r="K124" s="242"/>
      <c r="L124" s="242"/>
      <c r="M124" s="242"/>
      <c r="N124" s="242"/>
      <c r="O124" s="242"/>
      <c r="P124" s="242"/>
      <c r="Q124" s="242"/>
      <c r="R124" s="242"/>
      <c r="S124" s="242"/>
      <c r="T124" s="242"/>
      <c r="U124" s="242"/>
      <c r="V124" s="242"/>
      <c r="W124" s="242"/>
      <c r="X124" s="242"/>
      <c r="Y124" s="242"/>
      <c r="Z124" s="242"/>
      <c r="AA124" s="242"/>
      <c r="AB124" s="242"/>
      <c r="AC124" s="242"/>
      <c r="AD124" s="42"/>
      <c r="AH124" s="105"/>
      <c r="AI124" s="105"/>
      <c r="AJ124" s="105"/>
      <c r="AK124" s="105"/>
      <c r="AL124" s="92" t="str">
        <f t="shared" si="2"/>
        <v>Ozuluama de Mascareñas</v>
      </c>
      <c r="AM124" s="92" t="str">
        <f t="shared" si="3"/>
        <v>30121</v>
      </c>
      <c r="AO124" s="105"/>
      <c r="AP124" s="95">
        <v>122</v>
      </c>
      <c r="AQ124" s="106"/>
      <c r="AR124" s="106"/>
      <c r="AS124" s="106"/>
      <c r="AT124" s="106"/>
      <c r="AU124" s="106"/>
      <c r="AV124" s="106"/>
      <c r="AW124" s="100" t="s">
        <v>3649</v>
      </c>
      <c r="AX124" s="106"/>
      <c r="AY124" s="106"/>
      <c r="AZ124" s="106"/>
      <c r="BA124" s="106"/>
      <c r="BB124" s="106"/>
      <c r="BC124" s="106"/>
      <c r="BD124" s="100" t="s">
        <v>3650</v>
      </c>
      <c r="BE124" s="101" t="s">
        <v>3651</v>
      </c>
      <c r="BF124" s="106"/>
      <c r="BG124" s="106"/>
      <c r="BH124" s="106"/>
      <c r="BI124" s="106"/>
      <c r="BJ124" s="100" t="s">
        <v>3652</v>
      </c>
      <c r="BK124" s="100" t="s">
        <v>3653</v>
      </c>
      <c r="BL124" s="106"/>
      <c r="BM124" s="106"/>
      <c r="BN124" s="106"/>
      <c r="BO124" s="106"/>
      <c r="BP124" s="106"/>
      <c r="BQ124" s="106"/>
      <c r="BR124" s="106"/>
      <c r="BS124" s="106"/>
      <c r="BT124" s="100" t="s">
        <v>3654</v>
      </c>
      <c r="BU124" s="106"/>
      <c r="BV124" s="106"/>
      <c r="BW124" s="105"/>
      <c r="BX124" s="105"/>
      <c r="BY124" s="105"/>
      <c r="BZ124" s="107"/>
      <c r="CA124" s="107"/>
      <c r="CB124" s="107"/>
      <c r="CC124" s="107"/>
      <c r="CD124" s="107"/>
      <c r="CE124" s="107"/>
      <c r="CF124" s="112" t="s">
        <v>3655</v>
      </c>
      <c r="CG124" s="107"/>
      <c r="CH124" s="107"/>
      <c r="CI124" s="107"/>
      <c r="CJ124" s="107"/>
      <c r="CK124" s="107"/>
      <c r="CL124" s="107"/>
      <c r="CM124" s="102" t="s">
        <v>3656</v>
      </c>
      <c r="CN124" s="103" t="s">
        <v>3657</v>
      </c>
      <c r="CO124" s="107"/>
      <c r="CP124" s="107"/>
      <c r="CQ124" s="107"/>
      <c r="CR124" s="107"/>
      <c r="CS124" s="102" t="s">
        <v>3658</v>
      </c>
      <c r="CT124" s="102" t="s">
        <v>3659</v>
      </c>
      <c r="CU124" s="107"/>
      <c r="CV124" s="107"/>
      <c r="CW124" s="107"/>
      <c r="CX124" s="107"/>
      <c r="CY124" s="107"/>
      <c r="CZ124" s="107"/>
      <c r="DA124" s="107"/>
      <c r="DB124" s="107"/>
      <c r="DC124" s="102" t="s">
        <v>3660</v>
      </c>
      <c r="DD124" s="107"/>
      <c r="DE124" s="107"/>
    </row>
    <row r="125" spans="1:109" ht="6.75" customHeight="1">
      <c r="A125" s="23"/>
      <c r="B125" s="40"/>
      <c r="C125" s="164"/>
      <c r="D125" s="164"/>
      <c r="E125" s="164"/>
      <c r="F125" s="164"/>
      <c r="G125" s="164"/>
      <c r="H125" s="164"/>
      <c r="I125" s="164"/>
      <c r="J125" s="164"/>
      <c r="K125" s="164"/>
      <c r="L125" s="164"/>
      <c r="M125" s="164"/>
      <c r="N125" s="164"/>
      <c r="O125" s="164"/>
      <c r="P125" s="164"/>
      <c r="Q125" s="164"/>
      <c r="R125" s="164"/>
      <c r="S125" s="164"/>
      <c r="T125" s="164"/>
      <c r="U125" s="164"/>
      <c r="V125" s="164"/>
      <c r="W125" s="164"/>
      <c r="X125" s="164"/>
      <c r="Y125" s="164"/>
      <c r="Z125" s="164"/>
      <c r="AA125" s="164"/>
      <c r="AB125" s="164"/>
      <c r="AC125" s="164"/>
      <c r="AD125" s="42"/>
      <c r="AH125" s="105"/>
      <c r="AI125" s="105"/>
      <c r="AJ125" s="105"/>
      <c r="AK125" s="105"/>
      <c r="AL125" s="92" t="str">
        <f t="shared" si="2"/>
        <v>Pajapan</v>
      </c>
      <c r="AM125" s="92" t="str">
        <f t="shared" si="3"/>
        <v>30122</v>
      </c>
      <c r="AO125" s="105"/>
      <c r="AP125" s="95">
        <v>123</v>
      </c>
      <c r="AQ125" s="106"/>
      <c r="AR125" s="106"/>
      <c r="AS125" s="106"/>
      <c r="AT125" s="106"/>
      <c r="AU125" s="106"/>
      <c r="AV125" s="106"/>
      <c r="AW125" s="100" t="s">
        <v>3661</v>
      </c>
      <c r="AX125" s="106"/>
      <c r="AY125" s="106"/>
      <c r="AZ125" s="106"/>
      <c r="BA125" s="106"/>
      <c r="BB125" s="106"/>
      <c r="BC125" s="106"/>
      <c r="BD125" s="100" t="s">
        <v>3662</v>
      </c>
      <c r="BE125" s="101" t="s">
        <v>3663</v>
      </c>
      <c r="BF125" s="106"/>
      <c r="BG125" s="106"/>
      <c r="BH125" s="106"/>
      <c r="BI125" s="106"/>
      <c r="BJ125" s="100" t="s">
        <v>3664</v>
      </c>
      <c r="BK125" s="100" t="s">
        <v>3665</v>
      </c>
      <c r="BL125" s="106"/>
      <c r="BM125" s="106"/>
      <c r="BN125" s="106"/>
      <c r="BO125" s="106"/>
      <c r="BP125" s="106"/>
      <c r="BQ125" s="106"/>
      <c r="BR125" s="106"/>
      <c r="BS125" s="106"/>
      <c r="BT125" s="100" t="s">
        <v>3666</v>
      </c>
      <c r="BU125" s="106"/>
      <c r="BV125" s="106"/>
      <c r="BW125" s="105"/>
      <c r="BX125" s="105"/>
      <c r="BY125" s="105"/>
      <c r="BZ125" s="107"/>
      <c r="CA125" s="107"/>
      <c r="CB125" s="107"/>
      <c r="CC125" s="107"/>
      <c r="CD125" s="107"/>
      <c r="CE125" s="107"/>
      <c r="CF125" s="112" t="s">
        <v>481</v>
      </c>
      <c r="CG125" s="107"/>
      <c r="CH125" s="107"/>
      <c r="CI125" s="107"/>
      <c r="CJ125" s="107"/>
      <c r="CK125" s="107"/>
      <c r="CL125" s="107"/>
      <c r="CM125" s="102" t="s">
        <v>3667</v>
      </c>
      <c r="CN125" s="103" t="s">
        <v>3668</v>
      </c>
      <c r="CO125" s="107"/>
      <c r="CP125" s="107"/>
      <c r="CQ125" s="107"/>
      <c r="CR125" s="107"/>
      <c r="CS125" s="102" t="s">
        <v>3669</v>
      </c>
      <c r="CT125" s="102" t="s">
        <v>3670</v>
      </c>
      <c r="CU125" s="107"/>
      <c r="CV125" s="107"/>
      <c r="CW125" s="107"/>
      <c r="CX125" s="107"/>
      <c r="CY125" s="107"/>
      <c r="CZ125" s="107"/>
      <c r="DA125" s="107"/>
      <c r="DB125" s="107"/>
      <c r="DC125" s="102" t="s">
        <v>3671</v>
      </c>
      <c r="DD125" s="107"/>
      <c r="DE125" s="107"/>
    </row>
    <row r="126" spans="1:109" ht="15" customHeight="1">
      <c r="A126" s="23"/>
      <c r="B126" s="40"/>
      <c r="C126" s="164"/>
      <c r="D126" s="186" t="s">
        <v>3672</v>
      </c>
      <c r="E126" s="164"/>
      <c r="F126" s="164"/>
      <c r="G126" s="264" t="s">
        <v>5182</v>
      </c>
      <c r="H126" s="264"/>
      <c r="I126" s="264"/>
      <c r="J126" s="264"/>
      <c r="K126" s="264"/>
      <c r="L126" s="264"/>
      <c r="M126" s="264"/>
      <c r="N126" s="264"/>
      <c r="O126" s="264"/>
      <c r="P126" s="264"/>
      <c r="Q126" s="264"/>
      <c r="R126" s="264"/>
      <c r="S126" s="264"/>
      <c r="T126" s="264"/>
      <c r="U126" s="264"/>
      <c r="V126" s="264"/>
      <c r="W126" s="264"/>
      <c r="X126" s="264"/>
      <c r="Y126" s="264"/>
      <c r="Z126" s="264"/>
      <c r="AA126" s="264"/>
      <c r="AB126" s="264"/>
      <c r="AC126" s="264"/>
      <c r="AD126" s="42"/>
      <c r="AH126" s="105"/>
      <c r="AI126" s="105"/>
      <c r="AJ126" s="105"/>
      <c r="AK126" s="105"/>
      <c r="AL126" s="92" t="str">
        <f t="shared" si="2"/>
        <v>Pánuco</v>
      </c>
      <c r="AM126" s="92" t="str">
        <f t="shared" si="3"/>
        <v>30123</v>
      </c>
      <c r="AO126" s="105"/>
      <c r="AP126" s="95">
        <v>124</v>
      </c>
      <c r="AQ126" s="106"/>
      <c r="AR126" s="106"/>
      <c r="AS126" s="106"/>
      <c r="AT126" s="106"/>
      <c r="AU126" s="106"/>
      <c r="AV126" s="106"/>
      <c r="AW126" s="100" t="s">
        <v>3673</v>
      </c>
      <c r="AX126" s="106"/>
      <c r="AY126" s="106"/>
      <c r="AZ126" s="106"/>
      <c r="BA126" s="106"/>
      <c r="BB126" s="106"/>
      <c r="BC126" s="106"/>
      <c r="BD126" s="100" t="s">
        <v>3674</v>
      </c>
      <c r="BE126" s="101" t="s">
        <v>3675</v>
      </c>
      <c r="BF126" s="106"/>
      <c r="BG126" s="106"/>
      <c r="BH126" s="106"/>
      <c r="BI126" s="106"/>
      <c r="BJ126" s="100" t="s">
        <v>3676</v>
      </c>
      <c r="BK126" s="100" t="s">
        <v>3677</v>
      </c>
      <c r="BL126" s="106"/>
      <c r="BM126" s="106"/>
      <c r="BN126" s="106"/>
      <c r="BO126" s="106"/>
      <c r="BP126" s="106"/>
      <c r="BQ126" s="106"/>
      <c r="BR126" s="106"/>
      <c r="BS126" s="106"/>
      <c r="BT126" s="100" t="s">
        <v>3678</v>
      </c>
      <c r="BU126" s="106"/>
      <c r="BV126" s="106"/>
      <c r="BW126" s="105"/>
      <c r="BX126" s="105"/>
      <c r="BY126" s="105"/>
      <c r="BZ126" s="107"/>
      <c r="CA126" s="107"/>
      <c r="CB126" s="107"/>
      <c r="CC126" s="107"/>
      <c r="CD126" s="107"/>
      <c r="CE126" s="107"/>
      <c r="CF126" s="112" t="s">
        <v>3679</v>
      </c>
      <c r="CG126" s="107"/>
      <c r="CH126" s="107"/>
      <c r="CI126" s="107"/>
      <c r="CJ126" s="107"/>
      <c r="CK126" s="107"/>
      <c r="CL126" s="107"/>
      <c r="CM126" s="102" t="s">
        <v>3680</v>
      </c>
      <c r="CN126" s="103" t="s">
        <v>3681</v>
      </c>
      <c r="CO126" s="107"/>
      <c r="CP126" s="107"/>
      <c r="CQ126" s="107"/>
      <c r="CR126" s="107"/>
      <c r="CS126" s="102" t="s">
        <v>3682</v>
      </c>
      <c r="CT126" s="102" t="s">
        <v>3683</v>
      </c>
      <c r="CU126" s="107"/>
      <c r="CV126" s="107"/>
      <c r="CW126" s="107"/>
      <c r="CX126" s="107"/>
      <c r="CY126" s="107"/>
      <c r="CZ126" s="107"/>
      <c r="DA126" s="107"/>
      <c r="DB126" s="107"/>
      <c r="DC126" s="102" t="s">
        <v>1877</v>
      </c>
      <c r="DD126" s="107"/>
      <c r="DE126" s="107"/>
    </row>
    <row r="127" spans="1:109" ht="15" customHeight="1">
      <c r="A127" s="23"/>
      <c r="B127" s="40"/>
      <c r="C127" s="164"/>
      <c r="D127" s="186" t="s">
        <v>3684</v>
      </c>
      <c r="E127" s="164"/>
      <c r="F127" s="164"/>
      <c r="G127" s="164"/>
      <c r="H127" s="164"/>
      <c r="I127" s="164"/>
      <c r="J127" s="164"/>
      <c r="K127" s="247" t="s">
        <v>5183</v>
      </c>
      <c r="L127" s="247"/>
      <c r="M127" s="247"/>
      <c r="N127" s="247"/>
      <c r="O127" s="247"/>
      <c r="P127" s="247"/>
      <c r="Q127" s="247"/>
      <c r="R127" s="247"/>
      <c r="S127" s="247"/>
      <c r="T127" s="247"/>
      <c r="U127" s="247"/>
      <c r="V127" s="247"/>
      <c r="W127" s="247"/>
      <c r="X127" s="247"/>
      <c r="Y127" s="247"/>
      <c r="Z127" s="247"/>
      <c r="AA127" s="247"/>
      <c r="AB127" s="247"/>
      <c r="AC127" s="247"/>
      <c r="AD127" s="42"/>
      <c r="AH127" s="105"/>
      <c r="AI127" s="105"/>
      <c r="AJ127" s="105"/>
      <c r="AK127" s="105"/>
      <c r="AL127" s="92" t="str">
        <f t="shared" si="2"/>
        <v>Papantla</v>
      </c>
      <c r="AM127" s="92" t="str">
        <f t="shared" si="3"/>
        <v>30124</v>
      </c>
      <c r="AO127" s="105"/>
      <c r="AP127" s="95">
        <v>125</v>
      </c>
      <c r="AQ127" s="106"/>
      <c r="AR127" s="106"/>
      <c r="AS127" s="106"/>
      <c r="AT127" s="106"/>
      <c r="AU127" s="106"/>
      <c r="AV127" s="106"/>
      <c r="AW127" s="100" t="s">
        <v>3685</v>
      </c>
      <c r="AX127" s="106"/>
      <c r="AY127" s="106"/>
      <c r="AZ127" s="106"/>
      <c r="BA127" s="106"/>
      <c r="BB127" s="106"/>
      <c r="BC127" s="106"/>
      <c r="BD127" s="100" t="s">
        <v>3686</v>
      </c>
      <c r="BE127" s="101" t="s">
        <v>3687</v>
      </c>
      <c r="BF127" s="106"/>
      <c r="BG127" s="106"/>
      <c r="BH127" s="106"/>
      <c r="BI127" s="106"/>
      <c r="BJ127" s="100" t="s">
        <v>3688</v>
      </c>
      <c r="BK127" s="100" t="s">
        <v>3689</v>
      </c>
      <c r="BL127" s="106"/>
      <c r="BM127" s="106"/>
      <c r="BN127" s="106"/>
      <c r="BO127" s="106"/>
      <c r="BP127" s="106"/>
      <c r="BQ127" s="106"/>
      <c r="BR127" s="106"/>
      <c r="BS127" s="106"/>
      <c r="BT127" s="100" t="s">
        <v>3690</v>
      </c>
      <c r="BU127" s="106"/>
      <c r="BV127" s="106"/>
      <c r="BW127" s="105"/>
      <c r="BX127" s="105"/>
      <c r="BY127" s="105"/>
      <c r="BZ127" s="107"/>
      <c r="CA127" s="107"/>
      <c r="CB127" s="107"/>
      <c r="CC127" s="107"/>
      <c r="CD127" s="107"/>
      <c r="CE127" s="107"/>
      <c r="CF127" s="112" t="s">
        <v>3691</v>
      </c>
      <c r="CG127" s="107"/>
      <c r="CH127" s="107"/>
      <c r="CI127" s="107"/>
      <c r="CJ127" s="107"/>
      <c r="CK127" s="107"/>
      <c r="CL127" s="107"/>
      <c r="CM127" s="102" t="s">
        <v>3692</v>
      </c>
      <c r="CN127" s="103" t="s">
        <v>3693</v>
      </c>
      <c r="CO127" s="107"/>
      <c r="CP127" s="107"/>
      <c r="CQ127" s="107"/>
      <c r="CR127" s="107"/>
      <c r="CS127" s="102" t="s">
        <v>3694</v>
      </c>
      <c r="CT127" s="102" t="s">
        <v>3695</v>
      </c>
      <c r="CU127" s="107"/>
      <c r="CV127" s="107"/>
      <c r="CW127" s="107"/>
      <c r="CX127" s="107"/>
      <c r="CY127" s="107"/>
      <c r="CZ127" s="107"/>
      <c r="DA127" s="107"/>
      <c r="DB127" s="107"/>
      <c r="DC127" s="102" t="s">
        <v>3696</v>
      </c>
      <c r="DD127" s="107"/>
      <c r="DE127" s="107"/>
    </row>
    <row r="128" spans="1:109" ht="15" customHeight="1">
      <c r="A128" s="23"/>
      <c r="B128" s="40"/>
      <c r="C128" s="164"/>
      <c r="D128" s="186" t="s">
        <v>3697</v>
      </c>
      <c r="E128" s="164"/>
      <c r="F128" s="164"/>
      <c r="G128" s="264" t="s">
        <v>5184</v>
      </c>
      <c r="H128" s="264"/>
      <c r="I128" s="264"/>
      <c r="J128" s="264"/>
      <c r="K128" s="264"/>
      <c r="L128" s="264"/>
      <c r="M128" s="264"/>
      <c r="N128" s="264"/>
      <c r="O128" s="264"/>
      <c r="P128" s="264"/>
      <c r="Q128" s="264"/>
      <c r="R128" s="264"/>
      <c r="S128" s="264"/>
      <c r="T128" s="264"/>
      <c r="U128" s="264"/>
      <c r="V128" s="264"/>
      <c r="W128" s="264"/>
      <c r="X128" s="264"/>
      <c r="Y128" s="264"/>
      <c r="Z128" s="264"/>
      <c r="AA128" s="264"/>
      <c r="AB128" s="264"/>
      <c r="AC128" s="264"/>
      <c r="AD128" s="42"/>
      <c r="AH128" s="105"/>
      <c r="AI128" s="105"/>
      <c r="AJ128" s="105"/>
      <c r="AK128" s="105"/>
      <c r="AL128" s="92" t="str">
        <f t="shared" si="2"/>
        <v>Paso del Macho</v>
      </c>
      <c r="AM128" s="92" t="str">
        <f t="shared" si="3"/>
        <v>30125</v>
      </c>
      <c r="AO128" s="105"/>
      <c r="AP128" s="95">
        <v>126</v>
      </c>
      <c r="AQ128" s="106"/>
      <c r="AR128" s="106"/>
      <c r="AS128" s="106"/>
      <c r="AT128" s="106"/>
      <c r="AU128" s="106"/>
      <c r="AV128" s="106"/>
      <c r="AW128" s="111"/>
      <c r="AX128" s="106"/>
      <c r="AY128" s="106"/>
      <c r="AZ128" s="106"/>
      <c r="BA128" s="106"/>
      <c r="BB128" s="106"/>
      <c r="BC128" s="106"/>
      <c r="BD128" s="100" t="s">
        <v>3698</v>
      </c>
      <c r="BE128" s="101" t="s">
        <v>3699</v>
      </c>
      <c r="BF128" s="106"/>
      <c r="BG128" s="106"/>
      <c r="BH128" s="106"/>
      <c r="BI128" s="106"/>
      <c r="BJ128" s="100" t="s">
        <v>3700</v>
      </c>
      <c r="BK128" s="100" t="s">
        <v>3701</v>
      </c>
      <c r="BL128" s="106"/>
      <c r="BM128" s="106"/>
      <c r="BN128" s="106"/>
      <c r="BO128" s="106"/>
      <c r="BP128" s="106"/>
      <c r="BQ128" s="106"/>
      <c r="BR128" s="106"/>
      <c r="BS128" s="106"/>
      <c r="BT128" s="100" t="s">
        <v>3702</v>
      </c>
      <c r="BU128" s="106"/>
      <c r="BV128" s="106"/>
      <c r="BW128" s="105"/>
      <c r="BX128" s="105"/>
      <c r="BY128" s="105"/>
      <c r="BZ128" s="107"/>
      <c r="CA128" s="107"/>
      <c r="CB128" s="107"/>
      <c r="CC128" s="107"/>
      <c r="CD128" s="107"/>
      <c r="CE128" s="107"/>
      <c r="CF128" s="102"/>
      <c r="CG128" s="107"/>
      <c r="CH128" s="107"/>
      <c r="CI128" s="107"/>
      <c r="CJ128" s="107"/>
      <c r="CK128" s="107"/>
      <c r="CL128" s="107"/>
      <c r="CM128" s="102" t="s">
        <v>3703</v>
      </c>
      <c r="CN128" s="103" t="s">
        <v>3704</v>
      </c>
      <c r="CO128" s="107"/>
      <c r="CP128" s="107"/>
      <c r="CQ128" s="107"/>
      <c r="CR128" s="107"/>
      <c r="CS128" s="102" t="s">
        <v>3705</v>
      </c>
      <c r="CT128" s="102" t="s">
        <v>3706</v>
      </c>
      <c r="CU128" s="107"/>
      <c r="CV128" s="107"/>
      <c r="CW128" s="107"/>
      <c r="CX128" s="107"/>
      <c r="CY128" s="107"/>
      <c r="CZ128" s="107"/>
      <c r="DA128" s="107"/>
      <c r="DB128" s="107"/>
      <c r="DC128" s="102" t="s">
        <v>3707</v>
      </c>
      <c r="DD128" s="107"/>
      <c r="DE128" s="107"/>
    </row>
    <row r="129" spans="1:109" ht="15" customHeight="1">
      <c r="A129" s="23"/>
      <c r="B129" s="40"/>
      <c r="C129" s="164"/>
      <c r="D129" s="186" t="s">
        <v>3708</v>
      </c>
      <c r="E129" s="164"/>
      <c r="F129" s="164"/>
      <c r="G129" s="164"/>
      <c r="H129" s="164"/>
      <c r="I129" s="247" t="s">
        <v>5185</v>
      </c>
      <c r="J129" s="247"/>
      <c r="K129" s="247"/>
      <c r="L129" s="247"/>
      <c r="M129" s="247"/>
      <c r="N129" s="247"/>
      <c r="O129" s="247"/>
      <c r="P129" s="247"/>
      <c r="Q129" s="247"/>
      <c r="R129" s="247"/>
      <c r="S129" s="247"/>
      <c r="T129" s="247"/>
      <c r="U129" s="247"/>
      <c r="V129" s="247"/>
      <c r="W129" s="247"/>
      <c r="X129" s="247"/>
      <c r="Y129" s="247"/>
      <c r="Z129" s="247"/>
      <c r="AA129" s="247"/>
      <c r="AB129" s="247"/>
      <c r="AC129" s="247"/>
      <c r="AD129" s="42"/>
      <c r="AH129" s="105"/>
      <c r="AI129" s="105"/>
      <c r="AJ129" s="105"/>
      <c r="AK129" s="105"/>
      <c r="AL129" s="92" t="str">
        <f t="shared" si="2"/>
        <v>Paso de Ovejas</v>
      </c>
      <c r="AM129" s="92" t="str">
        <f t="shared" si="3"/>
        <v>30126</v>
      </c>
      <c r="AO129" s="105"/>
      <c r="AP129" s="95">
        <v>127</v>
      </c>
      <c r="AQ129" s="106"/>
      <c r="AR129" s="106"/>
      <c r="AS129" s="106"/>
      <c r="AT129" s="106"/>
      <c r="AU129" s="106"/>
      <c r="AV129" s="106"/>
      <c r="AW129" s="106"/>
      <c r="AX129" s="106"/>
      <c r="AY129" s="106"/>
      <c r="AZ129" s="106"/>
      <c r="BA129" s="106"/>
      <c r="BB129" s="106"/>
      <c r="BC129" s="106"/>
      <c r="BD129" s="106"/>
      <c r="BE129" s="106"/>
      <c r="BF129" s="106"/>
      <c r="BG129" s="106"/>
      <c r="BH129" s="106"/>
      <c r="BI129" s="106"/>
      <c r="BJ129" s="100" t="s">
        <v>3709</v>
      </c>
      <c r="BK129" s="100" t="s">
        <v>3710</v>
      </c>
      <c r="BL129" s="106"/>
      <c r="BM129" s="106"/>
      <c r="BN129" s="106"/>
      <c r="BO129" s="106"/>
      <c r="BP129" s="106"/>
      <c r="BQ129" s="106"/>
      <c r="BR129" s="106"/>
      <c r="BS129" s="106"/>
      <c r="BT129" s="100" t="s">
        <v>3711</v>
      </c>
      <c r="BU129" s="106"/>
      <c r="BV129" s="106"/>
      <c r="BW129" s="105"/>
      <c r="BX129" s="105"/>
      <c r="BY129" s="105"/>
      <c r="BZ129" s="107"/>
      <c r="CA129" s="107"/>
      <c r="CB129" s="107"/>
      <c r="CC129" s="107"/>
      <c r="CD129" s="107"/>
      <c r="CE129" s="107"/>
      <c r="CF129" s="107"/>
      <c r="CG129" s="107"/>
      <c r="CH129" s="107"/>
      <c r="CI129" s="107"/>
      <c r="CJ129" s="107"/>
      <c r="CK129" s="107"/>
      <c r="CL129" s="107"/>
      <c r="CM129" s="102"/>
      <c r="CN129" s="102"/>
      <c r="CO129" s="107"/>
      <c r="CP129" s="107"/>
      <c r="CQ129" s="107"/>
      <c r="CR129" s="107"/>
      <c r="CS129" s="102" t="s">
        <v>3712</v>
      </c>
      <c r="CT129" s="102" t="s">
        <v>3713</v>
      </c>
      <c r="CU129" s="107"/>
      <c r="CV129" s="107"/>
      <c r="CW129" s="107"/>
      <c r="CX129" s="107"/>
      <c r="CY129" s="107"/>
      <c r="CZ129" s="107"/>
      <c r="DA129" s="107"/>
      <c r="DB129" s="107"/>
      <c r="DC129" s="102" t="s">
        <v>3714</v>
      </c>
      <c r="DD129" s="107"/>
      <c r="DE129" s="107"/>
    </row>
    <row r="130" spans="1:109" ht="15" customHeight="1">
      <c r="A130" s="23"/>
      <c r="B130" s="40"/>
      <c r="C130" s="164"/>
      <c r="D130" s="186" t="s">
        <v>3715</v>
      </c>
      <c r="E130" s="164"/>
      <c r="F130" s="164"/>
      <c r="G130" s="264" t="s">
        <v>5186</v>
      </c>
      <c r="H130" s="264"/>
      <c r="I130" s="264"/>
      <c r="J130" s="264"/>
      <c r="K130" s="264"/>
      <c r="L130" s="264"/>
      <c r="M130" s="264"/>
      <c r="N130" s="264"/>
      <c r="O130" s="264"/>
      <c r="P130" s="264"/>
      <c r="Q130" s="264"/>
      <c r="R130" s="186" t="s">
        <v>3716</v>
      </c>
      <c r="S130" s="186"/>
      <c r="T130" s="186"/>
      <c r="U130" s="247">
        <v>8496</v>
      </c>
      <c r="V130" s="247"/>
      <c r="W130" s="247"/>
      <c r="X130" s="247"/>
      <c r="Y130" s="247"/>
      <c r="Z130" s="247"/>
      <c r="AA130" s="247"/>
      <c r="AB130" s="247"/>
      <c r="AC130" s="247"/>
      <c r="AD130" s="42"/>
      <c r="AH130" s="105"/>
      <c r="AI130" s="105"/>
      <c r="AJ130" s="105"/>
      <c r="AK130" s="105"/>
      <c r="AL130" s="92" t="str">
        <f t="shared" si="2"/>
        <v>La Perla</v>
      </c>
      <c r="AM130" s="92" t="str">
        <f t="shared" si="3"/>
        <v>30127</v>
      </c>
      <c r="AO130" s="105"/>
      <c r="AP130" s="95">
        <v>128</v>
      </c>
      <c r="AQ130" s="106"/>
      <c r="AR130" s="106"/>
      <c r="AS130" s="106"/>
      <c r="AT130" s="106"/>
      <c r="AU130" s="106"/>
      <c r="AV130" s="106"/>
      <c r="AW130" s="106"/>
      <c r="AX130" s="106"/>
      <c r="AY130" s="106"/>
      <c r="AZ130" s="106"/>
      <c r="BA130" s="106"/>
      <c r="BB130" s="106"/>
      <c r="BC130" s="106"/>
      <c r="BD130" s="106"/>
      <c r="BE130" s="106"/>
      <c r="BF130" s="106"/>
      <c r="BG130" s="106"/>
      <c r="BH130" s="106"/>
      <c r="BI130" s="106"/>
      <c r="BJ130" s="100" t="s">
        <v>3717</v>
      </c>
      <c r="BK130" s="100" t="s">
        <v>3718</v>
      </c>
      <c r="BL130" s="106"/>
      <c r="BM130" s="106"/>
      <c r="BN130" s="106"/>
      <c r="BO130" s="106"/>
      <c r="BP130" s="106"/>
      <c r="BQ130" s="106"/>
      <c r="BR130" s="106"/>
      <c r="BS130" s="106"/>
      <c r="BT130" s="100" t="s">
        <v>3719</v>
      </c>
      <c r="BU130" s="106"/>
      <c r="BV130" s="106"/>
      <c r="BW130" s="105"/>
      <c r="BX130" s="105"/>
      <c r="BY130" s="105"/>
      <c r="BZ130" s="107"/>
      <c r="CA130" s="107"/>
      <c r="CB130" s="107"/>
      <c r="CC130" s="107"/>
      <c r="CD130" s="107"/>
      <c r="CE130" s="107"/>
      <c r="CF130" s="107"/>
      <c r="CG130" s="107"/>
      <c r="CH130" s="107"/>
      <c r="CI130" s="107"/>
      <c r="CJ130" s="107"/>
      <c r="CK130" s="107"/>
      <c r="CL130" s="107"/>
      <c r="CM130" s="107"/>
      <c r="CN130" s="107"/>
      <c r="CO130" s="107"/>
      <c r="CP130" s="107"/>
      <c r="CQ130" s="107"/>
      <c r="CR130" s="107"/>
      <c r="CS130" s="102" t="s">
        <v>3720</v>
      </c>
      <c r="CT130" s="102" t="s">
        <v>3721</v>
      </c>
      <c r="CU130" s="107"/>
      <c r="CV130" s="107"/>
      <c r="CW130" s="107"/>
      <c r="CX130" s="107"/>
      <c r="CY130" s="107"/>
      <c r="CZ130" s="107"/>
      <c r="DA130" s="107"/>
      <c r="DB130" s="107"/>
      <c r="DC130" s="102" t="s">
        <v>3722</v>
      </c>
      <c r="DD130" s="107"/>
      <c r="DE130" s="107"/>
    </row>
    <row r="131" spans="1:109" ht="15" customHeight="1" thickBot="1">
      <c r="A131" s="23"/>
      <c r="B131" s="54"/>
      <c r="C131" s="55"/>
      <c r="D131" s="55"/>
      <c r="E131" s="55"/>
      <c r="F131" s="55"/>
      <c r="G131" s="55"/>
      <c r="H131" s="55"/>
      <c r="I131" s="55"/>
      <c r="J131" s="55"/>
      <c r="K131" s="55"/>
      <c r="L131" s="55"/>
      <c r="M131" s="55"/>
      <c r="N131" s="55"/>
      <c r="O131" s="55"/>
      <c r="P131" s="55"/>
      <c r="Q131" s="55"/>
      <c r="R131" s="55"/>
      <c r="S131" s="55"/>
      <c r="T131" s="55"/>
      <c r="U131" s="55"/>
      <c r="V131" s="55"/>
      <c r="W131" s="55"/>
      <c r="X131" s="55"/>
      <c r="Y131" s="55"/>
      <c r="Z131" s="55"/>
      <c r="AA131" s="55"/>
      <c r="AB131" s="55"/>
      <c r="AC131" s="55"/>
      <c r="AD131" s="56"/>
      <c r="AH131" s="105"/>
      <c r="AI131" s="105"/>
      <c r="AJ131" s="105"/>
      <c r="AK131" s="105"/>
      <c r="AL131" s="92" t="str">
        <f t="shared" si="2"/>
        <v>Perote</v>
      </c>
      <c r="AM131" s="92" t="str">
        <f t="shared" si="3"/>
        <v>30128</v>
      </c>
      <c r="AO131" s="105"/>
      <c r="AP131" s="95">
        <v>129</v>
      </c>
      <c r="AQ131" s="106"/>
      <c r="AR131" s="106"/>
      <c r="AS131" s="106"/>
      <c r="AT131" s="106"/>
      <c r="AU131" s="106"/>
      <c r="AV131" s="106"/>
      <c r="AW131" s="106"/>
      <c r="AX131" s="106"/>
      <c r="AY131" s="106"/>
      <c r="AZ131" s="106"/>
      <c r="BA131" s="106"/>
      <c r="BB131" s="106"/>
      <c r="BC131" s="106"/>
      <c r="BD131" s="106"/>
      <c r="BE131" s="106"/>
      <c r="BF131" s="106"/>
      <c r="BG131" s="106"/>
      <c r="BH131" s="106"/>
      <c r="BI131" s="106"/>
      <c r="BJ131" s="100" t="s">
        <v>3723</v>
      </c>
      <c r="BK131" s="100" t="s">
        <v>3724</v>
      </c>
      <c r="BL131" s="106"/>
      <c r="BM131" s="106"/>
      <c r="BN131" s="106"/>
      <c r="BO131" s="106"/>
      <c r="BP131" s="106"/>
      <c r="BQ131" s="106"/>
      <c r="BR131" s="106"/>
      <c r="BS131" s="106"/>
      <c r="BT131" s="100" t="s">
        <v>3725</v>
      </c>
      <c r="BU131" s="106"/>
      <c r="BV131" s="106"/>
      <c r="BW131" s="105"/>
      <c r="BX131" s="105"/>
      <c r="BY131" s="105"/>
      <c r="BZ131" s="107"/>
      <c r="CA131" s="107"/>
      <c r="CB131" s="107"/>
      <c r="CC131" s="107"/>
      <c r="CD131" s="107"/>
      <c r="CE131" s="107"/>
      <c r="CF131" s="107"/>
      <c r="CG131" s="107"/>
      <c r="CH131" s="107"/>
      <c r="CI131" s="107"/>
      <c r="CJ131" s="107"/>
      <c r="CK131" s="107"/>
      <c r="CL131" s="107"/>
      <c r="CM131" s="107"/>
      <c r="CN131" s="107"/>
      <c r="CO131" s="107"/>
      <c r="CP131" s="107"/>
      <c r="CQ131" s="107"/>
      <c r="CR131" s="107"/>
      <c r="CS131" s="102" t="s">
        <v>3726</v>
      </c>
      <c r="CT131" s="102" t="s">
        <v>3727</v>
      </c>
      <c r="CU131" s="107"/>
      <c r="CV131" s="107"/>
      <c r="CW131" s="107"/>
      <c r="CX131" s="107"/>
      <c r="CY131" s="107"/>
      <c r="CZ131" s="107"/>
      <c r="DA131" s="107"/>
      <c r="DB131" s="107"/>
      <c r="DC131" s="102" t="s">
        <v>3728</v>
      </c>
      <c r="DD131" s="107"/>
      <c r="DE131" s="107"/>
    </row>
    <row r="132" spans="1:109" ht="15" customHeight="1">
      <c r="AH132" s="105"/>
      <c r="AI132" s="105"/>
      <c r="AJ132" s="105"/>
      <c r="AK132" s="105"/>
      <c r="AL132" s="92" t="str">
        <f t="shared" ref="AL132:AL195" si="4">IFERROR(IF(HLOOKUP($N$10, $BZ$3:$DE$573, $AP132, FALSE )="", "", HLOOKUP($N$10, $BZ$3:$DE$573, $AP132, FALSE)), "")</f>
        <v>Platón Sánchez</v>
      </c>
      <c r="AM132" s="92" t="str">
        <f t="shared" ref="AM132:AM195" si="5">IFERROR(IF(AL132="", "", HLOOKUP($N$10, $AQ$3:$BV$573, AP132, FALSE)), "")</f>
        <v>30129</v>
      </c>
      <c r="AO132" s="105"/>
      <c r="AP132" s="95">
        <v>130</v>
      </c>
      <c r="AQ132" s="106"/>
      <c r="AR132" s="106"/>
      <c r="AS132" s="106"/>
      <c r="AT132" s="106"/>
      <c r="AU132" s="106"/>
      <c r="AV132" s="106"/>
      <c r="AW132" s="106"/>
      <c r="AX132" s="106"/>
      <c r="AY132" s="106"/>
      <c r="AZ132" s="106"/>
      <c r="BA132" s="106"/>
      <c r="BB132" s="106"/>
      <c r="BC132" s="106"/>
      <c r="BD132" s="106"/>
      <c r="BE132" s="106"/>
      <c r="BF132" s="106"/>
      <c r="BG132" s="106"/>
      <c r="BH132" s="106"/>
      <c r="BI132" s="106"/>
      <c r="BJ132" s="100" t="s">
        <v>3729</v>
      </c>
      <c r="BK132" s="100" t="s">
        <v>3730</v>
      </c>
      <c r="BL132" s="106"/>
      <c r="BM132" s="106"/>
      <c r="BN132" s="106"/>
      <c r="BO132" s="106"/>
      <c r="BP132" s="106"/>
      <c r="BQ132" s="106"/>
      <c r="BR132" s="106"/>
      <c r="BS132" s="106"/>
      <c r="BT132" s="100" t="s">
        <v>3731</v>
      </c>
      <c r="BU132" s="106"/>
      <c r="BV132" s="106"/>
      <c r="BW132" s="105"/>
      <c r="BX132" s="105"/>
      <c r="BY132" s="105"/>
      <c r="BZ132" s="107"/>
      <c r="CA132" s="107"/>
      <c r="CB132" s="107"/>
      <c r="CC132" s="107"/>
      <c r="CD132" s="107"/>
      <c r="CE132" s="107"/>
      <c r="CF132" s="107"/>
      <c r="CG132" s="107"/>
      <c r="CH132" s="107"/>
      <c r="CI132" s="107"/>
      <c r="CJ132" s="107"/>
      <c r="CK132" s="107"/>
      <c r="CL132" s="107"/>
      <c r="CM132" s="107"/>
      <c r="CN132" s="107"/>
      <c r="CO132" s="107"/>
      <c r="CP132" s="107"/>
      <c r="CQ132" s="107"/>
      <c r="CR132" s="107"/>
      <c r="CS132" s="102" t="s">
        <v>3732</v>
      </c>
      <c r="CT132" s="102" t="s">
        <v>3733</v>
      </c>
      <c r="CU132" s="107"/>
      <c r="CV132" s="107"/>
      <c r="CW132" s="107"/>
      <c r="CX132" s="107"/>
      <c r="CY132" s="107"/>
      <c r="CZ132" s="107"/>
      <c r="DA132" s="107"/>
      <c r="DB132" s="107"/>
      <c r="DC132" s="102" t="s">
        <v>3734</v>
      </c>
      <c r="DD132" s="107"/>
      <c r="DE132" s="107"/>
    </row>
    <row r="133" spans="1:109" ht="15" customHeight="1">
      <c r="AH133" s="105"/>
      <c r="AI133" s="105"/>
      <c r="AJ133" s="105"/>
      <c r="AK133" s="105"/>
      <c r="AL133" s="92" t="str">
        <f t="shared" si="4"/>
        <v>Playa Vicente</v>
      </c>
      <c r="AM133" s="92" t="str">
        <f t="shared" si="5"/>
        <v>30130</v>
      </c>
      <c r="AO133" s="105"/>
      <c r="AP133" s="95">
        <v>131</v>
      </c>
      <c r="AQ133" s="106"/>
      <c r="AR133" s="106"/>
      <c r="AS133" s="106"/>
      <c r="AT133" s="106"/>
      <c r="AU133" s="106"/>
      <c r="AV133" s="106"/>
      <c r="AW133" s="106"/>
      <c r="AX133" s="106"/>
      <c r="AY133" s="106"/>
      <c r="AZ133" s="106"/>
      <c r="BA133" s="106"/>
      <c r="BB133" s="106"/>
      <c r="BC133" s="106"/>
      <c r="BD133" s="106"/>
      <c r="BE133" s="106"/>
      <c r="BF133" s="106"/>
      <c r="BG133" s="106"/>
      <c r="BH133" s="106"/>
      <c r="BI133" s="106"/>
      <c r="BJ133" s="100" t="s">
        <v>3735</v>
      </c>
      <c r="BK133" s="100" t="s">
        <v>3736</v>
      </c>
      <c r="BL133" s="106"/>
      <c r="BM133" s="106"/>
      <c r="BN133" s="106"/>
      <c r="BO133" s="106"/>
      <c r="BP133" s="106"/>
      <c r="BQ133" s="106"/>
      <c r="BR133" s="106"/>
      <c r="BS133" s="106"/>
      <c r="BT133" s="100" t="s">
        <v>3737</v>
      </c>
      <c r="BU133" s="106"/>
      <c r="BV133" s="106"/>
      <c r="BW133" s="105"/>
      <c r="BX133" s="105"/>
      <c r="BY133" s="105"/>
      <c r="BZ133" s="107"/>
      <c r="CA133" s="107"/>
      <c r="CB133" s="107"/>
      <c r="CC133" s="107"/>
      <c r="CD133" s="107"/>
      <c r="CE133" s="107"/>
      <c r="CF133" s="107"/>
      <c r="CG133" s="107"/>
      <c r="CH133" s="107"/>
      <c r="CI133" s="107"/>
      <c r="CJ133" s="107"/>
      <c r="CK133" s="107"/>
      <c r="CL133" s="107"/>
      <c r="CM133" s="107"/>
      <c r="CN133" s="107"/>
      <c r="CO133" s="107"/>
      <c r="CP133" s="107"/>
      <c r="CQ133" s="107"/>
      <c r="CR133" s="107"/>
      <c r="CS133" s="102" t="s">
        <v>3738</v>
      </c>
      <c r="CT133" s="102" t="s">
        <v>3739</v>
      </c>
      <c r="CU133" s="107"/>
      <c r="CV133" s="107"/>
      <c r="CW133" s="107"/>
      <c r="CX133" s="107"/>
      <c r="CY133" s="107"/>
      <c r="CZ133" s="107"/>
      <c r="DA133" s="107"/>
      <c r="DB133" s="107"/>
      <c r="DC133" s="102" t="s">
        <v>3740</v>
      </c>
      <c r="DD133" s="107"/>
      <c r="DE133" s="107"/>
    </row>
    <row r="134" spans="1:109" ht="15" customHeight="1">
      <c r="AH134" s="105"/>
      <c r="AI134" s="105"/>
      <c r="AJ134" s="105"/>
      <c r="AK134" s="105"/>
      <c r="AL134" s="92" t="str">
        <f t="shared" si="4"/>
        <v>Poza Rica de Hidalgo</v>
      </c>
      <c r="AM134" s="92" t="str">
        <f t="shared" si="5"/>
        <v>30131</v>
      </c>
      <c r="AO134" s="105"/>
      <c r="AP134" s="95">
        <v>132</v>
      </c>
      <c r="AQ134" s="106"/>
      <c r="AR134" s="106"/>
      <c r="AS134" s="106"/>
      <c r="AT134" s="106"/>
      <c r="AU134" s="106"/>
      <c r="AV134" s="106"/>
      <c r="AW134" s="106"/>
      <c r="AX134" s="106"/>
      <c r="AY134" s="106"/>
      <c r="AZ134" s="106"/>
      <c r="BA134" s="106"/>
      <c r="BB134" s="106"/>
      <c r="BC134" s="106"/>
      <c r="BD134" s="106"/>
      <c r="BE134" s="106"/>
      <c r="BF134" s="106"/>
      <c r="BG134" s="106"/>
      <c r="BH134" s="106"/>
      <c r="BI134" s="106"/>
      <c r="BJ134" s="100" t="s">
        <v>3741</v>
      </c>
      <c r="BK134" s="100" t="s">
        <v>3742</v>
      </c>
      <c r="BL134" s="106"/>
      <c r="BM134" s="106"/>
      <c r="BN134" s="106"/>
      <c r="BO134" s="106"/>
      <c r="BP134" s="106"/>
      <c r="BQ134" s="106"/>
      <c r="BR134" s="106"/>
      <c r="BS134" s="106"/>
      <c r="BT134" s="100" t="s">
        <v>3743</v>
      </c>
      <c r="BU134" s="106"/>
      <c r="BV134" s="106"/>
      <c r="BW134" s="105"/>
      <c r="BX134" s="105"/>
      <c r="BY134" s="105"/>
      <c r="BZ134" s="107"/>
      <c r="CA134" s="107"/>
      <c r="CB134" s="107"/>
      <c r="CC134" s="107"/>
      <c r="CD134" s="107"/>
      <c r="CE134" s="107"/>
      <c r="CF134" s="107"/>
      <c r="CG134" s="107"/>
      <c r="CH134" s="107"/>
      <c r="CI134" s="107"/>
      <c r="CJ134" s="107"/>
      <c r="CK134" s="107"/>
      <c r="CL134" s="107"/>
      <c r="CM134" s="107"/>
      <c r="CN134" s="107"/>
      <c r="CO134" s="107"/>
      <c r="CP134" s="107"/>
      <c r="CQ134" s="107"/>
      <c r="CR134" s="107"/>
      <c r="CS134" s="102" t="s">
        <v>3744</v>
      </c>
      <c r="CT134" s="102" t="s">
        <v>3745</v>
      </c>
      <c r="CU134" s="107"/>
      <c r="CV134" s="107"/>
      <c r="CW134" s="107"/>
      <c r="CX134" s="107"/>
      <c r="CY134" s="107"/>
      <c r="CZ134" s="107"/>
      <c r="DA134" s="107"/>
      <c r="DB134" s="107"/>
      <c r="DC134" s="102" t="s">
        <v>3746</v>
      </c>
      <c r="DD134" s="107"/>
      <c r="DE134" s="107"/>
    </row>
    <row r="135" spans="1:109" ht="15" customHeight="1">
      <c r="AH135" s="105"/>
      <c r="AI135" s="105"/>
      <c r="AJ135" s="105"/>
      <c r="AK135" s="105"/>
      <c r="AL135" s="92" t="str">
        <f t="shared" si="4"/>
        <v>Las Vigas de Ramírez</v>
      </c>
      <c r="AM135" s="92" t="str">
        <f t="shared" si="5"/>
        <v>30132</v>
      </c>
      <c r="AO135" s="105"/>
      <c r="AP135" s="95">
        <v>133</v>
      </c>
      <c r="AQ135" s="106"/>
      <c r="AR135" s="106"/>
      <c r="AS135" s="106"/>
      <c r="AT135" s="106"/>
      <c r="AU135" s="106"/>
      <c r="AV135" s="106"/>
      <c r="AW135" s="106"/>
      <c r="AX135" s="106"/>
      <c r="AY135" s="106"/>
      <c r="AZ135" s="106"/>
      <c r="BA135" s="106"/>
      <c r="BB135" s="106"/>
      <c r="BC135" s="106"/>
      <c r="BD135" s="106"/>
      <c r="BE135" s="106"/>
      <c r="BF135" s="106"/>
      <c r="BG135" s="106"/>
      <c r="BH135" s="106"/>
      <c r="BI135" s="106"/>
      <c r="BJ135" s="100" t="s">
        <v>3747</v>
      </c>
      <c r="BK135" s="100" t="s">
        <v>3748</v>
      </c>
      <c r="BL135" s="106"/>
      <c r="BM135" s="106"/>
      <c r="BN135" s="106"/>
      <c r="BO135" s="106"/>
      <c r="BP135" s="106"/>
      <c r="BQ135" s="106"/>
      <c r="BR135" s="106"/>
      <c r="BS135" s="106"/>
      <c r="BT135" s="100" t="s">
        <v>3749</v>
      </c>
      <c r="BU135" s="106"/>
      <c r="BV135" s="106"/>
      <c r="BW135" s="105"/>
      <c r="BX135" s="105"/>
      <c r="BY135" s="105"/>
      <c r="BZ135" s="107"/>
      <c r="CA135" s="107"/>
      <c r="CB135" s="107"/>
      <c r="CC135" s="107"/>
      <c r="CD135" s="107"/>
      <c r="CE135" s="107"/>
      <c r="CF135" s="107"/>
      <c r="CG135" s="107"/>
      <c r="CH135" s="107"/>
      <c r="CI135" s="107"/>
      <c r="CJ135" s="107"/>
      <c r="CK135" s="107"/>
      <c r="CL135" s="107"/>
      <c r="CM135" s="107"/>
      <c r="CN135" s="107"/>
      <c r="CO135" s="107"/>
      <c r="CP135" s="107"/>
      <c r="CQ135" s="107"/>
      <c r="CR135" s="107"/>
      <c r="CS135" s="102" t="s">
        <v>3750</v>
      </c>
      <c r="CT135" s="102" t="s">
        <v>3751</v>
      </c>
      <c r="CU135" s="107"/>
      <c r="CV135" s="107"/>
      <c r="CW135" s="107"/>
      <c r="CX135" s="107"/>
      <c r="CY135" s="107"/>
      <c r="CZ135" s="107"/>
      <c r="DA135" s="107"/>
      <c r="DB135" s="107"/>
      <c r="DC135" s="102" t="s">
        <v>3752</v>
      </c>
      <c r="DD135" s="107"/>
      <c r="DE135" s="107"/>
    </row>
    <row r="136" spans="1:109" ht="15" customHeight="1">
      <c r="AH136" s="105"/>
      <c r="AI136" s="105"/>
      <c r="AJ136" s="105"/>
      <c r="AK136" s="105"/>
      <c r="AL136" s="92" t="str">
        <f t="shared" si="4"/>
        <v>Pueblo Viejo</v>
      </c>
      <c r="AM136" s="92" t="str">
        <f t="shared" si="5"/>
        <v>30133</v>
      </c>
      <c r="AO136" s="105"/>
      <c r="AP136" s="95">
        <v>134</v>
      </c>
      <c r="AQ136" s="106"/>
      <c r="AR136" s="106"/>
      <c r="AS136" s="106"/>
      <c r="AT136" s="106"/>
      <c r="AU136" s="106"/>
      <c r="AV136" s="106"/>
      <c r="AW136" s="106"/>
      <c r="AX136" s="106"/>
      <c r="AY136" s="106"/>
      <c r="AZ136" s="106"/>
      <c r="BA136" s="106"/>
      <c r="BB136" s="106"/>
      <c r="BC136" s="106"/>
      <c r="BD136" s="106"/>
      <c r="BE136" s="106"/>
      <c r="BF136" s="106"/>
      <c r="BG136" s="106"/>
      <c r="BH136" s="106"/>
      <c r="BI136" s="106"/>
      <c r="BJ136" s="100" t="s">
        <v>3753</v>
      </c>
      <c r="BK136" s="100" t="s">
        <v>3754</v>
      </c>
      <c r="BL136" s="106"/>
      <c r="BM136" s="106"/>
      <c r="BN136" s="106"/>
      <c r="BO136" s="106"/>
      <c r="BP136" s="106"/>
      <c r="BQ136" s="106"/>
      <c r="BR136" s="106"/>
      <c r="BS136" s="106"/>
      <c r="BT136" s="100" t="s">
        <v>3755</v>
      </c>
      <c r="BU136" s="106"/>
      <c r="BV136" s="106"/>
      <c r="BW136" s="105"/>
      <c r="BX136" s="105"/>
      <c r="BY136" s="105"/>
      <c r="BZ136" s="107"/>
      <c r="CA136" s="107"/>
      <c r="CB136" s="107"/>
      <c r="CC136" s="107"/>
      <c r="CD136" s="107"/>
      <c r="CE136" s="107"/>
      <c r="CF136" s="107"/>
      <c r="CG136" s="107"/>
      <c r="CH136" s="107"/>
      <c r="CI136" s="107"/>
      <c r="CJ136" s="107"/>
      <c r="CK136" s="107"/>
      <c r="CL136" s="107"/>
      <c r="CM136" s="107"/>
      <c r="CN136" s="107"/>
      <c r="CO136" s="107"/>
      <c r="CP136" s="107"/>
      <c r="CQ136" s="107"/>
      <c r="CR136" s="107"/>
      <c r="CS136" s="102" t="s">
        <v>3756</v>
      </c>
      <c r="CT136" s="102" t="s">
        <v>3757</v>
      </c>
      <c r="CU136" s="107"/>
      <c r="CV136" s="107"/>
      <c r="CW136" s="107"/>
      <c r="CX136" s="107"/>
      <c r="CY136" s="107"/>
      <c r="CZ136" s="107"/>
      <c r="DA136" s="107"/>
      <c r="DB136" s="107"/>
      <c r="DC136" s="102" t="s">
        <v>3758</v>
      </c>
      <c r="DD136" s="107"/>
      <c r="DE136" s="107"/>
    </row>
    <row r="137" spans="1:109" ht="15" customHeight="1">
      <c r="AH137" s="105"/>
      <c r="AI137" s="105"/>
      <c r="AJ137" s="105"/>
      <c r="AK137" s="105"/>
      <c r="AL137" s="92" t="str">
        <f t="shared" si="4"/>
        <v>Puente Nacional</v>
      </c>
      <c r="AM137" s="92" t="str">
        <f t="shared" si="5"/>
        <v>30134</v>
      </c>
      <c r="AO137" s="105"/>
      <c r="AP137" s="95">
        <v>135</v>
      </c>
      <c r="AQ137" s="106"/>
      <c r="AR137" s="106"/>
      <c r="AS137" s="106"/>
      <c r="AT137" s="106"/>
      <c r="AU137" s="106"/>
      <c r="AV137" s="106"/>
      <c r="AW137" s="106"/>
      <c r="AX137" s="106"/>
      <c r="AY137" s="106"/>
      <c r="AZ137" s="106"/>
      <c r="BA137" s="106"/>
      <c r="BB137" s="106"/>
      <c r="BC137" s="106"/>
      <c r="BD137" s="106"/>
      <c r="BE137" s="106"/>
      <c r="BF137" s="106"/>
      <c r="BG137" s="106"/>
      <c r="BH137" s="106"/>
      <c r="BI137" s="106"/>
      <c r="BJ137" s="100" t="s">
        <v>3759</v>
      </c>
      <c r="BK137" s="100" t="s">
        <v>3760</v>
      </c>
      <c r="BL137" s="106"/>
      <c r="BM137" s="106"/>
      <c r="BN137" s="106"/>
      <c r="BO137" s="106"/>
      <c r="BP137" s="106"/>
      <c r="BQ137" s="106"/>
      <c r="BR137" s="106"/>
      <c r="BS137" s="106"/>
      <c r="BT137" s="100" t="s">
        <v>3761</v>
      </c>
      <c r="BU137" s="106"/>
      <c r="BV137" s="106"/>
      <c r="BW137" s="105"/>
      <c r="BX137" s="105"/>
      <c r="BY137" s="105"/>
      <c r="BZ137" s="107"/>
      <c r="CA137" s="107"/>
      <c r="CB137" s="107"/>
      <c r="CC137" s="107"/>
      <c r="CD137" s="107"/>
      <c r="CE137" s="107"/>
      <c r="CF137" s="107"/>
      <c r="CG137" s="107"/>
      <c r="CH137" s="107"/>
      <c r="CI137" s="107"/>
      <c r="CJ137" s="107"/>
      <c r="CK137" s="107"/>
      <c r="CL137" s="107"/>
      <c r="CM137" s="107"/>
      <c r="CN137" s="107"/>
      <c r="CO137" s="107"/>
      <c r="CP137" s="107"/>
      <c r="CQ137" s="107"/>
      <c r="CR137" s="107"/>
      <c r="CS137" s="102" t="s">
        <v>3762</v>
      </c>
      <c r="CT137" s="102" t="s">
        <v>3763</v>
      </c>
      <c r="CU137" s="107"/>
      <c r="CV137" s="107"/>
      <c r="CW137" s="107"/>
      <c r="CX137" s="107"/>
      <c r="CY137" s="107"/>
      <c r="CZ137" s="107"/>
      <c r="DA137" s="107"/>
      <c r="DB137" s="107"/>
      <c r="DC137" s="102" t="s">
        <v>3764</v>
      </c>
      <c r="DD137" s="107"/>
      <c r="DE137" s="107"/>
    </row>
    <row r="138" spans="1:109" ht="0" hidden="1" customHeight="1">
      <c r="AH138" s="105"/>
      <c r="AI138" s="105"/>
      <c r="AJ138" s="105"/>
      <c r="AK138" s="105"/>
      <c r="AL138" s="92" t="str">
        <f t="shared" si="4"/>
        <v>Rafael Delgado</v>
      </c>
      <c r="AM138" s="92" t="str">
        <f t="shared" si="5"/>
        <v>30135</v>
      </c>
      <c r="AO138" s="105"/>
      <c r="AP138" s="95">
        <v>136</v>
      </c>
      <c r="AQ138" s="106"/>
      <c r="AR138" s="106"/>
      <c r="AS138" s="106"/>
      <c r="AT138" s="106"/>
      <c r="AU138" s="106"/>
      <c r="AV138" s="106"/>
      <c r="AW138" s="106"/>
      <c r="AX138" s="106"/>
      <c r="AY138" s="106"/>
      <c r="AZ138" s="106"/>
      <c r="BA138" s="106"/>
      <c r="BB138" s="106"/>
      <c r="BC138" s="106"/>
      <c r="BD138" s="106"/>
      <c r="BE138" s="106"/>
      <c r="BF138" s="106"/>
      <c r="BG138" s="106"/>
      <c r="BH138" s="106"/>
      <c r="BI138" s="106"/>
      <c r="BJ138" s="100" t="s">
        <v>3765</v>
      </c>
      <c r="BK138" s="100" t="s">
        <v>3766</v>
      </c>
      <c r="BL138" s="106"/>
      <c r="BM138" s="106"/>
      <c r="BN138" s="106"/>
      <c r="BO138" s="106"/>
      <c r="BP138" s="106"/>
      <c r="BQ138" s="106"/>
      <c r="BR138" s="106"/>
      <c r="BS138" s="106"/>
      <c r="BT138" s="100" t="s">
        <v>3767</v>
      </c>
      <c r="BU138" s="106"/>
      <c r="BV138" s="106"/>
      <c r="BW138" s="105"/>
      <c r="BX138" s="105"/>
      <c r="BY138" s="105"/>
      <c r="BZ138" s="107"/>
      <c r="CA138" s="107"/>
      <c r="CB138" s="107"/>
      <c r="CC138" s="107"/>
      <c r="CD138" s="107"/>
      <c r="CE138" s="107"/>
      <c r="CF138" s="107"/>
      <c r="CG138" s="107"/>
      <c r="CH138" s="107"/>
      <c r="CI138" s="107"/>
      <c r="CJ138" s="107"/>
      <c r="CK138" s="107"/>
      <c r="CL138" s="107"/>
      <c r="CM138" s="107"/>
      <c r="CN138" s="107"/>
      <c r="CO138" s="107"/>
      <c r="CP138" s="107"/>
      <c r="CQ138" s="107"/>
      <c r="CR138" s="107"/>
      <c r="CS138" s="102" t="s">
        <v>3768</v>
      </c>
      <c r="CT138" s="102" t="s">
        <v>3769</v>
      </c>
      <c r="CU138" s="107"/>
      <c r="CV138" s="107"/>
      <c r="CW138" s="107"/>
      <c r="CX138" s="107"/>
      <c r="CY138" s="107"/>
      <c r="CZ138" s="107"/>
      <c r="DA138" s="107"/>
      <c r="DB138" s="107"/>
      <c r="DC138" s="102" t="s">
        <v>3770</v>
      </c>
      <c r="DD138" s="107"/>
      <c r="DE138" s="107"/>
    </row>
    <row r="139" spans="1:109" ht="0" hidden="1" customHeight="1">
      <c r="AH139" s="105"/>
      <c r="AI139" s="105"/>
      <c r="AJ139" s="105"/>
      <c r="AK139" s="105"/>
      <c r="AL139" s="92" t="str">
        <f t="shared" si="4"/>
        <v>Rafael Lucio</v>
      </c>
      <c r="AM139" s="92" t="str">
        <f t="shared" si="5"/>
        <v>30136</v>
      </c>
      <c r="AO139" s="105"/>
      <c r="AP139" s="95">
        <v>137</v>
      </c>
      <c r="AQ139" s="106"/>
      <c r="AR139" s="106"/>
      <c r="AS139" s="106"/>
      <c r="AT139" s="106"/>
      <c r="AU139" s="106"/>
      <c r="AV139" s="106"/>
      <c r="AW139" s="106"/>
      <c r="AX139" s="106"/>
      <c r="AY139" s="106"/>
      <c r="AZ139" s="106"/>
      <c r="BA139" s="106"/>
      <c r="BB139" s="106"/>
      <c r="BC139" s="106"/>
      <c r="BD139" s="106"/>
      <c r="BE139" s="106"/>
      <c r="BF139" s="106"/>
      <c r="BG139" s="106"/>
      <c r="BH139" s="106"/>
      <c r="BI139" s="106"/>
      <c r="BJ139" s="100" t="s">
        <v>3771</v>
      </c>
      <c r="BK139" s="100" t="s">
        <v>3772</v>
      </c>
      <c r="BL139" s="106"/>
      <c r="BM139" s="106"/>
      <c r="BN139" s="106"/>
      <c r="BO139" s="106"/>
      <c r="BP139" s="106"/>
      <c r="BQ139" s="106"/>
      <c r="BR139" s="106"/>
      <c r="BS139" s="106"/>
      <c r="BT139" s="100" t="s">
        <v>3773</v>
      </c>
      <c r="BU139" s="106"/>
      <c r="BV139" s="106"/>
      <c r="BW139" s="105"/>
      <c r="BX139" s="105"/>
      <c r="BY139" s="105"/>
      <c r="BZ139" s="107"/>
      <c r="CA139" s="107"/>
      <c r="CB139" s="107"/>
      <c r="CC139" s="107"/>
      <c r="CD139" s="107"/>
      <c r="CE139" s="107"/>
      <c r="CF139" s="107"/>
      <c r="CG139" s="107"/>
      <c r="CH139" s="107"/>
      <c r="CI139" s="107"/>
      <c r="CJ139" s="107"/>
      <c r="CK139" s="107"/>
      <c r="CL139" s="107"/>
      <c r="CM139" s="107"/>
      <c r="CN139" s="107"/>
      <c r="CO139" s="107"/>
      <c r="CP139" s="107"/>
      <c r="CQ139" s="107"/>
      <c r="CR139" s="107"/>
      <c r="CS139" s="102" t="s">
        <v>3774</v>
      </c>
      <c r="CT139" s="102" t="s">
        <v>3775</v>
      </c>
      <c r="CU139" s="107"/>
      <c r="CV139" s="107"/>
      <c r="CW139" s="107"/>
      <c r="CX139" s="107"/>
      <c r="CY139" s="107"/>
      <c r="CZ139" s="107"/>
      <c r="DA139" s="107"/>
      <c r="DB139" s="107"/>
      <c r="DC139" s="102" t="s">
        <v>3776</v>
      </c>
      <c r="DD139" s="107"/>
      <c r="DE139" s="107"/>
    </row>
    <row r="140" spans="1:109" ht="0" hidden="1" customHeight="1">
      <c r="AH140" s="105"/>
      <c r="AI140" s="105"/>
      <c r="AJ140" s="105"/>
      <c r="AK140" s="105"/>
      <c r="AL140" s="92" t="str">
        <f t="shared" si="4"/>
        <v>Los Reyes</v>
      </c>
      <c r="AM140" s="92" t="str">
        <f t="shared" si="5"/>
        <v>30137</v>
      </c>
      <c r="AO140" s="105"/>
      <c r="AP140" s="95">
        <v>138</v>
      </c>
      <c r="AQ140" s="106"/>
      <c r="AR140" s="106"/>
      <c r="AS140" s="106"/>
      <c r="AT140" s="106"/>
      <c r="AU140" s="106"/>
      <c r="AV140" s="106"/>
      <c r="AW140" s="106"/>
      <c r="AX140" s="106"/>
      <c r="AY140" s="106"/>
      <c r="AZ140" s="106"/>
      <c r="BA140" s="106"/>
      <c r="BB140" s="106"/>
      <c r="BC140" s="106"/>
      <c r="BD140" s="106"/>
      <c r="BE140" s="106"/>
      <c r="BF140" s="106"/>
      <c r="BG140" s="106"/>
      <c r="BH140" s="106"/>
      <c r="BI140" s="106"/>
      <c r="BJ140" s="100" t="s">
        <v>3777</v>
      </c>
      <c r="BK140" s="100" t="s">
        <v>3778</v>
      </c>
      <c r="BL140" s="106"/>
      <c r="BM140" s="106"/>
      <c r="BN140" s="106"/>
      <c r="BO140" s="106"/>
      <c r="BP140" s="106"/>
      <c r="BQ140" s="106"/>
      <c r="BR140" s="106"/>
      <c r="BS140" s="106"/>
      <c r="BT140" s="100" t="s">
        <v>3779</v>
      </c>
      <c r="BU140" s="106"/>
      <c r="BV140" s="106"/>
      <c r="BW140" s="105"/>
      <c r="BX140" s="105"/>
      <c r="BY140" s="105"/>
      <c r="BZ140" s="107"/>
      <c r="CA140" s="107"/>
      <c r="CB140" s="107"/>
      <c r="CC140" s="107"/>
      <c r="CD140" s="107"/>
      <c r="CE140" s="107"/>
      <c r="CF140" s="107"/>
      <c r="CG140" s="107"/>
      <c r="CH140" s="107"/>
      <c r="CI140" s="107"/>
      <c r="CJ140" s="107"/>
      <c r="CK140" s="107"/>
      <c r="CL140" s="107"/>
      <c r="CM140" s="107"/>
      <c r="CN140" s="107"/>
      <c r="CO140" s="107"/>
      <c r="CP140" s="107"/>
      <c r="CQ140" s="107"/>
      <c r="CR140" s="107"/>
      <c r="CS140" s="102" t="s">
        <v>3780</v>
      </c>
      <c r="CT140" s="102" t="s">
        <v>3781</v>
      </c>
      <c r="CU140" s="107"/>
      <c r="CV140" s="107"/>
      <c r="CW140" s="107"/>
      <c r="CX140" s="107"/>
      <c r="CY140" s="107"/>
      <c r="CZ140" s="107"/>
      <c r="DA140" s="107"/>
      <c r="DB140" s="107"/>
      <c r="DC140" s="102" t="s">
        <v>2929</v>
      </c>
      <c r="DD140" s="107"/>
      <c r="DE140" s="107"/>
    </row>
    <row r="141" spans="1:109" ht="0" hidden="1" customHeight="1">
      <c r="AH141" s="105"/>
      <c r="AI141" s="105"/>
      <c r="AJ141" s="105"/>
      <c r="AK141" s="105"/>
      <c r="AL141" s="92" t="str">
        <f t="shared" si="4"/>
        <v>Río Blanco</v>
      </c>
      <c r="AM141" s="92" t="str">
        <f t="shared" si="5"/>
        <v>30138</v>
      </c>
      <c r="AO141" s="105"/>
      <c r="AP141" s="95">
        <v>139</v>
      </c>
      <c r="AQ141" s="106"/>
      <c r="AR141" s="106"/>
      <c r="AS141" s="106"/>
      <c r="AT141" s="106"/>
      <c r="AU141" s="106"/>
      <c r="AV141" s="106"/>
      <c r="AW141" s="106"/>
      <c r="AX141" s="106"/>
      <c r="AY141" s="106"/>
      <c r="AZ141" s="106"/>
      <c r="BA141" s="106"/>
      <c r="BB141" s="106"/>
      <c r="BC141" s="106"/>
      <c r="BD141" s="106"/>
      <c r="BE141" s="106"/>
      <c r="BF141" s="106"/>
      <c r="BG141" s="106"/>
      <c r="BH141" s="106"/>
      <c r="BI141" s="106"/>
      <c r="BJ141" s="100" t="s">
        <v>3782</v>
      </c>
      <c r="BK141" s="100" t="s">
        <v>3783</v>
      </c>
      <c r="BL141" s="106"/>
      <c r="BM141" s="106"/>
      <c r="BN141" s="106"/>
      <c r="BO141" s="106"/>
      <c r="BP141" s="106"/>
      <c r="BQ141" s="106"/>
      <c r="BR141" s="106"/>
      <c r="BS141" s="106"/>
      <c r="BT141" s="100" t="s">
        <v>3784</v>
      </c>
      <c r="BU141" s="106"/>
      <c r="BV141" s="106"/>
      <c r="BW141" s="105"/>
      <c r="BX141" s="105"/>
      <c r="BY141" s="105"/>
      <c r="BZ141" s="107"/>
      <c r="CA141" s="107"/>
      <c r="CB141" s="107"/>
      <c r="CC141" s="107"/>
      <c r="CD141" s="107"/>
      <c r="CE141" s="107"/>
      <c r="CF141" s="107"/>
      <c r="CG141" s="107"/>
      <c r="CH141" s="107"/>
      <c r="CI141" s="107"/>
      <c r="CJ141" s="107"/>
      <c r="CK141" s="107"/>
      <c r="CL141" s="107"/>
      <c r="CM141" s="107"/>
      <c r="CN141" s="107"/>
      <c r="CO141" s="107"/>
      <c r="CP141" s="107"/>
      <c r="CQ141" s="107"/>
      <c r="CR141" s="107"/>
      <c r="CS141" s="102" t="s">
        <v>3785</v>
      </c>
      <c r="CT141" s="102" t="s">
        <v>3786</v>
      </c>
      <c r="CU141" s="107"/>
      <c r="CV141" s="107"/>
      <c r="CW141" s="107"/>
      <c r="CX141" s="107"/>
      <c r="CY141" s="107"/>
      <c r="CZ141" s="107"/>
      <c r="DA141" s="107"/>
      <c r="DB141" s="107"/>
      <c r="DC141" s="102" t="s">
        <v>3787</v>
      </c>
      <c r="DD141" s="107"/>
      <c r="DE141" s="107"/>
    </row>
    <row r="142" spans="1:109" ht="0" hidden="1" customHeight="1">
      <c r="AH142" s="105"/>
      <c r="AI142" s="105"/>
      <c r="AJ142" s="105"/>
      <c r="AK142" s="105"/>
      <c r="AL142" s="92" t="str">
        <f t="shared" si="4"/>
        <v>Saltabarranca</v>
      </c>
      <c r="AM142" s="92" t="str">
        <f t="shared" si="5"/>
        <v>30139</v>
      </c>
      <c r="AO142" s="105"/>
      <c r="AP142" s="95">
        <v>140</v>
      </c>
      <c r="AQ142" s="106"/>
      <c r="AR142" s="106"/>
      <c r="AS142" s="106"/>
      <c r="AT142" s="106"/>
      <c r="AU142" s="106"/>
      <c r="AV142" s="106"/>
      <c r="AW142" s="106"/>
      <c r="AX142" s="106"/>
      <c r="AY142" s="106"/>
      <c r="AZ142" s="106"/>
      <c r="BA142" s="106"/>
      <c r="BB142" s="106"/>
      <c r="BC142" s="106"/>
      <c r="BD142" s="106"/>
      <c r="BE142" s="106"/>
      <c r="BF142" s="106"/>
      <c r="BG142" s="106"/>
      <c r="BH142" s="106"/>
      <c r="BI142" s="106"/>
      <c r="BJ142" s="100" t="s">
        <v>3788</v>
      </c>
      <c r="BK142" s="100" t="s">
        <v>3789</v>
      </c>
      <c r="BL142" s="106"/>
      <c r="BM142" s="106"/>
      <c r="BN142" s="106"/>
      <c r="BO142" s="106"/>
      <c r="BP142" s="106"/>
      <c r="BQ142" s="106"/>
      <c r="BR142" s="106"/>
      <c r="BS142" s="106"/>
      <c r="BT142" s="100" t="s">
        <v>3790</v>
      </c>
      <c r="BU142" s="106"/>
      <c r="BV142" s="106"/>
      <c r="BW142" s="105"/>
      <c r="BX142" s="105"/>
      <c r="BY142" s="105"/>
      <c r="BZ142" s="107"/>
      <c r="CA142" s="107"/>
      <c r="CB142" s="107"/>
      <c r="CC142" s="107"/>
      <c r="CD142" s="107"/>
      <c r="CE142" s="107"/>
      <c r="CF142" s="107"/>
      <c r="CG142" s="107"/>
      <c r="CH142" s="107"/>
      <c r="CI142" s="107"/>
      <c r="CJ142" s="107"/>
      <c r="CK142" s="107"/>
      <c r="CL142" s="107"/>
      <c r="CM142" s="107"/>
      <c r="CN142" s="107"/>
      <c r="CO142" s="107"/>
      <c r="CP142" s="107"/>
      <c r="CQ142" s="107"/>
      <c r="CR142" s="107"/>
      <c r="CS142" s="102" t="s">
        <v>3791</v>
      </c>
      <c r="CT142" s="102" t="s">
        <v>3792</v>
      </c>
      <c r="CU142" s="107"/>
      <c r="CV142" s="107"/>
      <c r="CW142" s="107"/>
      <c r="CX142" s="107"/>
      <c r="CY142" s="107"/>
      <c r="CZ142" s="107"/>
      <c r="DA142" s="107"/>
      <c r="DB142" s="107"/>
      <c r="DC142" s="102" t="s">
        <v>3793</v>
      </c>
      <c r="DD142" s="107"/>
      <c r="DE142" s="107"/>
    </row>
    <row r="143" spans="1:109" ht="0" hidden="1" customHeight="1">
      <c r="AH143" s="105"/>
      <c r="AI143" s="105"/>
      <c r="AJ143" s="105"/>
      <c r="AK143" s="105"/>
      <c r="AL143" s="92" t="str">
        <f t="shared" si="4"/>
        <v>San Andrés Tenejapan</v>
      </c>
      <c r="AM143" s="92" t="str">
        <f t="shared" si="5"/>
        <v>30140</v>
      </c>
      <c r="AO143" s="105"/>
      <c r="AP143" s="95">
        <v>141</v>
      </c>
      <c r="AQ143" s="106"/>
      <c r="AR143" s="106"/>
      <c r="AS143" s="106"/>
      <c r="AT143" s="106"/>
      <c r="AU143" s="106"/>
      <c r="AV143" s="106"/>
      <c r="AW143" s="106"/>
      <c r="AX143" s="106"/>
      <c r="AY143" s="106"/>
      <c r="AZ143" s="106"/>
      <c r="BA143" s="106"/>
      <c r="BB143" s="106"/>
      <c r="BC143" s="106"/>
      <c r="BD143" s="106"/>
      <c r="BE143" s="106"/>
      <c r="BF143" s="106"/>
      <c r="BG143" s="106"/>
      <c r="BH143" s="106"/>
      <c r="BI143" s="106"/>
      <c r="BJ143" s="100" t="s">
        <v>3794</v>
      </c>
      <c r="BK143" s="100" t="s">
        <v>3795</v>
      </c>
      <c r="BL143" s="106"/>
      <c r="BM143" s="106"/>
      <c r="BN143" s="106"/>
      <c r="BO143" s="106"/>
      <c r="BP143" s="106"/>
      <c r="BQ143" s="106"/>
      <c r="BR143" s="106"/>
      <c r="BS143" s="106"/>
      <c r="BT143" s="100" t="s">
        <v>3796</v>
      </c>
      <c r="BU143" s="106"/>
      <c r="BV143" s="106"/>
      <c r="BW143" s="105"/>
      <c r="BX143" s="105"/>
      <c r="BY143" s="105"/>
      <c r="BZ143" s="107"/>
      <c r="CA143" s="107"/>
      <c r="CB143" s="107"/>
      <c r="CC143" s="107"/>
      <c r="CD143" s="107"/>
      <c r="CE143" s="107"/>
      <c r="CF143" s="107"/>
      <c r="CG143" s="107"/>
      <c r="CH143" s="107"/>
      <c r="CI143" s="107"/>
      <c r="CJ143" s="107"/>
      <c r="CK143" s="107"/>
      <c r="CL143" s="107"/>
      <c r="CM143" s="107"/>
      <c r="CN143" s="107"/>
      <c r="CO143" s="107"/>
      <c r="CP143" s="107"/>
      <c r="CQ143" s="107"/>
      <c r="CR143" s="107"/>
      <c r="CS143" s="102" t="s">
        <v>3797</v>
      </c>
      <c r="CT143" s="102" t="s">
        <v>3798</v>
      </c>
      <c r="CU143" s="107"/>
      <c r="CV143" s="107"/>
      <c r="CW143" s="107"/>
      <c r="CX143" s="107"/>
      <c r="CY143" s="107"/>
      <c r="CZ143" s="107"/>
      <c r="DA143" s="107"/>
      <c r="DB143" s="107"/>
      <c r="DC143" s="102" t="s">
        <v>3799</v>
      </c>
      <c r="DD143" s="107"/>
      <c r="DE143" s="107"/>
    </row>
    <row r="144" spans="1:109" ht="0" hidden="1" customHeight="1">
      <c r="AH144" s="105"/>
      <c r="AI144" s="105"/>
      <c r="AJ144" s="105"/>
      <c r="AK144" s="105"/>
      <c r="AL144" s="92" t="str">
        <f t="shared" si="4"/>
        <v>San Andrés Tuxtla</v>
      </c>
      <c r="AM144" s="92" t="str">
        <f t="shared" si="5"/>
        <v>30141</v>
      </c>
      <c r="AO144" s="105"/>
      <c r="AP144" s="95">
        <v>142</v>
      </c>
      <c r="AQ144" s="106"/>
      <c r="AR144" s="106"/>
      <c r="AS144" s="106"/>
      <c r="AT144" s="106"/>
      <c r="AU144" s="106"/>
      <c r="AV144" s="106"/>
      <c r="AW144" s="106"/>
      <c r="AX144" s="106"/>
      <c r="AY144" s="106"/>
      <c r="AZ144" s="106"/>
      <c r="BA144" s="106"/>
      <c r="BB144" s="106"/>
      <c r="BC144" s="106"/>
      <c r="BD144" s="106"/>
      <c r="BE144" s="106"/>
      <c r="BF144" s="106"/>
      <c r="BG144" s="106"/>
      <c r="BH144" s="106"/>
      <c r="BI144" s="106"/>
      <c r="BJ144" s="100" t="s">
        <v>3800</v>
      </c>
      <c r="BK144" s="100" t="s">
        <v>3801</v>
      </c>
      <c r="BL144" s="106"/>
      <c r="BM144" s="106"/>
      <c r="BN144" s="106"/>
      <c r="BO144" s="106"/>
      <c r="BP144" s="106"/>
      <c r="BQ144" s="106"/>
      <c r="BR144" s="106"/>
      <c r="BS144" s="106"/>
      <c r="BT144" s="100" t="s">
        <v>3802</v>
      </c>
      <c r="BU144" s="106"/>
      <c r="BV144" s="106"/>
      <c r="BW144" s="105"/>
      <c r="BX144" s="105"/>
      <c r="BY144" s="105"/>
      <c r="BZ144" s="107"/>
      <c r="CA144" s="107"/>
      <c r="CB144" s="107"/>
      <c r="CC144" s="107"/>
      <c r="CD144" s="107"/>
      <c r="CE144" s="107"/>
      <c r="CF144" s="107"/>
      <c r="CG144" s="107"/>
      <c r="CH144" s="107"/>
      <c r="CI144" s="107"/>
      <c r="CJ144" s="107"/>
      <c r="CK144" s="107"/>
      <c r="CL144" s="107"/>
      <c r="CM144" s="107"/>
      <c r="CN144" s="107"/>
      <c r="CO144" s="107"/>
      <c r="CP144" s="107"/>
      <c r="CQ144" s="107"/>
      <c r="CR144" s="107"/>
      <c r="CS144" s="102" t="s">
        <v>3803</v>
      </c>
      <c r="CT144" s="102" t="s">
        <v>3804</v>
      </c>
      <c r="CU144" s="107"/>
      <c r="CV144" s="107"/>
      <c r="CW144" s="107"/>
      <c r="CX144" s="107"/>
      <c r="CY144" s="107"/>
      <c r="CZ144" s="107"/>
      <c r="DA144" s="107"/>
      <c r="DB144" s="107"/>
      <c r="DC144" s="102" t="s">
        <v>3805</v>
      </c>
      <c r="DD144" s="107"/>
      <c r="DE144" s="107"/>
    </row>
    <row r="145" spans="34:109" ht="0" hidden="1" customHeight="1">
      <c r="AH145" s="105"/>
      <c r="AI145" s="105"/>
      <c r="AJ145" s="105"/>
      <c r="AK145" s="105"/>
      <c r="AL145" s="92" t="str">
        <f t="shared" si="4"/>
        <v>San Juan Evangelista</v>
      </c>
      <c r="AM145" s="92" t="str">
        <f t="shared" si="5"/>
        <v>30142</v>
      </c>
      <c r="AO145" s="105"/>
      <c r="AP145" s="95">
        <v>143</v>
      </c>
      <c r="AQ145" s="106"/>
      <c r="AR145" s="106"/>
      <c r="AS145" s="106"/>
      <c r="AT145" s="106"/>
      <c r="AU145" s="106"/>
      <c r="AV145" s="106"/>
      <c r="AW145" s="106"/>
      <c r="AX145" s="106"/>
      <c r="AY145" s="106"/>
      <c r="AZ145" s="106"/>
      <c r="BA145" s="106"/>
      <c r="BB145" s="106"/>
      <c r="BC145" s="106"/>
      <c r="BD145" s="106"/>
      <c r="BE145" s="106"/>
      <c r="BF145" s="106"/>
      <c r="BG145" s="106"/>
      <c r="BH145" s="106"/>
      <c r="BI145" s="106"/>
      <c r="BJ145" s="100" t="s">
        <v>3806</v>
      </c>
      <c r="BK145" s="100" t="s">
        <v>3807</v>
      </c>
      <c r="BL145" s="106"/>
      <c r="BM145" s="106"/>
      <c r="BN145" s="106"/>
      <c r="BO145" s="106"/>
      <c r="BP145" s="106"/>
      <c r="BQ145" s="106"/>
      <c r="BR145" s="106"/>
      <c r="BS145" s="106"/>
      <c r="BT145" s="100" t="s">
        <v>3808</v>
      </c>
      <c r="BU145" s="106"/>
      <c r="BV145" s="106"/>
      <c r="BW145" s="105"/>
      <c r="BX145" s="105"/>
      <c r="BY145" s="105"/>
      <c r="BZ145" s="107"/>
      <c r="CA145" s="107"/>
      <c r="CB145" s="107"/>
      <c r="CC145" s="107"/>
      <c r="CD145" s="107"/>
      <c r="CE145" s="107"/>
      <c r="CF145" s="107"/>
      <c r="CG145" s="107"/>
      <c r="CH145" s="107"/>
      <c r="CI145" s="107"/>
      <c r="CJ145" s="107"/>
      <c r="CK145" s="107"/>
      <c r="CL145" s="107"/>
      <c r="CM145" s="107"/>
      <c r="CN145" s="107"/>
      <c r="CO145" s="107"/>
      <c r="CP145" s="107"/>
      <c r="CQ145" s="107"/>
      <c r="CR145" s="107"/>
      <c r="CS145" s="102" t="s">
        <v>3809</v>
      </c>
      <c r="CT145" s="102" t="s">
        <v>3810</v>
      </c>
      <c r="CU145" s="107"/>
      <c r="CV145" s="107"/>
      <c r="CW145" s="107"/>
      <c r="CX145" s="107"/>
      <c r="CY145" s="107"/>
      <c r="CZ145" s="107"/>
      <c r="DA145" s="107"/>
      <c r="DB145" s="107"/>
      <c r="DC145" s="102" t="s">
        <v>3811</v>
      </c>
      <c r="DD145" s="107"/>
      <c r="DE145" s="107"/>
    </row>
    <row r="146" spans="34:109" ht="0" hidden="1" customHeight="1">
      <c r="AH146" s="105"/>
      <c r="AI146" s="105"/>
      <c r="AJ146" s="105"/>
      <c r="AK146" s="105"/>
      <c r="AL146" s="92" t="str">
        <f t="shared" si="4"/>
        <v>Santiago Tuxtla</v>
      </c>
      <c r="AM146" s="92" t="str">
        <f t="shared" si="5"/>
        <v>30143</v>
      </c>
      <c r="AO146" s="105"/>
      <c r="AP146" s="95">
        <v>144</v>
      </c>
      <c r="AQ146" s="106"/>
      <c r="AR146" s="106"/>
      <c r="AS146" s="106"/>
      <c r="AT146" s="106"/>
      <c r="AU146" s="106"/>
      <c r="AV146" s="106"/>
      <c r="AW146" s="106"/>
      <c r="AX146" s="106"/>
      <c r="AY146" s="106"/>
      <c r="AZ146" s="106"/>
      <c r="BA146" s="106"/>
      <c r="BB146" s="106"/>
      <c r="BC146" s="106"/>
      <c r="BD146" s="106"/>
      <c r="BE146" s="106"/>
      <c r="BF146" s="106"/>
      <c r="BG146" s="106"/>
      <c r="BH146" s="106"/>
      <c r="BI146" s="106"/>
      <c r="BJ146" s="100" t="s">
        <v>3812</v>
      </c>
      <c r="BK146" s="100" t="s">
        <v>3813</v>
      </c>
      <c r="BL146" s="106"/>
      <c r="BM146" s="106"/>
      <c r="BN146" s="106"/>
      <c r="BO146" s="106"/>
      <c r="BP146" s="106"/>
      <c r="BQ146" s="106"/>
      <c r="BR146" s="106"/>
      <c r="BS146" s="106"/>
      <c r="BT146" s="100" t="s">
        <v>3814</v>
      </c>
      <c r="BU146" s="106"/>
      <c r="BV146" s="106"/>
      <c r="BW146" s="105"/>
      <c r="BX146" s="105"/>
      <c r="BY146" s="105"/>
      <c r="BZ146" s="107"/>
      <c r="CA146" s="107"/>
      <c r="CB146" s="107"/>
      <c r="CC146" s="107"/>
      <c r="CD146" s="107"/>
      <c r="CE146" s="107"/>
      <c r="CF146" s="107"/>
      <c r="CG146" s="107"/>
      <c r="CH146" s="107"/>
      <c r="CI146" s="107"/>
      <c r="CJ146" s="107"/>
      <c r="CK146" s="107"/>
      <c r="CL146" s="107"/>
      <c r="CM146" s="107"/>
      <c r="CN146" s="107"/>
      <c r="CO146" s="107"/>
      <c r="CP146" s="107"/>
      <c r="CQ146" s="107"/>
      <c r="CR146" s="107"/>
      <c r="CS146" s="102" t="s">
        <v>3815</v>
      </c>
      <c r="CT146" s="102" t="s">
        <v>3816</v>
      </c>
      <c r="CU146" s="107"/>
      <c r="CV146" s="107"/>
      <c r="CW146" s="107"/>
      <c r="CX146" s="107"/>
      <c r="CY146" s="107"/>
      <c r="CZ146" s="107"/>
      <c r="DA146" s="107"/>
      <c r="DB146" s="107"/>
      <c r="DC146" s="102" t="s">
        <v>3817</v>
      </c>
      <c r="DD146" s="107"/>
      <c r="DE146" s="107"/>
    </row>
    <row r="147" spans="34:109" ht="0" hidden="1" customHeight="1">
      <c r="AH147" s="105"/>
      <c r="AI147" s="105"/>
      <c r="AJ147" s="105"/>
      <c r="AK147" s="105"/>
      <c r="AL147" s="92" t="str">
        <f t="shared" si="4"/>
        <v>Sayula de Alemán</v>
      </c>
      <c r="AM147" s="92" t="str">
        <f t="shared" si="5"/>
        <v>30144</v>
      </c>
      <c r="AO147" s="105"/>
      <c r="AP147" s="95">
        <v>145</v>
      </c>
      <c r="AQ147" s="106"/>
      <c r="AR147" s="106"/>
      <c r="AS147" s="106"/>
      <c r="AT147" s="106"/>
      <c r="AU147" s="106"/>
      <c r="AV147" s="106"/>
      <c r="AW147" s="106"/>
      <c r="AX147" s="106"/>
      <c r="AY147" s="106"/>
      <c r="AZ147" s="106"/>
      <c r="BA147" s="106"/>
      <c r="BB147" s="106"/>
      <c r="BC147" s="106"/>
      <c r="BD147" s="106"/>
      <c r="BE147" s="106"/>
      <c r="BF147" s="106"/>
      <c r="BG147" s="106"/>
      <c r="BH147" s="106"/>
      <c r="BI147" s="106"/>
      <c r="BJ147" s="100" t="s">
        <v>3818</v>
      </c>
      <c r="BK147" s="100" t="s">
        <v>3819</v>
      </c>
      <c r="BL147" s="106"/>
      <c r="BM147" s="106"/>
      <c r="BN147" s="106"/>
      <c r="BO147" s="106"/>
      <c r="BP147" s="106"/>
      <c r="BQ147" s="106"/>
      <c r="BR147" s="106"/>
      <c r="BS147" s="106"/>
      <c r="BT147" s="100" t="s">
        <v>3820</v>
      </c>
      <c r="BU147" s="106"/>
      <c r="BV147" s="106"/>
      <c r="BW147" s="105"/>
      <c r="BX147" s="105"/>
      <c r="BY147" s="105"/>
      <c r="BZ147" s="107"/>
      <c r="CA147" s="107"/>
      <c r="CB147" s="107"/>
      <c r="CC147" s="107"/>
      <c r="CD147" s="107"/>
      <c r="CE147" s="107"/>
      <c r="CF147" s="107"/>
      <c r="CG147" s="107"/>
      <c r="CH147" s="107"/>
      <c r="CI147" s="107"/>
      <c r="CJ147" s="107"/>
      <c r="CK147" s="107"/>
      <c r="CL147" s="107"/>
      <c r="CM147" s="107"/>
      <c r="CN147" s="107"/>
      <c r="CO147" s="107"/>
      <c r="CP147" s="107"/>
      <c r="CQ147" s="107"/>
      <c r="CR147" s="107"/>
      <c r="CS147" s="102" t="s">
        <v>3821</v>
      </c>
      <c r="CT147" s="102" t="s">
        <v>3822</v>
      </c>
      <c r="CU147" s="107"/>
      <c r="CV147" s="107"/>
      <c r="CW147" s="107"/>
      <c r="CX147" s="107"/>
      <c r="CY147" s="107"/>
      <c r="CZ147" s="107"/>
      <c r="DA147" s="107"/>
      <c r="DB147" s="107"/>
      <c r="DC147" s="102" t="s">
        <v>3823</v>
      </c>
      <c r="DD147" s="107"/>
      <c r="DE147" s="107"/>
    </row>
    <row r="148" spans="34:109" ht="0" hidden="1" customHeight="1">
      <c r="AH148" s="105"/>
      <c r="AI148" s="105"/>
      <c r="AJ148" s="105"/>
      <c r="AK148" s="105"/>
      <c r="AL148" s="92" t="str">
        <f t="shared" si="4"/>
        <v>Soconusco</v>
      </c>
      <c r="AM148" s="92" t="str">
        <f t="shared" si="5"/>
        <v>30145</v>
      </c>
      <c r="AO148" s="105"/>
      <c r="AP148" s="95">
        <v>146</v>
      </c>
      <c r="AQ148" s="106"/>
      <c r="AR148" s="106"/>
      <c r="AS148" s="106"/>
      <c r="AT148" s="106"/>
      <c r="AU148" s="106"/>
      <c r="AV148" s="106"/>
      <c r="AW148" s="106"/>
      <c r="AX148" s="106"/>
      <c r="AY148" s="106"/>
      <c r="AZ148" s="106"/>
      <c r="BA148" s="106"/>
      <c r="BB148" s="106"/>
      <c r="BC148" s="106"/>
      <c r="BD148" s="106"/>
      <c r="BE148" s="106"/>
      <c r="BF148" s="106"/>
      <c r="BG148" s="106"/>
      <c r="BH148" s="106"/>
      <c r="BI148" s="106"/>
      <c r="BJ148" s="100" t="s">
        <v>3824</v>
      </c>
      <c r="BK148" s="100" t="s">
        <v>3825</v>
      </c>
      <c r="BL148" s="106"/>
      <c r="BM148" s="106"/>
      <c r="BN148" s="106"/>
      <c r="BO148" s="106"/>
      <c r="BP148" s="106"/>
      <c r="BQ148" s="106"/>
      <c r="BR148" s="106"/>
      <c r="BS148" s="106"/>
      <c r="BT148" s="100" t="s">
        <v>3826</v>
      </c>
      <c r="BU148" s="106"/>
      <c r="BV148" s="106"/>
      <c r="BW148" s="105"/>
      <c r="BX148" s="105"/>
      <c r="BY148" s="105"/>
      <c r="BZ148" s="107"/>
      <c r="CA148" s="107"/>
      <c r="CB148" s="107"/>
      <c r="CC148" s="107"/>
      <c r="CD148" s="107"/>
      <c r="CE148" s="107"/>
      <c r="CF148" s="107"/>
      <c r="CG148" s="107"/>
      <c r="CH148" s="107"/>
      <c r="CI148" s="107"/>
      <c r="CJ148" s="107"/>
      <c r="CK148" s="107"/>
      <c r="CL148" s="107"/>
      <c r="CM148" s="107"/>
      <c r="CN148" s="107"/>
      <c r="CO148" s="107"/>
      <c r="CP148" s="107"/>
      <c r="CQ148" s="107"/>
      <c r="CR148" s="107"/>
      <c r="CS148" s="102" t="s">
        <v>3827</v>
      </c>
      <c r="CT148" s="102" t="s">
        <v>3828</v>
      </c>
      <c r="CU148" s="107"/>
      <c r="CV148" s="107"/>
      <c r="CW148" s="107"/>
      <c r="CX148" s="107"/>
      <c r="CY148" s="107"/>
      <c r="CZ148" s="107"/>
      <c r="DA148" s="107"/>
      <c r="DB148" s="107"/>
      <c r="DC148" s="102" t="s">
        <v>3829</v>
      </c>
      <c r="DD148" s="107"/>
      <c r="DE148" s="107"/>
    </row>
    <row r="149" spans="34:109" ht="0" hidden="1" customHeight="1">
      <c r="AH149" s="105"/>
      <c r="AI149" s="105"/>
      <c r="AJ149" s="105"/>
      <c r="AK149" s="105"/>
      <c r="AL149" s="92" t="str">
        <f t="shared" si="4"/>
        <v>Sochiapa</v>
      </c>
      <c r="AM149" s="92" t="str">
        <f t="shared" si="5"/>
        <v>30146</v>
      </c>
      <c r="AO149" s="105"/>
      <c r="AP149" s="95">
        <v>147</v>
      </c>
      <c r="AQ149" s="106"/>
      <c r="AR149" s="106"/>
      <c r="AS149" s="106"/>
      <c r="AT149" s="106"/>
      <c r="AU149" s="106"/>
      <c r="AV149" s="106"/>
      <c r="AW149" s="106"/>
      <c r="AX149" s="106"/>
      <c r="AY149" s="106"/>
      <c r="AZ149" s="106"/>
      <c r="BA149" s="106"/>
      <c r="BB149" s="106"/>
      <c r="BC149" s="106"/>
      <c r="BD149" s="106"/>
      <c r="BE149" s="106"/>
      <c r="BF149" s="106"/>
      <c r="BG149" s="106"/>
      <c r="BH149" s="106"/>
      <c r="BI149" s="106"/>
      <c r="BJ149" s="100" t="s">
        <v>3830</v>
      </c>
      <c r="BK149" s="100" t="s">
        <v>3831</v>
      </c>
      <c r="BL149" s="106"/>
      <c r="BM149" s="106"/>
      <c r="BN149" s="106"/>
      <c r="BO149" s="106"/>
      <c r="BP149" s="106"/>
      <c r="BQ149" s="106"/>
      <c r="BR149" s="106"/>
      <c r="BS149" s="106"/>
      <c r="BT149" s="100" t="s">
        <v>3832</v>
      </c>
      <c r="BU149" s="106"/>
      <c r="BV149" s="106"/>
      <c r="BW149" s="105"/>
      <c r="BX149" s="105"/>
      <c r="BY149" s="105"/>
      <c r="BZ149" s="107"/>
      <c r="CA149" s="107"/>
      <c r="CB149" s="107"/>
      <c r="CC149" s="107"/>
      <c r="CD149" s="107"/>
      <c r="CE149" s="107"/>
      <c r="CF149" s="107"/>
      <c r="CG149" s="107"/>
      <c r="CH149" s="107"/>
      <c r="CI149" s="107"/>
      <c r="CJ149" s="107"/>
      <c r="CK149" s="107"/>
      <c r="CL149" s="107"/>
      <c r="CM149" s="107"/>
      <c r="CN149" s="107"/>
      <c r="CO149" s="107"/>
      <c r="CP149" s="107"/>
      <c r="CQ149" s="107"/>
      <c r="CR149" s="107"/>
      <c r="CS149" s="102" t="s">
        <v>3833</v>
      </c>
      <c r="CT149" s="102" t="s">
        <v>3834</v>
      </c>
      <c r="CU149" s="107"/>
      <c r="CV149" s="107"/>
      <c r="CW149" s="107"/>
      <c r="CX149" s="107"/>
      <c r="CY149" s="107"/>
      <c r="CZ149" s="107"/>
      <c r="DA149" s="107"/>
      <c r="DB149" s="107"/>
      <c r="DC149" s="102" t="s">
        <v>3835</v>
      </c>
      <c r="DD149" s="107"/>
      <c r="DE149" s="107"/>
    </row>
    <row r="150" spans="34:109" ht="0" hidden="1" customHeight="1">
      <c r="AH150" s="105"/>
      <c r="AI150" s="105"/>
      <c r="AJ150" s="105"/>
      <c r="AK150" s="105"/>
      <c r="AL150" s="92" t="str">
        <f t="shared" si="4"/>
        <v>Soledad Atzompa</v>
      </c>
      <c r="AM150" s="92" t="str">
        <f t="shared" si="5"/>
        <v>30147</v>
      </c>
      <c r="AO150" s="105"/>
      <c r="AP150" s="95">
        <v>148</v>
      </c>
      <c r="AQ150" s="106"/>
      <c r="AR150" s="106"/>
      <c r="AS150" s="106"/>
      <c r="AT150" s="106"/>
      <c r="AU150" s="106"/>
      <c r="AV150" s="106"/>
      <c r="AW150" s="106"/>
      <c r="AX150" s="106"/>
      <c r="AY150" s="106"/>
      <c r="AZ150" s="106"/>
      <c r="BA150" s="106"/>
      <c r="BB150" s="106"/>
      <c r="BC150" s="106"/>
      <c r="BD150" s="106"/>
      <c r="BE150" s="106"/>
      <c r="BF150" s="106"/>
      <c r="BG150" s="106"/>
      <c r="BH150" s="106"/>
      <c r="BI150" s="106"/>
      <c r="BJ150" s="100" t="s">
        <v>3836</v>
      </c>
      <c r="BK150" s="100" t="s">
        <v>3837</v>
      </c>
      <c r="BL150" s="106"/>
      <c r="BM150" s="106"/>
      <c r="BN150" s="106"/>
      <c r="BO150" s="106"/>
      <c r="BP150" s="106"/>
      <c r="BQ150" s="106"/>
      <c r="BR150" s="106"/>
      <c r="BS150" s="106"/>
      <c r="BT150" s="100" t="s">
        <v>3838</v>
      </c>
      <c r="BU150" s="106"/>
      <c r="BV150" s="106"/>
      <c r="BW150" s="105"/>
      <c r="BX150" s="105"/>
      <c r="BY150" s="105"/>
      <c r="BZ150" s="107"/>
      <c r="CA150" s="107"/>
      <c r="CB150" s="107"/>
      <c r="CC150" s="107"/>
      <c r="CD150" s="107"/>
      <c r="CE150" s="107"/>
      <c r="CF150" s="107"/>
      <c r="CG150" s="107"/>
      <c r="CH150" s="107"/>
      <c r="CI150" s="107"/>
      <c r="CJ150" s="107"/>
      <c r="CK150" s="107"/>
      <c r="CL150" s="107"/>
      <c r="CM150" s="107"/>
      <c r="CN150" s="107"/>
      <c r="CO150" s="107"/>
      <c r="CP150" s="107"/>
      <c r="CQ150" s="107"/>
      <c r="CR150" s="107"/>
      <c r="CS150" s="102" t="s">
        <v>3839</v>
      </c>
      <c r="CT150" s="102" t="s">
        <v>3840</v>
      </c>
      <c r="CU150" s="107"/>
      <c r="CV150" s="107"/>
      <c r="CW150" s="107"/>
      <c r="CX150" s="107"/>
      <c r="CY150" s="107"/>
      <c r="CZ150" s="107"/>
      <c r="DA150" s="107"/>
      <c r="DB150" s="107"/>
      <c r="DC150" s="102" t="s">
        <v>3841</v>
      </c>
      <c r="DD150" s="107"/>
      <c r="DE150" s="107"/>
    </row>
    <row r="151" spans="34:109" ht="0" hidden="1" customHeight="1">
      <c r="AH151" s="105"/>
      <c r="AI151" s="105"/>
      <c r="AJ151" s="105"/>
      <c r="AK151" s="105"/>
      <c r="AL151" s="92" t="str">
        <f t="shared" si="4"/>
        <v>Soledad de Doblado</v>
      </c>
      <c r="AM151" s="92" t="str">
        <f t="shared" si="5"/>
        <v>30148</v>
      </c>
      <c r="AO151" s="105"/>
      <c r="AP151" s="95">
        <v>149</v>
      </c>
      <c r="AQ151" s="106"/>
      <c r="AR151" s="106"/>
      <c r="AS151" s="106"/>
      <c r="AT151" s="106"/>
      <c r="AU151" s="106"/>
      <c r="AV151" s="106"/>
      <c r="AW151" s="106"/>
      <c r="AX151" s="106"/>
      <c r="AY151" s="106"/>
      <c r="AZ151" s="106"/>
      <c r="BA151" s="106"/>
      <c r="BB151" s="106"/>
      <c r="BC151" s="106"/>
      <c r="BD151" s="106"/>
      <c r="BE151" s="106"/>
      <c r="BF151" s="106"/>
      <c r="BG151" s="106"/>
      <c r="BH151" s="106"/>
      <c r="BI151" s="106"/>
      <c r="BJ151" s="100" t="s">
        <v>3842</v>
      </c>
      <c r="BK151" s="100" t="s">
        <v>3843</v>
      </c>
      <c r="BL151" s="106"/>
      <c r="BM151" s="106"/>
      <c r="BN151" s="106"/>
      <c r="BO151" s="106"/>
      <c r="BP151" s="106"/>
      <c r="BQ151" s="106"/>
      <c r="BR151" s="106"/>
      <c r="BS151" s="106"/>
      <c r="BT151" s="100" t="s">
        <v>3844</v>
      </c>
      <c r="BU151" s="106"/>
      <c r="BV151" s="106"/>
      <c r="BW151" s="105"/>
      <c r="BX151" s="105"/>
      <c r="BY151" s="105"/>
      <c r="BZ151" s="107"/>
      <c r="CA151" s="107"/>
      <c r="CB151" s="107"/>
      <c r="CC151" s="107"/>
      <c r="CD151" s="107"/>
      <c r="CE151" s="107"/>
      <c r="CF151" s="107"/>
      <c r="CG151" s="107"/>
      <c r="CH151" s="107"/>
      <c r="CI151" s="107"/>
      <c r="CJ151" s="107"/>
      <c r="CK151" s="107"/>
      <c r="CL151" s="107"/>
      <c r="CM151" s="107"/>
      <c r="CN151" s="107"/>
      <c r="CO151" s="107"/>
      <c r="CP151" s="107"/>
      <c r="CQ151" s="107"/>
      <c r="CR151" s="107"/>
      <c r="CS151" s="102" t="s">
        <v>3845</v>
      </c>
      <c r="CT151" s="102" t="s">
        <v>3846</v>
      </c>
      <c r="CU151" s="107"/>
      <c r="CV151" s="107"/>
      <c r="CW151" s="107"/>
      <c r="CX151" s="107"/>
      <c r="CY151" s="107"/>
      <c r="CZ151" s="107"/>
      <c r="DA151" s="107"/>
      <c r="DB151" s="107"/>
      <c r="DC151" s="102" t="s">
        <v>3847</v>
      </c>
      <c r="DD151" s="107"/>
      <c r="DE151" s="107"/>
    </row>
    <row r="152" spans="34:109" ht="0" hidden="1" customHeight="1">
      <c r="AH152" s="105"/>
      <c r="AI152" s="105"/>
      <c r="AJ152" s="105"/>
      <c r="AK152" s="105"/>
      <c r="AL152" s="92" t="str">
        <f t="shared" si="4"/>
        <v>Soteapan</v>
      </c>
      <c r="AM152" s="92" t="str">
        <f t="shared" si="5"/>
        <v>30149</v>
      </c>
      <c r="AO152" s="105"/>
      <c r="AP152" s="95">
        <v>150</v>
      </c>
      <c r="AQ152" s="106"/>
      <c r="AR152" s="106"/>
      <c r="AS152" s="106"/>
      <c r="AT152" s="106"/>
      <c r="AU152" s="106"/>
      <c r="AV152" s="106"/>
      <c r="AW152" s="106"/>
      <c r="AX152" s="106"/>
      <c r="AY152" s="106"/>
      <c r="AZ152" s="106"/>
      <c r="BA152" s="106"/>
      <c r="BB152" s="106"/>
      <c r="BC152" s="106"/>
      <c r="BD152" s="106"/>
      <c r="BE152" s="106"/>
      <c r="BF152" s="106"/>
      <c r="BG152" s="106"/>
      <c r="BH152" s="106"/>
      <c r="BI152" s="106"/>
      <c r="BJ152" s="100" t="s">
        <v>3848</v>
      </c>
      <c r="BK152" s="100" t="s">
        <v>3849</v>
      </c>
      <c r="BL152" s="106"/>
      <c r="BM152" s="106"/>
      <c r="BN152" s="106"/>
      <c r="BO152" s="106"/>
      <c r="BP152" s="106"/>
      <c r="BQ152" s="106"/>
      <c r="BR152" s="106"/>
      <c r="BS152" s="106"/>
      <c r="BT152" s="100" t="s">
        <v>3850</v>
      </c>
      <c r="BU152" s="106"/>
      <c r="BV152" s="106"/>
      <c r="BW152" s="105"/>
      <c r="BX152" s="105"/>
      <c r="BY152" s="105"/>
      <c r="BZ152" s="107"/>
      <c r="CA152" s="107"/>
      <c r="CB152" s="107"/>
      <c r="CC152" s="107"/>
      <c r="CD152" s="107"/>
      <c r="CE152" s="107"/>
      <c r="CF152" s="107"/>
      <c r="CG152" s="107"/>
      <c r="CH152" s="107"/>
      <c r="CI152" s="107"/>
      <c r="CJ152" s="107"/>
      <c r="CK152" s="107"/>
      <c r="CL152" s="107"/>
      <c r="CM152" s="107"/>
      <c r="CN152" s="107"/>
      <c r="CO152" s="107"/>
      <c r="CP152" s="107"/>
      <c r="CQ152" s="107"/>
      <c r="CR152" s="107"/>
      <c r="CS152" s="102" t="s">
        <v>3851</v>
      </c>
      <c r="CT152" s="102" t="s">
        <v>3852</v>
      </c>
      <c r="CU152" s="107"/>
      <c r="CV152" s="107"/>
      <c r="CW152" s="107"/>
      <c r="CX152" s="107"/>
      <c r="CY152" s="107"/>
      <c r="CZ152" s="107"/>
      <c r="DA152" s="107"/>
      <c r="DB152" s="107"/>
      <c r="DC152" s="102" t="s">
        <v>3853</v>
      </c>
      <c r="DD152" s="107"/>
      <c r="DE152" s="107"/>
    </row>
    <row r="153" spans="34:109" ht="0" hidden="1" customHeight="1">
      <c r="AH153" s="105"/>
      <c r="AI153" s="105"/>
      <c r="AJ153" s="105"/>
      <c r="AK153" s="105"/>
      <c r="AL153" s="92" t="str">
        <f t="shared" si="4"/>
        <v>Tamalín</v>
      </c>
      <c r="AM153" s="92" t="str">
        <f t="shared" si="5"/>
        <v>30150</v>
      </c>
      <c r="AO153" s="105"/>
      <c r="AP153" s="95">
        <v>151</v>
      </c>
      <c r="AQ153" s="106"/>
      <c r="AR153" s="106"/>
      <c r="AS153" s="106"/>
      <c r="AT153" s="106"/>
      <c r="AU153" s="106"/>
      <c r="AV153" s="106"/>
      <c r="AW153" s="106"/>
      <c r="AX153" s="106"/>
      <c r="AY153" s="106"/>
      <c r="AZ153" s="106"/>
      <c r="BA153" s="106"/>
      <c r="BB153" s="106"/>
      <c r="BC153" s="106"/>
      <c r="BD153" s="106"/>
      <c r="BE153" s="106"/>
      <c r="BF153" s="106"/>
      <c r="BG153" s="106"/>
      <c r="BH153" s="106"/>
      <c r="BI153" s="106"/>
      <c r="BJ153" s="100" t="s">
        <v>3854</v>
      </c>
      <c r="BK153" s="100" t="s">
        <v>3855</v>
      </c>
      <c r="BL153" s="106"/>
      <c r="BM153" s="106"/>
      <c r="BN153" s="106"/>
      <c r="BO153" s="106"/>
      <c r="BP153" s="106"/>
      <c r="BQ153" s="106"/>
      <c r="BR153" s="106"/>
      <c r="BS153" s="106"/>
      <c r="BT153" s="100" t="s">
        <v>3856</v>
      </c>
      <c r="BU153" s="106"/>
      <c r="BV153" s="106"/>
      <c r="BW153" s="105"/>
      <c r="BX153" s="105"/>
      <c r="BY153" s="105"/>
      <c r="BZ153" s="107"/>
      <c r="CA153" s="107"/>
      <c r="CB153" s="107"/>
      <c r="CC153" s="107"/>
      <c r="CD153" s="107"/>
      <c r="CE153" s="107"/>
      <c r="CF153" s="107"/>
      <c r="CG153" s="107"/>
      <c r="CH153" s="107"/>
      <c r="CI153" s="107"/>
      <c r="CJ153" s="107"/>
      <c r="CK153" s="107"/>
      <c r="CL153" s="107"/>
      <c r="CM153" s="107"/>
      <c r="CN153" s="107"/>
      <c r="CO153" s="107"/>
      <c r="CP153" s="107"/>
      <c r="CQ153" s="107"/>
      <c r="CR153" s="107"/>
      <c r="CS153" s="102" t="s">
        <v>3857</v>
      </c>
      <c r="CT153" s="102" t="s">
        <v>3858</v>
      </c>
      <c r="CU153" s="107"/>
      <c r="CV153" s="107"/>
      <c r="CW153" s="107"/>
      <c r="CX153" s="107"/>
      <c r="CY153" s="107"/>
      <c r="CZ153" s="107"/>
      <c r="DA153" s="107"/>
      <c r="DB153" s="107"/>
      <c r="DC153" s="102" t="s">
        <v>3859</v>
      </c>
      <c r="DD153" s="107"/>
      <c r="DE153" s="107"/>
    </row>
    <row r="154" spans="34:109" ht="0" hidden="1" customHeight="1">
      <c r="AH154" s="105"/>
      <c r="AI154" s="105"/>
      <c r="AJ154" s="105"/>
      <c r="AK154" s="105"/>
      <c r="AL154" s="92" t="str">
        <f t="shared" si="4"/>
        <v>Tamiahua</v>
      </c>
      <c r="AM154" s="92" t="str">
        <f t="shared" si="5"/>
        <v>30151</v>
      </c>
      <c r="AO154" s="105"/>
      <c r="AP154" s="95">
        <v>152</v>
      </c>
      <c r="AQ154" s="106"/>
      <c r="AR154" s="106"/>
      <c r="AS154" s="106"/>
      <c r="AT154" s="106"/>
      <c r="AU154" s="106"/>
      <c r="AV154" s="106"/>
      <c r="AW154" s="106"/>
      <c r="AX154" s="106"/>
      <c r="AY154" s="106"/>
      <c r="AZ154" s="106"/>
      <c r="BA154" s="106"/>
      <c r="BB154" s="106"/>
      <c r="BC154" s="106"/>
      <c r="BD154" s="106"/>
      <c r="BE154" s="106"/>
      <c r="BF154" s="106"/>
      <c r="BG154" s="106"/>
      <c r="BH154" s="106"/>
      <c r="BI154" s="106"/>
      <c r="BJ154" s="100" t="s">
        <v>3860</v>
      </c>
      <c r="BK154" s="100" t="s">
        <v>3861</v>
      </c>
      <c r="BL154" s="106"/>
      <c r="BM154" s="106"/>
      <c r="BN154" s="106"/>
      <c r="BO154" s="106"/>
      <c r="BP154" s="106"/>
      <c r="BQ154" s="106"/>
      <c r="BR154" s="106"/>
      <c r="BS154" s="106"/>
      <c r="BT154" s="100" t="s">
        <v>3862</v>
      </c>
      <c r="BU154" s="106"/>
      <c r="BV154" s="106"/>
      <c r="BW154" s="105"/>
      <c r="BX154" s="105"/>
      <c r="BY154" s="105"/>
      <c r="BZ154" s="107"/>
      <c r="CA154" s="107"/>
      <c r="CB154" s="107"/>
      <c r="CC154" s="107"/>
      <c r="CD154" s="107"/>
      <c r="CE154" s="107"/>
      <c r="CF154" s="107"/>
      <c r="CG154" s="107"/>
      <c r="CH154" s="107"/>
      <c r="CI154" s="107"/>
      <c r="CJ154" s="107"/>
      <c r="CK154" s="107"/>
      <c r="CL154" s="107"/>
      <c r="CM154" s="107"/>
      <c r="CN154" s="107"/>
      <c r="CO154" s="107"/>
      <c r="CP154" s="107"/>
      <c r="CQ154" s="107"/>
      <c r="CR154" s="107"/>
      <c r="CS154" s="102" t="s">
        <v>3863</v>
      </c>
      <c r="CT154" s="102" t="s">
        <v>3864</v>
      </c>
      <c r="CU154" s="107"/>
      <c r="CV154" s="107"/>
      <c r="CW154" s="107"/>
      <c r="CX154" s="107"/>
      <c r="CY154" s="107"/>
      <c r="CZ154" s="107"/>
      <c r="DA154" s="107"/>
      <c r="DB154" s="107"/>
      <c r="DC154" s="102" t="s">
        <v>3865</v>
      </c>
      <c r="DD154" s="107"/>
      <c r="DE154" s="107"/>
    </row>
    <row r="155" spans="34:109" ht="0" hidden="1" customHeight="1">
      <c r="AH155" s="105"/>
      <c r="AI155" s="105"/>
      <c r="AJ155" s="105"/>
      <c r="AK155" s="105"/>
      <c r="AL155" s="92" t="str">
        <f t="shared" si="4"/>
        <v>Tampico Alto</v>
      </c>
      <c r="AM155" s="92" t="str">
        <f t="shared" si="5"/>
        <v>30152</v>
      </c>
      <c r="AO155" s="105"/>
      <c r="AP155" s="95">
        <v>153</v>
      </c>
      <c r="AQ155" s="106"/>
      <c r="AR155" s="106"/>
      <c r="AS155" s="106"/>
      <c r="AT155" s="106"/>
      <c r="AU155" s="106"/>
      <c r="AV155" s="106"/>
      <c r="AW155" s="106"/>
      <c r="AX155" s="106"/>
      <c r="AY155" s="106"/>
      <c r="AZ155" s="106"/>
      <c r="BA155" s="106"/>
      <c r="BB155" s="106"/>
      <c r="BC155" s="106"/>
      <c r="BD155" s="106"/>
      <c r="BE155" s="106"/>
      <c r="BF155" s="106"/>
      <c r="BG155" s="106"/>
      <c r="BH155" s="106"/>
      <c r="BI155" s="106"/>
      <c r="BJ155" s="100" t="s">
        <v>3866</v>
      </c>
      <c r="BK155" s="100" t="s">
        <v>3867</v>
      </c>
      <c r="BL155" s="106"/>
      <c r="BM155" s="106"/>
      <c r="BN155" s="106"/>
      <c r="BO155" s="106"/>
      <c r="BP155" s="106"/>
      <c r="BQ155" s="106"/>
      <c r="BR155" s="106"/>
      <c r="BS155" s="106"/>
      <c r="BT155" s="100" t="s">
        <v>3868</v>
      </c>
      <c r="BU155" s="106"/>
      <c r="BV155" s="106"/>
      <c r="BW155" s="105"/>
      <c r="BX155" s="105"/>
      <c r="BY155" s="105"/>
      <c r="BZ155" s="107"/>
      <c r="CA155" s="107"/>
      <c r="CB155" s="107"/>
      <c r="CC155" s="107"/>
      <c r="CD155" s="107"/>
      <c r="CE155" s="107"/>
      <c r="CF155" s="107"/>
      <c r="CG155" s="107"/>
      <c r="CH155" s="107"/>
      <c r="CI155" s="107"/>
      <c r="CJ155" s="107"/>
      <c r="CK155" s="107"/>
      <c r="CL155" s="107"/>
      <c r="CM155" s="107"/>
      <c r="CN155" s="107"/>
      <c r="CO155" s="107"/>
      <c r="CP155" s="107"/>
      <c r="CQ155" s="107"/>
      <c r="CR155" s="107"/>
      <c r="CS155" s="102" t="s">
        <v>3869</v>
      </c>
      <c r="CT155" s="102" t="s">
        <v>3870</v>
      </c>
      <c r="CU155" s="107"/>
      <c r="CV155" s="107"/>
      <c r="CW155" s="107"/>
      <c r="CX155" s="107"/>
      <c r="CY155" s="107"/>
      <c r="CZ155" s="107"/>
      <c r="DA155" s="107"/>
      <c r="DB155" s="107"/>
      <c r="DC155" s="102" t="s">
        <v>3871</v>
      </c>
      <c r="DD155" s="107"/>
      <c r="DE155" s="107"/>
    </row>
    <row r="156" spans="34:109" ht="0" hidden="1" customHeight="1">
      <c r="AH156" s="105"/>
      <c r="AI156" s="105"/>
      <c r="AJ156" s="105"/>
      <c r="AK156" s="105"/>
      <c r="AL156" s="92" t="str">
        <f t="shared" si="4"/>
        <v>Tancoco</v>
      </c>
      <c r="AM156" s="92" t="str">
        <f t="shared" si="5"/>
        <v>30153</v>
      </c>
      <c r="AO156" s="105"/>
      <c r="AP156" s="95">
        <v>154</v>
      </c>
      <c r="AQ156" s="106"/>
      <c r="AR156" s="106"/>
      <c r="AS156" s="106"/>
      <c r="AT156" s="106"/>
      <c r="AU156" s="106"/>
      <c r="AV156" s="106"/>
      <c r="AW156" s="106"/>
      <c r="AX156" s="106"/>
      <c r="AY156" s="106"/>
      <c r="AZ156" s="106"/>
      <c r="BA156" s="106"/>
      <c r="BB156" s="106"/>
      <c r="BC156" s="106"/>
      <c r="BD156" s="106"/>
      <c r="BE156" s="106"/>
      <c r="BF156" s="106"/>
      <c r="BG156" s="106"/>
      <c r="BH156" s="106"/>
      <c r="BI156" s="106"/>
      <c r="BJ156" s="100" t="s">
        <v>3872</v>
      </c>
      <c r="BK156" s="100" t="s">
        <v>3873</v>
      </c>
      <c r="BL156" s="106"/>
      <c r="BM156" s="106"/>
      <c r="BN156" s="106"/>
      <c r="BO156" s="106"/>
      <c r="BP156" s="106"/>
      <c r="BQ156" s="106"/>
      <c r="BR156" s="106"/>
      <c r="BS156" s="106"/>
      <c r="BT156" s="100" t="s">
        <v>3874</v>
      </c>
      <c r="BU156" s="106"/>
      <c r="BV156" s="106"/>
      <c r="BW156" s="105"/>
      <c r="BX156" s="105"/>
      <c r="BY156" s="105"/>
      <c r="BZ156" s="107"/>
      <c r="CA156" s="107"/>
      <c r="CB156" s="107"/>
      <c r="CC156" s="107"/>
      <c r="CD156" s="107"/>
      <c r="CE156" s="107"/>
      <c r="CF156" s="107"/>
      <c r="CG156" s="107"/>
      <c r="CH156" s="107"/>
      <c r="CI156" s="107"/>
      <c r="CJ156" s="107"/>
      <c r="CK156" s="107"/>
      <c r="CL156" s="107"/>
      <c r="CM156" s="107"/>
      <c r="CN156" s="107"/>
      <c r="CO156" s="107"/>
      <c r="CP156" s="107"/>
      <c r="CQ156" s="107"/>
      <c r="CR156" s="107"/>
      <c r="CS156" s="102" t="s">
        <v>3875</v>
      </c>
      <c r="CT156" s="102" t="s">
        <v>3876</v>
      </c>
      <c r="CU156" s="107"/>
      <c r="CV156" s="107"/>
      <c r="CW156" s="107"/>
      <c r="CX156" s="107"/>
      <c r="CY156" s="107"/>
      <c r="CZ156" s="107"/>
      <c r="DA156" s="107"/>
      <c r="DB156" s="107"/>
      <c r="DC156" s="102" t="s">
        <v>3877</v>
      </c>
      <c r="DD156" s="107"/>
      <c r="DE156" s="107"/>
    </row>
    <row r="157" spans="34:109" ht="0" hidden="1" customHeight="1">
      <c r="AH157" s="105"/>
      <c r="AI157" s="105"/>
      <c r="AJ157" s="105"/>
      <c r="AK157" s="105"/>
      <c r="AL157" s="92" t="str">
        <f t="shared" si="4"/>
        <v>Tantima</v>
      </c>
      <c r="AM157" s="92" t="str">
        <f t="shared" si="5"/>
        <v>30154</v>
      </c>
      <c r="AO157" s="105"/>
      <c r="AP157" s="95">
        <v>155</v>
      </c>
      <c r="AQ157" s="106"/>
      <c r="AR157" s="106"/>
      <c r="AS157" s="106"/>
      <c r="AT157" s="106"/>
      <c r="AU157" s="106"/>
      <c r="AV157" s="106"/>
      <c r="AW157" s="106"/>
      <c r="AX157" s="106"/>
      <c r="AY157" s="106"/>
      <c r="AZ157" s="106"/>
      <c r="BA157" s="106"/>
      <c r="BB157" s="106"/>
      <c r="BC157" s="106"/>
      <c r="BD157" s="106"/>
      <c r="BE157" s="106"/>
      <c r="BF157" s="106"/>
      <c r="BG157" s="106"/>
      <c r="BH157" s="106"/>
      <c r="BI157" s="106"/>
      <c r="BJ157" s="100" t="s">
        <v>3878</v>
      </c>
      <c r="BK157" s="100" t="s">
        <v>3879</v>
      </c>
      <c r="BL157" s="106"/>
      <c r="BM157" s="106"/>
      <c r="BN157" s="106"/>
      <c r="BO157" s="106"/>
      <c r="BP157" s="106"/>
      <c r="BQ157" s="106"/>
      <c r="BR157" s="106"/>
      <c r="BS157" s="106"/>
      <c r="BT157" s="100" t="s">
        <v>3880</v>
      </c>
      <c r="BU157" s="106"/>
      <c r="BV157" s="106"/>
      <c r="BW157" s="105"/>
      <c r="BX157" s="105"/>
      <c r="BY157" s="105"/>
      <c r="BZ157" s="107"/>
      <c r="CA157" s="107"/>
      <c r="CB157" s="107"/>
      <c r="CC157" s="107"/>
      <c r="CD157" s="107"/>
      <c r="CE157" s="107"/>
      <c r="CF157" s="107"/>
      <c r="CG157" s="107"/>
      <c r="CH157" s="107"/>
      <c r="CI157" s="107"/>
      <c r="CJ157" s="107"/>
      <c r="CK157" s="107"/>
      <c r="CL157" s="107"/>
      <c r="CM157" s="107"/>
      <c r="CN157" s="107"/>
      <c r="CO157" s="107"/>
      <c r="CP157" s="107"/>
      <c r="CQ157" s="107"/>
      <c r="CR157" s="107"/>
      <c r="CS157" s="102" t="s">
        <v>3881</v>
      </c>
      <c r="CT157" s="102" t="s">
        <v>3882</v>
      </c>
      <c r="CU157" s="107"/>
      <c r="CV157" s="107"/>
      <c r="CW157" s="107"/>
      <c r="CX157" s="107"/>
      <c r="CY157" s="107"/>
      <c r="CZ157" s="107"/>
      <c r="DA157" s="107"/>
      <c r="DB157" s="107"/>
      <c r="DC157" s="102" t="s">
        <v>3883</v>
      </c>
      <c r="DD157" s="107"/>
      <c r="DE157" s="107"/>
    </row>
    <row r="158" spans="34:109" ht="0" hidden="1" customHeight="1">
      <c r="AH158" s="105"/>
      <c r="AI158" s="105"/>
      <c r="AJ158" s="105"/>
      <c r="AK158" s="105"/>
      <c r="AL158" s="92" t="str">
        <f t="shared" si="4"/>
        <v>Tantoyuca</v>
      </c>
      <c r="AM158" s="92" t="str">
        <f t="shared" si="5"/>
        <v>30155</v>
      </c>
      <c r="AO158" s="105"/>
      <c r="AP158" s="95">
        <v>156</v>
      </c>
      <c r="AQ158" s="106"/>
      <c r="AR158" s="106"/>
      <c r="AS158" s="106"/>
      <c r="AT158" s="106"/>
      <c r="AU158" s="106"/>
      <c r="AV158" s="106"/>
      <c r="AW158" s="106"/>
      <c r="AX158" s="106"/>
      <c r="AY158" s="106"/>
      <c r="AZ158" s="106"/>
      <c r="BA158" s="106"/>
      <c r="BB158" s="106"/>
      <c r="BC158" s="106"/>
      <c r="BD158" s="106"/>
      <c r="BE158" s="106"/>
      <c r="BF158" s="106"/>
      <c r="BG158" s="106"/>
      <c r="BH158" s="106"/>
      <c r="BI158" s="106"/>
      <c r="BJ158" s="100" t="s">
        <v>3884</v>
      </c>
      <c r="BK158" s="100" t="s">
        <v>3885</v>
      </c>
      <c r="BL158" s="106"/>
      <c r="BM158" s="106"/>
      <c r="BN158" s="106"/>
      <c r="BO158" s="106"/>
      <c r="BP158" s="106"/>
      <c r="BQ158" s="106"/>
      <c r="BR158" s="106"/>
      <c r="BS158" s="106"/>
      <c r="BT158" s="100" t="s">
        <v>3886</v>
      </c>
      <c r="BU158" s="106"/>
      <c r="BV158" s="106"/>
      <c r="BW158" s="105"/>
      <c r="BX158" s="105"/>
      <c r="BY158" s="105"/>
      <c r="BZ158" s="107"/>
      <c r="CA158" s="107"/>
      <c r="CB158" s="107"/>
      <c r="CC158" s="107"/>
      <c r="CD158" s="107"/>
      <c r="CE158" s="107"/>
      <c r="CF158" s="107"/>
      <c r="CG158" s="107"/>
      <c r="CH158" s="107"/>
      <c r="CI158" s="107"/>
      <c r="CJ158" s="107"/>
      <c r="CK158" s="107"/>
      <c r="CL158" s="107"/>
      <c r="CM158" s="107"/>
      <c r="CN158" s="107"/>
      <c r="CO158" s="107"/>
      <c r="CP158" s="107"/>
      <c r="CQ158" s="107"/>
      <c r="CR158" s="107"/>
      <c r="CS158" s="102" t="s">
        <v>3887</v>
      </c>
      <c r="CT158" s="102" t="s">
        <v>3888</v>
      </c>
      <c r="CU158" s="107"/>
      <c r="CV158" s="107"/>
      <c r="CW158" s="107"/>
      <c r="CX158" s="107"/>
      <c r="CY158" s="107"/>
      <c r="CZ158" s="107"/>
      <c r="DA158" s="107"/>
      <c r="DB158" s="107"/>
      <c r="DC158" s="102" t="s">
        <v>3889</v>
      </c>
      <c r="DD158" s="107"/>
      <c r="DE158" s="107"/>
    </row>
    <row r="159" spans="34:109" ht="0" hidden="1" customHeight="1">
      <c r="AH159" s="105"/>
      <c r="AI159" s="105"/>
      <c r="AJ159" s="105"/>
      <c r="AK159" s="105"/>
      <c r="AL159" s="92" t="str">
        <f t="shared" si="4"/>
        <v>Tatatila</v>
      </c>
      <c r="AM159" s="92" t="str">
        <f t="shared" si="5"/>
        <v>30156</v>
      </c>
      <c r="AO159" s="105"/>
      <c r="AP159" s="95">
        <v>157</v>
      </c>
      <c r="AQ159" s="106"/>
      <c r="AR159" s="106"/>
      <c r="AS159" s="106"/>
      <c r="AT159" s="106"/>
      <c r="AU159" s="106"/>
      <c r="AV159" s="106"/>
      <c r="AW159" s="106"/>
      <c r="AX159" s="106"/>
      <c r="AY159" s="106"/>
      <c r="AZ159" s="106"/>
      <c r="BA159" s="106"/>
      <c r="BB159" s="106"/>
      <c r="BC159" s="106"/>
      <c r="BD159" s="106"/>
      <c r="BE159" s="106"/>
      <c r="BF159" s="106"/>
      <c r="BG159" s="106"/>
      <c r="BH159" s="106"/>
      <c r="BI159" s="106"/>
      <c r="BJ159" s="100" t="s">
        <v>3890</v>
      </c>
      <c r="BK159" s="100" t="s">
        <v>3891</v>
      </c>
      <c r="BL159" s="106"/>
      <c r="BM159" s="106"/>
      <c r="BN159" s="106"/>
      <c r="BO159" s="106"/>
      <c r="BP159" s="106"/>
      <c r="BQ159" s="106"/>
      <c r="BR159" s="106"/>
      <c r="BS159" s="106"/>
      <c r="BT159" s="100" t="s">
        <v>3892</v>
      </c>
      <c r="BU159" s="106"/>
      <c r="BV159" s="106"/>
      <c r="BW159" s="105"/>
      <c r="BX159" s="105"/>
      <c r="BY159" s="105"/>
      <c r="BZ159" s="107"/>
      <c r="CA159" s="107"/>
      <c r="CB159" s="107"/>
      <c r="CC159" s="107"/>
      <c r="CD159" s="107"/>
      <c r="CE159" s="107"/>
      <c r="CF159" s="107"/>
      <c r="CG159" s="107"/>
      <c r="CH159" s="107"/>
      <c r="CI159" s="107"/>
      <c r="CJ159" s="107"/>
      <c r="CK159" s="107"/>
      <c r="CL159" s="107"/>
      <c r="CM159" s="107"/>
      <c r="CN159" s="107"/>
      <c r="CO159" s="107"/>
      <c r="CP159" s="107"/>
      <c r="CQ159" s="107"/>
      <c r="CR159" s="107"/>
      <c r="CS159" s="102" t="s">
        <v>3893</v>
      </c>
      <c r="CT159" s="102" t="s">
        <v>3894</v>
      </c>
      <c r="CU159" s="107"/>
      <c r="CV159" s="107"/>
      <c r="CW159" s="107"/>
      <c r="CX159" s="107"/>
      <c r="CY159" s="107"/>
      <c r="CZ159" s="107"/>
      <c r="DA159" s="107"/>
      <c r="DB159" s="107"/>
      <c r="DC159" s="102" t="s">
        <v>3895</v>
      </c>
      <c r="DD159" s="107"/>
      <c r="DE159" s="107"/>
    </row>
    <row r="160" spans="34:109" ht="0" hidden="1" customHeight="1">
      <c r="AH160" s="105"/>
      <c r="AI160" s="105"/>
      <c r="AJ160" s="105"/>
      <c r="AK160" s="105"/>
      <c r="AL160" s="92" t="str">
        <f t="shared" si="4"/>
        <v>Castillo de Teayo</v>
      </c>
      <c r="AM160" s="92" t="str">
        <f t="shared" si="5"/>
        <v>30157</v>
      </c>
      <c r="AO160" s="105"/>
      <c r="AP160" s="95">
        <v>158</v>
      </c>
      <c r="AQ160" s="106"/>
      <c r="AR160" s="106"/>
      <c r="AS160" s="106"/>
      <c r="AT160" s="106"/>
      <c r="AU160" s="106"/>
      <c r="AV160" s="106"/>
      <c r="AW160" s="106"/>
      <c r="AX160" s="106"/>
      <c r="AY160" s="106"/>
      <c r="AZ160" s="106"/>
      <c r="BA160" s="106"/>
      <c r="BB160" s="106"/>
      <c r="BC160" s="106"/>
      <c r="BD160" s="106"/>
      <c r="BE160" s="106"/>
      <c r="BF160" s="106"/>
      <c r="BG160" s="106"/>
      <c r="BH160" s="106"/>
      <c r="BI160" s="106"/>
      <c r="BJ160" s="100" t="s">
        <v>3896</v>
      </c>
      <c r="BK160" s="100" t="s">
        <v>3897</v>
      </c>
      <c r="BL160" s="106"/>
      <c r="BM160" s="106"/>
      <c r="BN160" s="106"/>
      <c r="BO160" s="106"/>
      <c r="BP160" s="106"/>
      <c r="BQ160" s="106"/>
      <c r="BR160" s="106"/>
      <c r="BS160" s="106"/>
      <c r="BT160" s="100" t="s">
        <v>3898</v>
      </c>
      <c r="BU160" s="106"/>
      <c r="BV160" s="106"/>
      <c r="BW160" s="105"/>
      <c r="BX160" s="105"/>
      <c r="BY160" s="105"/>
      <c r="BZ160" s="107"/>
      <c r="CA160" s="107"/>
      <c r="CB160" s="107"/>
      <c r="CC160" s="107"/>
      <c r="CD160" s="107"/>
      <c r="CE160" s="107"/>
      <c r="CF160" s="107"/>
      <c r="CG160" s="107"/>
      <c r="CH160" s="107"/>
      <c r="CI160" s="107"/>
      <c r="CJ160" s="107"/>
      <c r="CK160" s="107"/>
      <c r="CL160" s="107"/>
      <c r="CM160" s="107"/>
      <c r="CN160" s="107"/>
      <c r="CO160" s="107"/>
      <c r="CP160" s="107"/>
      <c r="CQ160" s="107"/>
      <c r="CR160" s="107"/>
      <c r="CS160" s="102" t="s">
        <v>3899</v>
      </c>
      <c r="CT160" s="102" t="s">
        <v>3900</v>
      </c>
      <c r="CU160" s="107"/>
      <c r="CV160" s="107"/>
      <c r="CW160" s="107"/>
      <c r="CX160" s="107"/>
      <c r="CY160" s="107"/>
      <c r="CZ160" s="107"/>
      <c r="DA160" s="107"/>
      <c r="DB160" s="107"/>
      <c r="DC160" s="102" t="s">
        <v>3901</v>
      </c>
      <c r="DD160" s="107"/>
      <c r="DE160" s="107"/>
    </row>
    <row r="161" spans="34:109" ht="0" hidden="1" customHeight="1">
      <c r="AH161" s="105"/>
      <c r="AI161" s="105"/>
      <c r="AJ161" s="105"/>
      <c r="AK161" s="105"/>
      <c r="AL161" s="92" t="str">
        <f t="shared" si="4"/>
        <v>Tecolutla</v>
      </c>
      <c r="AM161" s="92" t="str">
        <f t="shared" si="5"/>
        <v>30158</v>
      </c>
      <c r="AO161" s="105"/>
      <c r="AP161" s="95">
        <v>159</v>
      </c>
      <c r="AQ161" s="106"/>
      <c r="AR161" s="106"/>
      <c r="AS161" s="106"/>
      <c r="AT161" s="106"/>
      <c r="AU161" s="106"/>
      <c r="AV161" s="106"/>
      <c r="AW161" s="106"/>
      <c r="AX161" s="106"/>
      <c r="AY161" s="106"/>
      <c r="AZ161" s="106"/>
      <c r="BA161" s="106"/>
      <c r="BB161" s="106"/>
      <c r="BC161" s="106"/>
      <c r="BD161" s="106"/>
      <c r="BE161" s="106"/>
      <c r="BF161" s="106"/>
      <c r="BG161" s="106"/>
      <c r="BH161" s="106"/>
      <c r="BI161" s="106"/>
      <c r="BJ161" s="100" t="s">
        <v>3902</v>
      </c>
      <c r="BK161" s="100" t="s">
        <v>3903</v>
      </c>
      <c r="BL161" s="106"/>
      <c r="BM161" s="106"/>
      <c r="BN161" s="106"/>
      <c r="BO161" s="106"/>
      <c r="BP161" s="106"/>
      <c r="BQ161" s="106"/>
      <c r="BR161" s="106"/>
      <c r="BS161" s="106"/>
      <c r="BT161" s="100" t="s">
        <v>3904</v>
      </c>
      <c r="BU161" s="106"/>
      <c r="BV161" s="106"/>
      <c r="BW161" s="105"/>
      <c r="BX161" s="105"/>
      <c r="BY161" s="105"/>
      <c r="BZ161" s="107"/>
      <c r="CA161" s="107"/>
      <c r="CB161" s="107"/>
      <c r="CC161" s="107"/>
      <c r="CD161" s="107"/>
      <c r="CE161" s="107"/>
      <c r="CF161" s="107"/>
      <c r="CG161" s="107"/>
      <c r="CH161" s="107"/>
      <c r="CI161" s="107"/>
      <c r="CJ161" s="107"/>
      <c r="CK161" s="107"/>
      <c r="CL161" s="107"/>
      <c r="CM161" s="107"/>
      <c r="CN161" s="107"/>
      <c r="CO161" s="107"/>
      <c r="CP161" s="107"/>
      <c r="CQ161" s="107"/>
      <c r="CR161" s="107"/>
      <c r="CS161" s="102" t="s">
        <v>3905</v>
      </c>
      <c r="CT161" s="102" t="s">
        <v>3906</v>
      </c>
      <c r="CU161" s="107"/>
      <c r="CV161" s="107"/>
      <c r="CW161" s="107"/>
      <c r="CX161" s="107"/>
      <c r="CY161" s="107"/>
      <c r="CZ161" s="107"/>
      <c r="DA161" s="107"/>
      <c r="DB161" s="107"/>
      <c r="DC161" s="102" t="s">
        <v>3907</v>
      </c>
      <c r="DD161" s="107"/>
      <c r="DE161" s="107"/>
    </row>
    <row r="162" spans="34:109" ht="0" hidden="1" customHeight="1">
      <c r="AH162" s="105"/>
      <c r="AI162" s="105"/>
      <c r="AJ162" s="105"/>
      <c r="AK162" s="105"/>
      <c r="AL162" s="92" t="str">
        <f t="shared" si="4"/>
        <v>Tehuipango</v>
      </c>
      <c r="AM162" s="92" t="str">
        <f t="shared" si="5"/>
        <v>30159</v>
      </c>
      <c r="AO162" s="105"/>
      <c r="AP162" s="95">
        <v>160</v>
      </c>
      <c r="AQ162" s="106"/>
      <c r="AR162" s="106"/>
      <c r="AS162" s="106"/>
      <c r="AT162" s="106"/>
      <c r="AU162" s="106"/>
      <c r="AV162" s="106"/>
      <c r="AW162" s="106"/>
      <c r="AX162" s="106"/>
      <c r="AY162" s="106"/>
      <c r="AZ162" s="106"/>
      <c r="BA162" s="106"/>
      <c r="BB162" s="106"/>
      <c r="BC162" s="106"/>
      <c r="BD162" s="106"/>
      <c r="BE162" s="106"/>
      <c r="BF162" s="106"/>
      <c r="BG162" s="106"/>
      <c r="BH162" s="106"/>
      <c r="BI162" s="106"/>
      <c r="BJ162" s="100" t="s">
        <v>3908</v>
      </c>
      <c r="BK162" s="100" t="s">
        <v>3909</v>
      </c>
      <c r="BL162" s="106"/>
      <c r="BM162" s="106"/>
      <c r="BN162" s="106"/>
      <c r="BO162" s="106"/>
      <c r="BP162" s="106"/>
      <c r="BQ162" s="106"/>
      <c r="BR162" s="106"/>
      <c r="BS162" s="106"/>
      <c r="BT162" s="100" t="s">
        <v>3910</v>
      </c>
      <c r="BU162" s="106"/>
      <c r="BV162" s="106"/>
      <c r="BW162" s="105"/>
      <c r="BX162" s="105"/>
      <c r="BY162" s="105"/>
      <c r="BZ162" s="107"/>
      <c r="CA162" s="107"/>
      <c r="CB162" s="107"/>
      <c r="CC162" s="107"/>
      <c r="CD162" s="107"/>
      <c r="CE162" s="107"/>
      <c r="CF162" s="107"/>
      <c r="CG162" s="107"/>
      <c r="CH162" s="107"/>
      <c r="CI162" s="107"/>
      <c r="CJ162" s="107"/>
      <c r="CK162" s="107"/>
      <c r="CL162" s="107"/>
      <c r="CM162" s="107"/>
      <c r="CN162" s="107"/>
      <c r="CO162" s="107"/>
      <c r="CP162" s="107"/>
      <c r="CQ162" s="107"/>
      <c r="CR162" s="107"/>
      <c r="CS162" s="102" t="s">
        <v>3911</v>
      </c>
      <c r="CT162" s="102" t="s">
        <v>3912</v>
      </c>
      <c r="CU162" s="107"/>
      <c r="CV162" s="107"/>
      <c r="CW162" s="107"/>
      <c r="CX162" s="107"/>
      <c r="CY162" s="107"/>
      <c r="CZ162" s="107"/>
      <c r="DA162" s="107"/>
      <c r="DB162" s="107"/>
      <c r="DC162" s="102" t="s">
        <v>3913</v>
      </c>
      <c r="DD162" s="107"/>
      <c r="DE162" s="107"/>
    </row>
    <row r="163" spans="34:109" ht="0" hidden="1" customHeight="1">
      <c r="AH163" s="105"/>
      <c r="AI163" s="105"/>
      <c r="AJ163" s="105"/>
      <c r="AK163" s="105"/>
      <c r="AL163" s="92" t="str">
        <f t="shared" si="4"/>
        <v>Álamo Temapache</v>
      </c>
      <c r="AM163" s="92" t="str">
        <f t="shared" si="5"/>
        <v>30160</v>
      </c>
      <c r="AO163" s="105"/>
      <c r="AP163" s="95">
        <v>161</v>
      </c>
      <c r="AQ163" s="106"/>
      <c r="AR163" s="106"/>
      <c r="AS163" s="106"/>
      <c r="AT163" s="106"/>
      <c r="AU163" s="106"/>
      <c r="AV163" s="106"/>
      <c r="AW163" s="106"/>
      <c r="AX163" s="106"/>
      <c r="AY163" s="106"/>
      <c r="AZ163" s="106"/>
      <c r="BA163" s="106"/>
      <c r="BB163" s="106"/>
      <c r="BC163" s="106"/>
      <c r="BD163" s="106"/>
      <c r="BE163" s="106"/>
      <c r="BF163" s="106"/>
      <c r="BG163" s="106"/>
      <c r="BH163" s="106"/>
      <c r="BI163" s="106"/>
      <c r="BJ163" s="100" t="s">
        <v>3914</v>
      </c>
      <c r="BK163" s="100" t="s">
        <v>3915</v>
      </c>
      <c r="BL163" s="106"/>
      <c r="BM163" s="106"/>
      <c r="BN163" s="106"/>
      <c r="BO163" s="106"/>
      <c r="BP163" s="106"/>
      <c r="BQ163" s="106"/>
      <c r="BR163" s="106"/>
      <c r="BS163" s="106"/>
      <c r="BT163" s="100" t="s">
        <v>3916</v>
      </c>
      <c r="BU163" s="106"/>
      <c r="BV163" s="106"/>
      <c r="BW163" s="105"/>
      <c r="BX163" s="105"/>
      <c r="BY163" s="105"/>
      <c r="BZ163" s="107"/>
      <c r="CA163" s="107"/>
      <c r="CB163" s="107"/>
      <c r="CC163" s="107"/>
      <c r="CD163" s="107"/>
      <c r="CE163" s="107"/>
      <c r="CF163" s="107"/>
      <c r="CG163" s="107"/>
      <c r="CH163" s="107"/>
      <c r="CI163" s="107"/>
      <c r="CJ163" s="107"/>
      <c r="CK163" s="107"/>
      <c r="CL163" s="107"/>
      <c r="CM163" s="107"/>
      <c r="CN163" s="107"/>
      <c r="CO163" s="107"/>
      <c r="CP163" s="107"/>
      <c r="CQ163" s="107"/>
      <c r="CR163" s="107"/>
      <c r="CS163" s="102" t="s">
        <v>3917</v>
      </c>
      <c r="CT163" s="102" t="s">
        <v>3918</v>
      </c>
      <c r="CU163" s="107"/>
      <c r="CV163" s="107"/>
      <c r="CW163" s="107"/>
      <c r="CX163" s="107"/>
      <c r="CY163" s="107"/>
      <c r="CZ163" s="107"/>
      <c r="DA163" s="107"/>
      <c r="DB163" s="107"/>
      <c r="DC163" s="102" t="s">
        <v>3919</v>
      </c>
      <c r="DD163" s="107"/>
      <c r="DE163" s="107"/>
    </row>
    <row r="164" spans="34:109" ht="0" hidden="1" customHeight="1">
      <c r="AH164" s="105"/>
      <c r="AI164" s="105"/>
      <c r="AJ164" s="105"/>
      <c r="AK164" s="105"/>
      <c r="AL164" s="92" t="str">
        <f t="shared" si="4"/>
        <v>Tempoal</v>
      </c>
      <c r="AM164" s="92" t="str">
        <f t="shared" si="5"/>
        <v>30161</v>
      </c>
      <c r="AO164" s="105"/>
      <c r="AP164" s="95">
        <v>162</v>
      </c>
      <c r="AQ164" s="106"/>
      <c r="AR164" s="106"/>
      <c r="AS164" s="106"/>
      <c r="AT164" s="106"/>
      <c r="AU164" s="106"/>
      <c r="AV164" s="106"/>
      <c r="AW164" s="106"/>
      <c r="AX164" s="106"/>
      <c r="AY164" s="106"/>
      <c r="AZ164" s="106"/>
      <c r="BA164" s="106"/>
      <c r="BB164" s="106"/>
      <c r="BC164" s="106"/>
      <c r="BD164" s="106"/>
      <c r="BE164" s="106"/>
      <c r="BF164" s="106"/>
      <c r="BG164" s="106"/>
      <c r="BH164" s="106"/>
      <c r="BI164" s="106"/>
      <c r="BJ164" s="100" t="s">
        <v>3920</v>
      </c>
      <c r="BK164" s="100" t="s">
        <v>3921</v>
      </c>
      <c r="BL164" s="106"/>
      <c r="BM164" s="106"/>
      <c r="BN164" s="106"/>
      <c r="BO164" s="106"/>
      <c r="BP164" s="106"/>
      <c r="BQ164" s="106"/>
      <c r="BR164" s="106"/>
      <c r="BS164" s="106"/>
      <c r="BT164" s="100" t="s">
        <v>3922</v>
      </c>
      <c r="BU164" s="106"/>
      <c r="BV164" s="106"/>
      <c r="BW164" s="105"/>
      <c r="BX164" s="105"/>
      <c r="BY164" s="105"/>
      <c r="BZ164" s="107"/>
      <c r="CA164" s="107"/>
      <c r="CB164" s="107"/>
      <c r="CC164" s="107"/>
      <c r="CD164" s="107"/>
      <c r="CE164" s="107"/>
      <c r="CF164" s="107"/>
      <c r="CG164" s="107"/>
      <c r="CH164" s="107"/>
      <c r="CI164" s="107"/>
      <c r="CJ164" s="107"/>
      <c r="CK164" s="107"/>
      <c r="CL164" s="107"/>
      <c r="CM164" s="107"/>
      <c r="CN164" s="107"/>
      <c r="CO164" s="107"/>
      <c r="CP164" s="107"/>
      <c r="CQ164" s="107"/>
      <c r="CR164" s="107"/>
      <c r="CS164" s="102" t="s">
        <v>3923</v>
      </c>
      <c r="CT164" s="102" t="s">
        <v>3924</v>
      </c>
      <c r="CU164" s="107"/>
      <c r="CV164" s="107"/>
      <c r="CW164" s="107"/>
      <c r="CX164" s="107"/>
      <c r="CY164" s="107"/>
      <c r="CZ164" s="107"/>
      <c r="DA164" s="107"/>
      <c r="DB164" s="107"/>
      <c r="DC164" s="102" t="s">
        <v>3925</v>
      </c>
      <c r="DD164" s="107"/>
      <c r="DE164" s="107"/>
    </row>
    <row r="165" spans="34:109" ht="0" hidden="1" customHeight="1">
      <c r="AH165" s="105"/>
      <c r="AI165" s="105"/>
      <c r="AJ165" s="105"/>
      <c r="AK165" s="105"/>
      <c r="AL165" s="92" t="str">
        <f t="shared" si="4"/>
        <v>Tenampa</v>
      </c>
      <c r="AM165" s="92" t="str">
        <f t="shared" si="5"/>
        <v>30162</v>
      </c>
      <c r="AO165" s="105"/>
      <c r="AP165" s="95">
        <v>163</v>
      </c>
      <c r="AQ165" s="106"/>
      <c r="AR165" s="106"/>
      <c r="AS165" s="106"/>
      <c r="AT165" s="106"/>
      <c r="AU165" s="106"/>
      <c r="AV165" s="106"/>
      <c r="AW165" s="106"/>
      <c r="AX165" s="106"/>
      <c r="AY165" s="106"/>
      <c r="AZ165" s="106"/>
      <c r="BA165" s="106"/>
      <c r="BB165" s="106"/>
      <c r="BC165" s="106"/>
      <c r="BD165" s="106"/>
      <c r="BE165" s="106"/>
      <c r="BF165" s="106"/>
      <c r="BG165" s="106"/>
      <c r="BH165" s="106"/>
      <c r="BI165" s="106"/>
      <c r="BJ165" s="100" t="s">
        <v>3926</v>
      </c>
      <c r="BK165" s="100" t="s">
        <v>3927</v>
      </c>
      <c r="BL165" s="106"/>
      <c r="BM165" s="106"/>
      <c r="BN165" s="106"/>
      <c r="BO165" s="106"/>
      <c r="BP165" s="106"/>
      <c r="BQ165" s="106"/>
      <c r="BR165" s="106"/>
      <c r="BS165" s="106"/>
      <c r="BT165" s="100" t="s">
        <v>3928</v>
      </c>
      <c r="BU165" s="106"/>
      <c r="BV165" s="106"/>
      <c r="BW165" s="105"/>
      <c r="BX165" s="105"/>
      <c r="BY165" s="105"/>
      <c r="BZ165" s="107"/>
      <c r="CA165" s="107"/>
      <c r="CB165" s="107"/>
      <c r="CC165" s="107"/>
      <c r="CD165" s="107"/>
      <c r="CE165" s="107"/>
      <c r="CF165" s="107"/>
      <c r="CG165" s="107"/>
      <c r="CH165" s="107"/>
      <c r="CI165" s="107"/>
      <c r="CJ165" s="107"/>
      <c r="CK165" s="107"/>
      <c r="CL165" s="107"/>
      <c r="CM165" s="107"/>
      <c r="CN165" s="107"/>
      <c r="CO165" s="107"/>
      <c r="CP165" s="107"/>
      <c r="CQ165" s="107"/>
      <c r="CR165" s="107"/>
      <c r="CS165" s="102" t="s">
        <v>3929</v>
      </c>
      <c r="CT165" s="102" t="s">
        <v>3930</v>
      </c>
      <c r="CU165" s="107"/>
      <c r="CV165" s="107"/>
      <c r="CW165" s="107"/>
      <c r="CX165" s="107"/>
      <c r="CY165" s="107"/>
      <c r="CZ165" s="107"/>
      <c r="DA165" s="107"/>
      <c r="DB165" s="107"/>
      <c r="DC165" s="102" t="s">
        <v>3931</v>
      </c>
      <c r="DD165" s="107"/>
      <c r="DE165" s="107"/>
    </row>
    <row r="166" spans="34:109" ht="0" hidden="1" customHeight="1">
      <c r="AH166" s="105"/>
      <c r="AI166" s="105"/>
      <c r="AJ166" s="105"/>
      <c r="AK166" s="105"/>
      <c r="AL166" s="92" t="str">
        <f t="shared" si="4"/>
        <v>Tenochtitlán</v>
      </c>
      <c r="AM166" s="92" t="str">
        <f t="shared" si="5"/>
        <v>30163</v>
      </c>
      <c r="AO166" s="105"/>
      <c r="AP166" s="95">
        <v>164</v>
      </c>
      <c r="AQ166" s="106"/>
      <c r="AR166" s="106"/>
      <c r="AS166" s="106"/>
      <c r="AT166" s="106"/>
      <c r="AU166" s="106"/>
      <c r="AV166" s="106"/>
      <c r="AW166" s="106"/>
      <c r="AX166" s="106"/>
      <c r="AY166" s="106"/>
      <c r="AZ166" s="106"/>
      <c r="BA166" s="106"/>
      <c r="BB166" s="106"/>
      <c r="BC166" s="106"/>
      <c r="BD166" s="106"/>
      <c r="BE166" s="106"/>
      <c r="BF166" s="106"/>
      <c r="BG166" s="106"/>
      <c r="BH166" s="106"/>
      <c r="BI166" s="106"/>
      <c r="BJ166" s="100" t="s">
        <v>3932</v>
      </c>
      <c r="BK166" s="100" t="s">
        <v>3933</v>
      </c>
      <c r="BL166" s="106"/>
      <c r="BM166" s="106"/>
      <c r="BN166" s="106"/>
      <c r="BO166" s="106"/>
      <c r="BP166" s="106"/>
      <c r="BQ166" s="106"/>
      <c r="BR166" s="106"/>
      <c r="BS166" s="106"/>
      <c r="BT166" s="100" t="s">
        <v>3934</v>
      </c>
      <c r="BU166" s="106"/>
      <c r="BV166" s="106"/>
      <c r="BW166" s="105"/>
      <c r="BX166" s="105"/>
      <c r="BY166" s="105"/>
      <c r="BZ166" s="107"/>
      <c r="CA166" s="107"/>
      <c r="CB166" s="107"/>
      <c r="CC166" s="107"/>
      <c r="CD166" s="107"/>
      <c r="CE166" s="107"/>
      <c r="CF166" s="107"/>
      <c r="CG166" s="107"/>
      <c r="CH166" s="107"/>
      <c r="CI166" s="107"/>
      <c r="CJ166" s="107"/>
      <c r="CK166" s="107"/>
      <c r="CL166" s="107"/>
      <c r="CM166" s="107"/>
      <c r="CN166" s="107"/>
      <c r="CO166" s="107"/>
      <c r="CP166" s="107"/>
      <c r="CQ166" s="107"/>
      <c r="CR166" s="107"/>
      <c r="CS166" s="102" t="s">
        <v>3935</v>
      </c>
      <c r="CT166" s="102" t="s">
        <v>3936</v>
      </c>
      <c r="CU166" s="107"/>
      <c r="CV166" s="107"/>
      <c r="CW166" s="107"/>
      <c r="CX166" s="107"/>
      <c r="CY166" s="107"/>
      <c r="CZ166" s="107"/>
      <c r="DA166" s="107"/>
      <c r="DB166" s="107"/>
      <c r="DC166" s="102" t="s">
        <v>3937</v>
      </c>
      <c r="DD166" s="107"/>
      <c r="DE166" s="107"/>
    </row>
    <row r="167" spans="34:109" ht="0" hidden="1" customHeight="1">
      <c r="AH167" s="105"/>
      <c r="AI167" s="105"/>
      <c r="AJ167" s="105"/>
      <c r="AK167" s="105"/>
      <c r="AL167" s="92" t="str">
        <f t="shared" si="4"/>
        <v>Teocelo</v>
      </c>
      <c r="AM167" s="92" t="str">
        <f t="shared" si="5"/>
        <v>30164</v>
      </c>
      <c r="AO167" s="105"/>
      <c r="AP167" s="95">
        <v>165</v>
      </c>
      <c r="AQ167" s="106"/>
      <c r="AR167" s="106"/>
      <c r="AS167" s="106"/>
      <c r="AT167" s="106"/>
      <c r="AU167" s="106"/>
      <c r="AV167" s="106"/>
      <c r="AW167" s="106"/>
      <c r="AX167" s="106"/>
      <c r="AY167" s="106"/>
      <c r="AZ167" s="106"/>
      <c r="BA167" s="106"/>
      <c r="BB167" s="106"/>
      <c r="BC167" s="106"/>
      <c r="BD167" s="106"/>
      <c r="BE167" s="106"/>
      <c r="BF167" s="106"/>
      <c r="BG167" s="106"/>
      <c r="BH167" s="106"/>
      <c r="BI167" s="106"/>
      <c r="BJ167" s="100" t="s">
        <v>3938</v>
      </c>
      <c r="BK167" s="100" t="s">
        <v>3939</v>
      </c>
      <c r="BL167" s="106"/>
      <c r="BM167" s="106"/>
      <c r="BN167" s="106"/>
      <c r="BO167" s="106"/>
      <c r="BP167" s="106"/>
      <c r="BQ167" s="106"/>
      <c r="BR167" s="106"/>
      <c r="BS167" s="106"/>
      <c r="BT167" s="100" t="s">
        <v>3940</v>
      </c>
      <c r="BU167" s="106"/>
      <c r="BV167" s="106"/>
      <c r="BW167" s="105"/>
      <c r="BX167" s="105"/>
      <c r="BY167" s="105"/>
      <c r="BZ167" s="107"/>
      <c r="CA167" s="107"/>
      <c r="CB167" s="107"/>
      <c r="CC167" s="107"/>
      <c r="CD167" s="107"/>
      <c r="CE167" s="107"/>
      <c r="CF167" s="107"/>
      <c r="CG167" s="107"/>
      <c r="CH167" s="107"/>
      <c r="CI167" s="107"/>
      <c r="CJ167" s="107"/>
      <c r="CK167" s="107"/>
      <c r="CL167" s="107"/>
      <c r="CM167" s="107"/>
      <c r="CN167" s="107"/>
      <c r="CO167" s="107"/>
      <c r="CP167" s="107"/>
      <c r="CQ167" s="107"/>
      <c r="CR167" s="107"/>
      <c r="CS167" s="102" t="s">
        <v>3941</v>
      </c>
      <c r="CT167" s="102" t="s">
        <v>3942</v>
      </c>
      <c r="CU167" s="107"/>
      <c r="CV167" s="107"/>
      <c r="CW167" s="107"/>
      <c r="CX167" s="107"/>
      <c r="CY167" s="107"/>
      <c r="CZ167" s="107"/>
      <c r="DA167" s="107"/>
      <c r="DB167" s="107"/>
      <c r="DC167" s="102" t="s">
        <v>3943</v>
      </c>
      <c r="DD167" s="107"/>
      <c r="DE167" s="107"/>
    </row>
    <row r="168" spans="34:109" ht="0" hidden="1" customHeight="1">
      <c r="AH168" s="105"/>
      <c r="AI168" s="105"/>
      <c r="AJ168" s="105"/>
      <c r="AK168" s="105"/>
      <c r="AL168" s="92" t="str">
        <f t="shared" si="4"/>
        <v>Tepatlaxco</v>
      </c>
      <c r="AM168" s="92" t="str">
        <f t="shared" si="5"/>
        <v>30165</v>
      </c>
      <c r="AO168" s="105"/>
      <c r="AP168" s="95">
        <v>166</v>
      </c>
      <c r="AQ168" s="106"/>
      <c r="AR168" s="106"/>
      <c r="AS168" s="106"/>
      <c r="AT168" s="106"/>
      <c r="AU168" s="106"/>
      <c r="AV168" s="106"/>
      <c r="AW168" s="106"/>
      <c r="AX168" s="106"/>
      <c r="AY168" s="106"/>
      <c r="AZ168" s="106"/>
      <c r="BA168" s="106"/>
      <c r="BB168" s="106"/>
      <c r="BC168" s="106"/>
      <c r="BD168" s="106"/>
      <c r="BE168" s="106"/>
      <c r="BF168" s="106"/>
      <c r="BG168" s="106"/>
      <c r="BH168" s="106"/>
      <c r="BI168" s="106"/>
      <c r="BJ168" s="100" t="s">
        <v>3944</v>
      </c>
      <c r="BK168" s="100" t="s">
        <v>3945</v>
      </c>
      <c r="BL168" s="106"/>
      <c r="BM168" s="106"/>
      <c r="BN168" s="106"/>
      <c r="BO168" s="106"/>
      <c r="BP168" s="106"/>
      <c r="BQ168" s="106"/>
      <c r="BR168" s="106"/>
      <c r="BS168" s="106"/>
      <c r="BT168" s="100" t="s">
        <v>3946</v>
      </c>
      <c r="BU168" s="106"/>
      <c r="BV168" s="106"/>
      <c r="BW168" s="105"/>
      <c r="BX168" s="105"/>
      <c r="BY168" s="105"/>
      <c r="BZ168" s="107"/>
      <c r="CA168" s="107"/>
      <c r="CB168" s="107"/>
      <c r="CC168" s="107"/>
      <c r="CD168" s="107"/>
      <c r="CE168" s="107"/>
      <c r="CF168" s="107"/>
      <c r="CG168" s="107"/>
      <c r="CH168" s="107"/>
      <c r="CI168" s="107"/>
      <c r="CJ168" s="107"/>
      <c r="CK168" s="107"/>
      <c r="CL168" s="107"/>
      <c r="CM168" s="107"/>
      <c r="CN168" s="107"/>
      <c r="CO168" s="107"/>
      <c r="CP168" s="107"/>
      <c r="CQ168" s="107"/>
      <c r="CR168" s="107"/>
      <c r="CS168" s="102" t="s">
        <v>3947</v>
      </c>
      <c r="CT168" s="102" t="s">
        <v>3948</v>
      </c>
      <c r="CU168" s="107"/>
      <c r="CV168" s="107"/>
      <c r="CW168" s="107"/>
      <c r="CX168" s="107"/>
      <c r="CY168" s="107"/>
      <c r="CZ168" s="107"/>
      <c r="DA168" s="107"/>
      <c r="DB168" s="107"/>
      <c r="DC168" s="102" t="s">
        <v>3949</v>
      </c>
      <c r="DD168" s="107"/>
      <c r="DE168" s="107"/>
    </row>
    <row r="169" spans="34:109" ht="0" hidden="1" customHeight="1">
      <c r="AH169" s="105"/>
      <c r="AI169" s="105"/>
      <c r="AJ169" s="105"/>
      <c r="AK169" s="105"/>
      <c r="AL169" s="92" t="str">
        <f t="shared" si="4"/>
        <v>Tepetlán</v>
      </c>
      <c r="AM169" s="92" t="str">
        <f t="shared" si="5"/>
        <v>30166</v>
      </c>
      <c r="AO169" s="105"/>
      <c r="AP169" s="95">
        <v>167</v>
      </c>
      <c r="AQ169" s="106"/>
      <c r="AR169" s="106"/>
      <c r="AS169" s="106"/>
      <c r="AT169" s="106"/>
      <c r="AU169" s="106"/>
      <c r="AV169" s="106"/>
      <c r="AW169" s="106"/>
      <c r="AX169" s="106"/>
      <c r="AY169" s="106"/>
      <c r="AZ169" s="106"/>
      <c r="BA169" s="106"/>
      <c r="BB169" s="106"/>
      <c r="BC169" s="106"/>
      <c r="BD169" s="106"/>
      <c r="BE169" s="106"/>
      <c r="BF169" s="106"/>
      <c r="BG169" s="106"/>
      <c r="BH169" s="106"/>
      <c r="BI169" s="106"/>
      <c r="BJ169" s="100" t="s">
        <v>3950</v>
      </c>
      <c r="BK169" s="100" t="s">
        <v>3951</v>
      </c>
      <c r="BL169" s="106"/>
      <c r="BM169" s="106"/>
      <c r="BN169" s="106"/>
      <c r="BO169" s="106"/>
      <c r="BP169" s="106"/>
      <c r="BQ169" s="106"/>
      <c r="BR169" s="106"/>
      <c r="BS169" s="106"/>
      <c r="BT169" s="100" t="s">
        <v>3952</v>
      </c>
      <c r="BU169" s="106"/>
      <c r="BV169" s="106"/>
      <c r="BW169" s="105"/>
      <c r="BX169" s="105"/>
      <c r="BY169" s="105"/>
      <c r="BZ169" s="107"/>
      <c r="CA169" s="107"/>
      <c r="CB169" s="107"/>
      <c r="CC169" s="107"/>
      <c r="CD169" s="107"/>
      <c r="CE169" s="107"/>
      <c r="CF169" s="107"/>
      <c r="CG169" s="107"/>
      <c r="CH169" s="107"/>
      <c r="CI169" s="107"/>
      <c r="CJ169" s="107"/>
      <c r="CK169" s="107"/>
      <c r="CL169" s="107"/>
      <c r="CM169" s="107"/>
      <c r="CN169" s="107"/>
      <c r="CO169" s="107"/>
      <c r="CP169" s="107"/>
      <c r="CQ169" s="107"/>
      <c r="CR169" s="107"/>
      <c r="CS169" s="102" t="s">
        <v>3953</v>
      </c>
      <c r="CT169" s="102" t="s">
        <v>3954</v>
      </c>
      <c r="CU169" s="107"/>
      <c r="CV169" s="107"/>
      <c r="CW169" s="107"/>
      <c r="CX169" s="107"/>
      <c r="CY169" s="107"/>
      <c r="CZ169" s="107"/>
      <c r="DA169" s="107"/>
      <c r="DB169" s="107"/>
      <c r="DC169" s="102" t="s">
        <v>3955</v>
      </c>
      <c r="DD169" s="107"/>
      <c r="DE169" s="107"/>
    </row>
    <row r="170" spans="34:109" ht="0" hidden="1" customHeight="1">
      <c r="AH170" s="105"/>
      <c r="AI170" s="105"/>
      <c r="AJ170" s="105"/>
      <c r="AK170" s="105"/>
      <c r="AL170" s="92" t="str">
        <f t="shared" si="4"/>
        <v>Tepetzintla</v>
      </c>
      <c r="AM170" s="92" t="str">
        <f t="shared" si="5"/>
        <v>30167</v>
      </c>
      <c r="AO170" s="105"/>
      <c r="AP170" s="95">
        <v>168</v>
      </c>
      <c r="AQ170" s="106"/>
      <c r="AR170" s="106"/>
      <c r="AS170" s="106"/>
      <c r="AT170" s="106"/>
      <c r="AU170" s="106"/>
      <c r="AV170" s="106"/>
      <c r="AW170" s="106"/>
      <c r="AX170" s="106"/>
      <c r="AY170" s="106"/>
      <c r="AZ170" s="106"/>
      <c r="BA170" s="106"/>
      <c r="BB170" s="106"/>
      <c r="BC170" s="106"/>
      <c r="BD170" s="106"/>
      <c r="BE170" s="106"/>
      <c r="BF170" s="106"/>
      <c r="BG170" s="106"/>
      <c r="BH170" s="106"/>
      <c r="BI170" s="106"/>
      <c r="BJ170" s="100" t="s">
        <v>3956</v>
      </c>
      <c r="BK170" s="100" t="s">
        <v>3957</v>
      </c>
      <c r="BL170" s="106"/>
      <c r="BM170" s="106"/>
      <c r="BN170" s="106"/>
      <c r="BO170" s="106"/>
      <c r="BP170" s="106"/>
      <c r="BQ170" s="106"/>
      <c r="BR170" s="106"/>
      <c r="BS170" s="106"/>
      <c r="BT170" s="100" t="s">
        <v>3958</v>
      </c>
      <c r="BU170" s="106"/>
      <c r="BV170" s="106"/>
      <c r="BW170" s="105"/>
      <c r="BX170" s="105"/>
      <c r="BY170" s="105"/>
      <c r="BZ170" s="107"/>
      <c r="CA170" s="107"/>
      <c r="CB170" s="107"/>
      <c r="CC170" s="107"/>
      <c r="CD170" s="107"/>
      <c r="CE170" s="107"/>
      <c r="CF170" s="107"/>
      <c r="CG170" s="107"/>
      <c r="CH170" s="107"/>
      <c r="CI170" s="107"/>
      <c r="CJ170" s="107"/>
      <c r="CK170" s="107"/>
      <c r="CL170" s="107"/>
      <c r="CM170" s="107"/>
      <c r="CN170" s="107"/>
      <c r="CO170" s="107"/>
      <c r="CP170" s="107"/>
      <c r="CQ170" s="107"/>
      <c r="CR170" s="107"/>
      <c r="CS170" s="102" t="s">
        <v>3959</v>
      </c>
      <c r="CT170" s="102" t="s">
        <v>3960</v>
      </c>
      <c r="CU170" s="107"/>
      <c r="CV170" s="107"/>
      <c r="CW170" s="107"/>
      <c r="CX170" s="107"/>
      <c r="CY170" s="107"/>
      <c r="CZ170" s="107"/>
      <c r="DA170" s="107"/>
      <c r="DB170" s="107"/>
      <c r="DC170" s="102" t="s">
        <v>3960</v>
      </c>
      <c r="DD170" s="107"/>
      <c r="DE170" s="107"/>
    </row>
    <row r="171" spans="34:109" ht="0" hidden="1" customHeight="1">
      <c r="AH171" s="105"/>
      <c r="AI171" s="105"/>
      <c r="AJ171" s="105"/>
      <c r="AK171" s="105"/>
      <c r="AL171" s="92" t="str">
        <f t="shared" si="4"/>
        <v>Tequila</v>
      </c>
      <c r="AM171" s="92" t="str">
        <f t="shared" si="5"/>
        <v>30168</v>
      </c>
      <c r="AO171" s="105"/>
      <c r="AP171" s="95">
        <v>169</v>
      </c>
      <c r="AQ171" s="106"/>
      <c r="AR171" s="106"/>
      <c r="AS171" s="106"/>
      <c r="AT171" s="106"/>
      <c r="AU171" s="106"/>
      <c r="AV171" s="106"/>
      <c r="AW171" s="106"/>
      <c r="AX171" s="106"/>
      <c r="AY171" s="106"/>
      <c r="AZ171" s="106"/>
      <c r="BA171" s="106"/>
      <c r="BB171" s="106"/>
      <c r="BC171" s="106"/>
      <c r="BD171" s="106"/>
      <c r="BE171" s="106"/>
      <c r="BF171" s="106"/>
      <c r="BG171" s="106"/>
      <c r="BH171" s="106"/>
      <c r="BI171" s="106"/>
      <c r="BJ171" s="100" t="s">
        <v>3961</v>
      </c>
      <c r="BK171" s="100" t="s">
        <v>3962</v>
      </c>
      <c r="BL171" s="106"/>
      <c r="BM171" s="106"/>
      <c r="BN171" s="106"/>
      <c r="BO171" s="106"/>
      <c r="BP171" s="106"/>
      <c r="BQ171" s="106"/>
      <c r="BR171" s="106"/>
      <c r="BS171" s="106"/>
      <c r="BT171" s="100" t="s">
        <v>3963</v>
      </c>
      <c r="BU171" s="106"/>
      <c r="BV171" s="106"/>
      <c r="BW171" s="105"/>
      <c r="BX171" s="105"/>
      <c r="BY171" s="105"/>
      <c r="BZ171" s="107"/>
      <c r="CA171" s="107"/>
      <c r="CB171" s="107"/>
      <c r="CC171" s="107"/>
      <c r="CD171" s="107"/>
      <c r="CE171" s="107"/>
      <c r="CF171" s="107"/>
      <c r="CG171" s="107"/>
      <c r="CH171" s="107"/>
      <c r="CI171" s="107"/>
      <c r="CJ171" s="107"/>
      <c r="CK171" s="107"/>
      <c r="CL171" s="107"/>
      <c r="CM171" s="107"/>
      <c r="CN171" s="107"/>
      <c r="CO171" s="107"/>
      <c r="CP171" s="107"/>
      <c r="CQ171" s="107"/>
      <c r="CR171" s="107"/>
      <c r="CS171" s="102" t="s">
        <v>3964</v>
      </c>
      <c r="CT171" s="102" t="s">
        <v>3965</v>
      </c>
      <c r="CU171" s="107"/>
      <c r="CV171" s="107"/>
      <c r="CW171" s="107"/>
      <c r="CX171" s="107"/>
      <c r="CY171" s="107"/>
      <c r="CZ171" s="107"/>
      <c r="DA171" s="107"/>
      <c r="DB171" s="107"/>
      <c r="DC171" s="102" t="s">
        <v>3271</v>
      </c>
      <c r="DD171" s="107"/>
      <c r="DE171" s="107"/>
    </row>
    <row r="172" spans="34:109" ht="0" hidden="1" customHeight="1">
      <c r="AH172" s="105"/>
      <c r="AI172" s="105"/>
      <c r="AJ172" s="105"/>
      <c r="AK172" s="105"/>
      <c r="AL172" s="92" t="str">
        <f t="shared" si="4"/>
        <v>José Azueta</v>
      </c>
      <c r="AM172" s="92" t="str">
        <f t="shared" si="5"/>
        <v>30169</v>
      </c>
      <c r="AO172" s="105"/>
      <c r="AP172" s="95">
        <v>170</v>
      </c>
      <c r="AQ172" s="106"/>
      <c r="AR172" s="106"/>
      <c r="AS172" s="106"/>
      <c r="AT172" s="106"/>
      <c r="AU172" s="106"/>
      <c r="AV172" s="106"/>
      <c r="AW172" s="106"/>
      <c r="AX172" s="106"/>
      <c r="AY172" s="106"/>
      <c r="AZ172" s="106"/>
      <c r="BA172" s="106"/>
      <c r="BB172" s="106"/>
      <c r="BC172" s="106"/>
      <c r="BD172" s="106"/>
      <c r="BE172" s="106"/>
      <c r="BF172" s="106"/>
      <c r="BG172" s="106"/>
      <c r="BH172" s="106"/>
      <c r="BI172" s="106"/>
      <c r="BJ172" s="100" t="s">
        <v>3966</v>
      </c>
      <c r="BK172" s="100" t="s">
        <v>3967</v>
      </c>
      <c r="BL172" s="106"/>
      <c r="BM172" s="106"/>
      <c r="BN172" s="106"/>
      <c r="BO172" s="106"/>
      <c r="BP172" s="106"/>
      <c r="BQ172" s="106"/>
      <c r="BR172" s="106"/>
      <c r="BS172" s="106"/>
      <c r="BT172" s="100" t="s">
        <v>3968</v>
      </c>
      <c r="BU172" s="106"/>
      <c r="BV172" s="106"/>
      <c r="BW172" s="105"/>
      <c r="BX172" s="105"/>
      <c r="BY172" s="105"/>
      <c r="BZ172" s="107"/>
      <c r="CA172" s="107"/>
      <c r="CB172" s="107"/>
      <c r="CC172" s="107"/>
      <c r="CD172" s="107"/>
      <c r="CE172" s="107"/>
      <c r="CF172" s="107"/>
      <c r="CG172" s="107"/>
      <c r="CH172" s="107"/>
      <c r="CI172" s="107"/>
      <c r="CJ172" s="107"/>
      <c r="CK172" s="107"/>
      <c r="CL172" s="107"/>
      <c r="CM172" s="107"/>
      <c r="CN172" s="107"/>
      <c r="CO172" s="107"/>
      <c r="CP172" s="107"/>
      <c r="CQ172" s="107"/>
      <c r="CR172" s="107"/>
      <c r="CS172" s="102" t="s">
        <v>3969</v>
      </c>
      <c r="CT172" s="102" t="s">
        <v>3970</v>
      </c>
      <c r="CU172" s="107"/>
      <c r="CV172" s="107"/>
      <c r="CW172" s="107"/>
      <c r="CX172" s="107"/>
      <c r="CY172" s="107"/>
      <c r="CZ172" s="107"/>
      <c r="DA172" s="107"/>
      <c r="DB172" s="107"/>
      <c r="DC172" s="102" t="s">
        <v>3971</v>
      </c>
      <c r="DD172" s="107"/>
      <c r="DE172" s="107"/>
    </row>
    <row r="173" spans="34:109" ht="0" hidden="1" customHeight="1">
      <c r="AH173" s="105"/>
      <c r="AI173" s="105"/>
      <c r="AJ173" s="105"/>
      <c r="AK173" s="105"/>
      <c r="AL173" s="92" t="str">
        <f t="shared" si="4"/>
        <v>Texcatepec</v>
      </c>
      <c r="AM173" s="92" t="str">
        <f t="shared" si="5"/>
        <v>30170</v>
      </c>
      <c r="AO173" s="105"/>
      <c r="AP173" s="95">
        <v>171</v>
      </c>
      <c r="AQ173" s="106"/>
      <c r="AR173" s="106"/>
      <c r="AS173" s="106"/>
      <c r="AT173" s="106"/>
      <c r="AU173" s="106"/>
      <c r="AV173" s="106"/>
      <c r="AW173" s="106"/>
      <c r="AX173" s="106"/>
      <c r="AY173" s="106"/>
      <c r="AZ173" s="106"/>
      <c r="BA173" s="106"/>
      <c r="BB173" s="106"/>
      <c r="BC173" s="106"/>
      <c r="BD173" s="106"/>
      <c r="BE173" s="106"/>
      <c r="BF173" s="106"/>
      <c r="BG173" s="106"/>
      <c r="BH173" s="106"/>
      <c r="BI173" s="106"/>
      <c r="BJ173" s="100" t="s">
        <v>3972</v>
      </c>
      <c r="BK173" s="100" t="s">
        <v>3973</v>
      </c>
      <c r="BL173" s="106"/>
      <c r="BM173" s="106"/>
      <c r="BN173" s="106"/>
      <c r="BO173" s="106"/>
      <c r="BP173" s="106"/>
      <c r="BQ173" s="106"/>
      <c r="BR173" s="106"/>
      <c r="BS173" s="106"/>
      <c r="BT173" s="100" t="s">
        <v>3974</v>
      </c>
      <c r="BU173" s="106"/>
      <c r="BV173" s="106"/>
      <c r="BW173" s="105"/>
      <c r="BX173" s="105"/>
      <c r="BY173" s="105"/>
      <c r="BZ173" s="107"/>
      <c r="CA173" s="107"/>
      <c r="CB173" s="107"/>
      <c r="CC173" s="107"/>
      <c r="CD173" s="107"/>
      <c r="CE173" s="107"/>
      <c r="CF173" s="107"/>
      <c r="CG173" s="107"/>
      <c r="CH173" s="107"/>
      <c r="CI173" s="107"/>
      <c r="CJ173" s="107"/>
      <c r="CK173" s="107"/>
      <c r="CL173" s="107"/>
      <c r="CM173" s="107"/>
      <c r="CN173" s="107"/>
      <c r="CO173" s="107"/>
      <c r="CP173" s="107"/>
      <c r="CQ173" s="107"/>
      <c r="CR173" s="107"/>
      <c r="CS173" s="102" t="s">
        <v>3975</v>
      </c>
      <c r="CT173" s="102" t="s">
        <v>3976</v>
      </c>
      <c r="CU173" s="107"/>
      <c r="CV173" s="107"/>
      <c r="CW173" s="107"/>
      <c r="CX173" s="107"/>
      <c r="CY173" s="107"/>
      <c r="CZ173" s="107"/>
      <c r="DA173" s="107"/>
      <c r="DB173" s="107"/>
      <c r="DC173" s="102" t="s">
        <v>3977</v>
      </c>
      <c r="DD173" s="107"/>
      <c r="DE173" s="107"/>
    </row>
    <row r="174" spans="34:109" ht="0" hidden="1" customHeight="1">
      <c r="AH174" s="105"/>
      <c r="AI174" s="105"/>
      <c r="AJ174" s="105"/>
      <c r="AK174" s="105"/>
      <c r="AL174" s="92" t="str">
        <f t="shared" si="4"/>
        <v>Texhuacán</v>
      </c>
      <c r="AM174" s="92" t="str">
        <f t="shared" si="5"/>
        <v>30171</v>
      </c>
      <c r="AO174" s="105"/>
      <c r="AP174" s="95">
        <v>172</v>
      </c>
      <c r="AQ174" s="106"/>
      <c r="AR174" s="106"/>
      <c r="AS174" s="106"/>
      <c r="AT174" s="106"/>
      <c r="AU174" s="106"/>
      <c r="AV174" s="106"/>
      <c r="AW174" s="106"/>
      <c r="AX174" s="106"/>
      <c r="AY174" s="106"/>
      <c r="AZ174" s="106"/>
      <c r="BA174" s="106"/>
      <c r="BB174" s="106"/>
      <c r="BC174" s="106"/>
      <c r="BD174" s="106"/>
      <c r="BE174" s="106"/>
      <c r="BF174" s="106"/>
      <c r="BG174" s="106"/>
      <c r="BH174" s="106"/>
      <c r="BI174" s="106"/>
      <c r="BJ174" s="100" t="s">
        <v>3978</v>
      </c>
      <c r="BK174" s="100" t="s">
        <v>3979</v>
      </c>
      <c r="BL174" s="106"/>
      <c r="BM174" s="106"/>
      <c r="BN174" s="106"/>
      <c r="BO174" s="106"/>
      <c r="BP174" s="106"/>
      <c r="BQ174" s="106"/>
      <c r="BR174" s="106"/>
      <c r="BS174" s="106"/>
      <c r="BT174" s="100" t="s">
        <v>3980</v>
      </c>
      <c r="BU174" s="106"/>
      <c r="BV174" s="106"/>
      <c r="BW174" s="105"/>
      <c r="BX174" s="105"/>
      <c r="BY174" s="105"/>
      <c r="BZ174" s="107"/>
      <c r="CA174" s="107"/>
      <c r="CB174" s="107"/>
      <c r="CC174" s="107"/>
      <c r="CD174" s="107"/>
      <c r="CE174" s="107"/>
      <c r="CF174" s="107"/>
      <c r="CG174" s="107"/>
      <c r="CH174" s="107"/>
      <c r="CI174" s="107"/>
      <c r="CJ174" s="107"/>
      <c r="CK174" s="107"/>
      <c r="CL174" s="107"/>
      <c r="CM174" s="107"/>
      <c r="CN174" s="107"/>
      <c r="CO174" s="107"/>
      <c r="CP174" s="107"/>
      <c r="CQ174" s="107"/>
      <c r="CR174" s="107"/>
      <c r="CS174" s="102" t="s">
        <v>3981</v>
      </c>
      <c r="CT174" s="102" t="s">
        <v>3982</v>
      </c>
      <c r="CU174" s="107"/>
      <c r="CV174" s="107"/>
      <c r="CW174" s="107"/>
      <c r="CX174" s="107"/>
      <c r="CY174" s="107"/>
      <c r="CZ174" s="107"/>
      <c r="DA174" s="107"/>
      <c r="DB174" s="107"/>
      <c r="DC174" s="102" t="s">
        <v>3983</v>
      </c>
      <c r="DD174" s="107"/>
      <c r="DE174" s="107"/>
    </row>
    <row r="175" spans="34:109" ht="0" hidden="1" customHeight="1">
      <c r="AH175" s="105"/>
      <c r="AI175" s="105"/>
      <c r="AJ175" s="105"/>
      <c r="AK175" s="105"/>
      <c r="AL175" s="92" t="str">
        <f t="shared" si="4"/>
        <v>Texistepec</v>
      </c>
      <c r="AM175" s="92" t="str">
        <f t="shared" si="5"/>
        <v>30172</v>
      </c>
      <c r="AO175" s="105"/>
      <c r="AP175" s="95">
        <v>173</v>
      </c>
      <c r="AQ175" s="106"/>
      <c r="AR175" s="106"/>
      <c r="AS175" s="106"/>
      <c r="AT175" s="106"/>
      <c r="AU175" s="106"/>
      <c r="AV175" s="106"/>
      <c r="AW175" s="106"/>
      <c r="AX175" s="106"/>
      <c r="AY175" s="106"/>
      <c r="AZ175" s="106"/>
      <c r="BA175" s="106"/>
      <c r="BB175" s="106"/>
      <c r="BC175" s="106"/>
      <c r="BD175" s="106"/>
      <c r="BE175" s="106"/>
      <c r="BF175" s="106"/>
      <c r="BG175" s="106"/>
      <c r="BH175" s="106"/>
      <c r="BI175" s="106"/>
      <c r="BJ175" s="100" t="s">
        <v>3984</v>
      </c>
      <c r="BK175" s="100" t="s">
        <v>3985</v>
      </c>
      <c r="BL175" s="106"/>
      <c r="BM175" s="106"/>
      <c r="BN175" s="106"/>
      <c r="BO175" s="106"/>
      <c r="BP175" s="106"/>
      <c r="BQ175" s="106"/>
      <c r="BR175" s="106"/>
      <c r="BS175" s="106"/>
      <c r="BT175" s="100" t="s">
        <v>3986</v>
      </c>
      <c r="BU175" s="106"/>
      <c r="BV175" s="106"/>
      <c r="BW175" s="105"/>
      <c r="BX175" s="105"/>
      <c r="BY175" s="105"/>
      <c r="BZ175" s="107"/>
      <c r="CA175" s="107"/>
      <c r="CB175" s="107"/>
      <c r="CC175" s="107"/>
      <c r="CD175" s="107"/>
      <c r="CE175" s="107"/>
      <c r="CF175" s="107"/>
      <c r="CG175" s="107"/>
      <c r="CH175" s="107"/>
      <c r="CI175" s="107"/>
      <c r="CJ175" s="107"/>
      <c r="CK175" s="107"/>
      <c r="CL175" s="107"/>
      <c r="CM175" s="107"/>
      <c r="CN175" s="107"/>
      <c r="CO175" s="107"/>
      <c r="CP175" s="107"/>
      <c r="CQ175" s="107"/>
      <c r="CR175" s="107"/>
      <c r="CS175" s="102" t="s">
        <v>3987</v>
      </c>
      <c r="CT175" s="102" t="s">
        <v>3988</v>
      </c>
      <c r="CU175" s="107"/>
      <c r="CV175" s="107"/>
      <c r="CW175" s="107"/>
      <c r="CX175" s="107"/>
      <c r="CY175" s="107"/>
      <c r="CZ175" s="107"/>
      <c r="DA175" s="107"/>
      <c r="DB175" s="107"/>
      <c r="DC175" s="102" t="s">
        <v>3989</v>
      </c>
      <c r="DD175" s="107"/>
      <c r="DE175" s="107"/>
    </row>
    <row r="176" spans="34:109" ht="0" hidden="1" customHeight="1">
      <c r="AH176" s="105"/>
      <c r="AI176" s="105"/>
      <c r="AJ176" s="105"/>
      <c r="AK176" s="105"/>
      <c r="AL176" s="92" t="str">
        <f t="shared" si="4"/>
        <v>Tezonapa</v>
      </c>
      <c r="AM176" s="92" t="str">
        <f t="shared" si="5"/>
        <v>30173</v>
      </c>
      <c r="AO176" s="105"/>
      <c r="AP176" s="95">
        <v>174</v>
      </c>
      <c r="AQ176" s="106"/>
      <c r="AR176" s="106"/>
      <c r="AS176" s="106"/>
      <c r="AT176" s="106"/>
      <c r="AU176" s="106"/>
      <c r="AV176" s="106"/>
      <c r="AW176" s="106"/>
      <c r="AX176" s="106"/>
      <c r="AY176" s="106"/>
      <c r="AZ176" s="106"/>
      <c r="BA176" s="106"/>
      <c r="BB176" s="106"/>
      <c r="BC176" s="106"/>
      <c r="BD176" s="106"/>
      <c r="BE176" s="106"/>
      <c r="BF176" s="106"/>
      <c r="BG176" s="106"/>
      <c r="BH176" s="106"/>
      <c r="BI176" s="106"/>
      <c r="BJ176" s="100" t="s">
        <v>3990</v>
      </c>
      <c r="BK176" s="100" t="s">
        <v>3991</v>
      </c>
      <c r="BL176" s="106"/>
      <c r="BM176" s="106"/>
      <c r="BN176" s="106"/>
      <c r="BO176" s="106"/>
      <c r="BP176" s="106"/>
      <c r="BQ176" s="106"/>
      <c r="BR176" s="106"/>
      <c r="BS176" s="106"/>
      <c r="BT176" s="100" t="s">
        <v>3992</v>
      </c>
      <c r="BU176" s="106"/>
      <c r="BV176" s="106"/>
      <c r="BW176" s="105"/>
      <c r="BX176" s="105"/>
      <c r="BY176" s="105"/>
      <c r="BZ176" s="107"/>
      <c r="CA176" s="107"/>
      <c r="CB176" s="107"/>
      <c r="CC176" s="107"/>
      <c r="CD176" s="107"/>
      <c r="CE176" s="107"/>
      <c r="CF176" s="107"/>
      <c r="CG176" s="107"/>
      <c r="CH176" s="107"/>
      <c r="CI176" s="107"/>
      <c r="CJ176" s="107"/>
      <c r="CK176" s="107"/>
      <c r="CL176" s="107"/>
      <c r="CM176" s="107"/>
      <c r="CN176" s="107"/>
      <c r="CO176" s="107"/>
      <c r="CP176" s="107"/>
      <c r="CQ176" s="107"/>
      <c r="CR176" s="107"/>
      <c r="CS176" s="102" t="s">
        <v>3993</v>
      </c>
      <c r="CT176" s="102" t="s">
        <v>3994</v>
      </c>
      <c r="CU176" s="107"/>
      <c r="CV176" s="107"/>
      <c r="CW176" s="107"/>
      <c r="CX176" s="107"/>
      <c r="CY176" s="107"/>
      <c r="CZ176" s="107"/>
      <c r="DA176" s="107"/>
      <c r="DB176" s="107"/>
      <c r="DC176" s="102" t="s">
        <v>3995</v>
      </c>
      <c r="DD176" s="107"/>
      <c r="DE176" s="107"/>
    </row>
    <row r="177" spans="34:109" ht="0" hidden="1" customHeight="1">
      <c r="AH177" s="105"/>
      <c r="AI177" s="105"/>
      <c r="AJ177" s="105"/>
      <c r="AK177" s="105"/>
      <c r="AL177" s="92" t="str">
        <f t="shared" si="4"/>
        <v>Tierra Blanca</v>
      </c>
      <c r="AM177" s="92" t="str">
        <f t="shared" si="5"/>
        <v>30174</v>
      </c>
      <c r="AO177" s="105"/>
      <c r="AP177" s="95">
        <v>175</v>
      </c>
      <c r="AQ177" s="106"/>
      <c r="AR177" s="106"/>
      <c r="AS177" s="106"/>
      <c r="AT177" s="106"/>
      <c r="AU177" s="106"/>
      <c r="AV177" s="106"/>
      <c r="AW177" s="106"/>
      <c r="AX177" s="106"/>
      <c r="AY177" s="106"/>
      <c r="AZ177" s="106"/>
      <c r="BA177" s="106"/>
      <c r="BB177" s="106"/>
      <c r="BC177" s="106"/>
      <c r="BD177" s="106"/>
      <c r="BE177" s="106"/>
      <c r="BF177" s="106"/>
      <c r="BG177" s="106"/>
      <c r="BH177" s="106"/>
      <c r="BI177" s="106"/>
      <c r="BJ177" s="100" t="s">
        <v>3996</v>
      </c>
      <c r="BK177" s="100" t="s">
        <v>3997</v>
      </c>
      <c r="BL177" s="106"/>
      <c r="BM177" s="106"/>
      <c r="BN177" s="106"/>
      <c r="BO177" s="106"/>
      <c r="BP177" s="106"/>
      <c r="BQ177" s="106"/>
      <c r="BR177" s="106"/>
      <c r="BS177" s="106"/>
      <c r="BT177" s="100" t="s">
        <v>3998</v>
      </c>
      <c r="BU177" s="106"/>
      <c r="BV177" s="106"/>
      <c r="BW177" s="105"/>
      <c r="BX177" s="105"/>
      <c r="BY177" s="105"/>
      <c r="BZ177" s="107"/>
      <c r="CA177" s="107"/>
      <c r="CB177" s="107"/>
      <c r="CC177" s="107"/>
      <c r="CD177" s="107"/>
      <c r="CE177" s="107"/>
      <c r="CF177" s="107"/>
      <c r="CG177" s="107"/>
      <c r="CH177" s="107"/>
      <c r="CI177" s="107"/>
      <c r="CJ177" s="107"/>
      <c r="CK177" s="107"/>
      <c r="CL177" s="107"/>
      <c r="CM177" s="107"/>
      <c r="CN177" s="107"/>
      <c r="CO177" s="107"/>
      <c r="CP177" s="107"/>
      <c r="CQ177" s="107"/>
      <c r="CR177" s="107"/>
      <c r="CS177" s="102" t="s">
        <v>3999</v>
      </c>
      <c r="CT177" s="102" t="s">
        <v>4000</v>
      </c>
      <c r="CU177" s="107"/>
      <c r="CV177" s="107"/>
      <c r="CW177" s="107"/>
      <c r="CX177" s="107"/>
      <c r="CY177" s="107"/>
      <c r="CZ177" s="107"/>
      <c r="DA177" s="107"/>
      <c r="DB177" s="107"/>
      <c r="DC177" s="102" t="s">
        <v>1975</v>
      </c>
      <c r="DD177" s="107"/>
      <c r="DE177" s="107"/>
    </row>
    <row r="178" spans="34:109" ht="0" hidden="1" customHeight="1">
      <c r="AH178" s="105"/>
      <c r="AI178" s="105"/>
      <c r="AJ178" s="105"/>
      <c r="AK178" s="105"/>
      <c r="AL178" s="92" t="str">
        <f t="shared" si="4"/>
        <v>Tihuatlán</v>
      </c>
      <c r="AM178" s="92" t="str">
        <f t="shared" si="5"/>
        <v>30175</v>
      </c>
      <c r="AO178" s="105"/>
      <c r="AP178" s="95">
        <v>176</v>
      </c>
      <c r="AQ178" s="106"/>
      <c r="AR178" s="106"/>
      <c r="AS178" s="106"/>
      <c r="AT178" s="106"/>
      <c r="AU178" s="106"/>
      <c r="AV178" s="106"/>
      <c r="AW178" s="106"/>
      <c r="AX178" s="106"/>
      <c r="AY178" s="106"/>
      <c r="AZ178" s="106"/>
      <c r="BA178" s="106"/>
      <c r="BB178" s="106"/>
      <c r="BC178" s="106"/>
      <c r="BD178" s="106"/>
      <c r="BE178" s="106"/>
      <c r="BF178" s="106"/>
      <c r="BG178" s="106"/>
      <c r="BH178" s="106"/>
      <c r="BI178" s="106"/>
      <c r="BJ178" s="100" t="s">
        <v>4001</v>
      </c>
      <c r="BK178" s="100" t="s">
        <v>4002</v>
      </c>
      <c r="BL178" s="106"/>
      <c r="BM178" s="106"/>
      <c r="BN178" s="106"/>
      <c r="BO178" s="106"/>
      <c r="BP178" s="106"/>
      <c r="BQ178" s="106"/>
      <c r="BR178" s="106"/>
      <c r="BS178" s="106"/>
      <c r="BT178" s="100" t="s">
        <v>4003</v>
      </c>
      <c r="BU178" s="106"/>
      <c r="BV178" s="106"/>
      <c r="BW178" s="105"/>
      <c r="BX178" s="105"/>
      <c r="BY178" s="105"/>
      <c r="BZ178" s="107"/>
      <c r="CA178" s="107"/>
      <c r="CB178" s="107"/>
      <c r="CC178" s="107"/>
      <c r="CD178" s="107"/>
      <c r="CE178" s="107"/>
      <c r="CF178" s="107"/>
      <c r="CG178" s="107"/>
      <c r="CH178" s="107"/>
      <c r="CI178" s="107"/>
      <c r="CJ178" s="107"/>
      <c r="CK178" s="107"/>
      <c r="CL178" s="107"/>
      <c r="CM178" s="107"/>
      <c r="CN178" s="107"/>
      <c r="CO178" s="107"/>
      <c r="CP178" s="107"/>
      <c r="CQ178" s="107"/>
      <c r="CR178" s="107"/>
      <c r="CS178" s="102" t="s">
        <v>4004</v>
      </c>
      <c r="CT178" s="102" t="s">
        <v>4005</v>
      </c>
      <c r="CU178" s="107"/>
      <c r="CV178" s="107"/>
      <c r="CW178" s="107"/>
      <c r="CX178" s="107"/>
      <c r="CY178" s="107"/>
      <c r="CZ178" s="107"/>
      <c r="DA178" s="107"/>
      <c r="DB178" s="107"/>
      <c r="DC178" s="102" t="s">
        <v>4006</v>
      </c>
      <c r="DD178" s="107"/>
      <c r="DE178" s="107"/>
    </row>
    <row r="179" spans="34:109" ht="0" hidden="1" customHeight="1">
      <c r="AH179" s="105"/>
      <c r="AI179" s="105"/>
      <c r="AJ179" s="105"/>
      <c r="AK179" s="105"/>
      <c r="AL179" s="92" t="str">
        <f t="shared" si="4"/>
        <v>Tlacojalpan</v>
      </c>
      <c r="AM179" s="92" t="str">
        <f t="shared" si="5"/>
        <v>30176</v>
      </c>
      <c r="AO179" s="105"/>
      <c r="AP179" s="95">
        <v>177</v>
      </c>
      <c r="AQ179" s="106"/>
      <c r="AR179" s="106"/>
      <c r="AS179" s="106"/>
      <c r="AT179" s="106"/>
      <c r="AU179" s="106"/>
      <c r="AV179" s="106"/>
      <c r="AW179" s="106"/>
      <c r="AX179" s="106"/>
      <c r="AY179" s="106"/>
      <c r="AZ179" s="106"/>
      <c r="BA179" s="106"/>
      <c r="BB179" s="106"/>
      <c r="BC179" s="106"/>
      <c r="BD179" s="106"/>
      <c r="BE179" s="106"/>
      <c r="BF179" s="106"/>
      <c r="BG179" s="106"/>
      <c r="BH179" s="106"/>
      <c r="BI179" s="106"/>
      <c r="BJ179" s="100" t="s">
        <v>4007</v>
      </c>
      <c r="BK179" s="100" t="s">
        <v>4008</v>
      </c>
      <c r="BL179" s="106"/>
      <c r="BM179" s="106"/>
      <c r="BN179" s="106"/>
      <c r="BO179" s="106"/>
      <c r="BP179" s="106"/>
      <c r="BQ179" s="106"/>
      <c r="BR179" s="106"/>
      <c r="BS179" s="106"/>
      <c r="BT179" s="100" t="s">
        <v>4009</v>
      </c>
      <c r="BU179" s="106"/>
      <c r="BV179" s="106"/>
      <c r="BW179" s="105"/>
      <c r="BX179" s="105"/>
      <c r="BY179" s="105"/>
      <c r="BZ179" s="107"/>
      <c r="CA179" s="107"/>
      <c r="CB179" s="107"/>
      <c r="CC179" s="107"/>
      <c r="CD179" s="107"/>
      <c r="CE179" s="107"/>
      <c r="CF179" s="107"/>
      <c r="CG179" s="107"/>
      <c r="CH179" s="107"/>
      <c r="CI179" s="107"/>
      <c r="CJ179" s="107"/>
      <c r="CK179" s="107"/>
      <c r="CL179" s="107"/>
      <c r="CM179" s="107"/>
      <c r="CN179" s="107"/>
      <c r="CO179" s="107"/>
      <c r="CP179" s="107"/>
      <c r="CQ179" s="107"/>
      <c r="CR179" s="107"/>
      <c r="CS179" s="102" t="s">
        <v>4010</v>
      </c>
      <c r="CT179" s="102" t="s">
        <v>4011</v>
      </c>
      <c r="CU179" s="107"/>
      <c r="CV179" s="107"/>
      <c r="CW179" s="107"/>
      <c r="CX179" s="107"/>
      <c r="CY179" s="107"/>
      <c r="CZ179" s="107"/>
      <c r="DA179" s="107"/>
      <c r="DB179" s="107"/>
      <c r="DC179" s="102" t="s">
        <v>4012</v>
      </c>
      <c r="DD179" s="107"/>
      <c r="DE179" s="107"/>
    </row>
    <row r="180" spans="34:109" ht="0" hidden="1" customHeight="1">
      <c r="AH180" s="105"/>
      <c r="AI180" s="105"/>
      <c r="AJ180" s="105"/>
      <c r="AK180" s="105"/>
      <c r="AL180" s="92" t="str">
        <f t="shared" si="4"/>
        <v>Tlacolulan</v>
      </c>
      <c r="AM180" s="92" t="str">
        <f t="shared" si="5"/>
        <v>30177</v>
      </c>
      <c r="AO180" s="105"/>
      <c r="AP180" s="95">
        <v>178</v>
      </c>
      <c r="AQ180" s="106"/>
      <c r="AR180" s="106"/>
      <c r="AS180" s="106"/>
      <c r="AT180" s="106"/>
      <c r="AU180" s="106"/>
      <c r="AV180" s="106"/>
      <c r="AW180" s="106"/>
      <c r="AX180" s="106"/>
      <c r="AY180" s="106"/>
      <c r="AZ180" s="106"/>
      <c r="BA180" s="106"/>
      <c r="BB180" s="106"/>
      <c r="BC180" s="106"/>
      <c r="BD180" s="106"/>
      <c r="BE180" s="106"/>
      <c r="BF180" s="106"/>
      <c r="BG180" s="106"/>
      <c r="BH180" s="106"/>
      <c r="BI180" s="106"/>
      <c r="BJ180" s="100" t="s">
        <v>4013</v>
      </c>
      <c r="BK180" s="100" t="s">
        <v>4014</v>
      </c>
      <c r="BL180" s="106"/>
      <c r="BM180" s="106"/>
      <c r="BN180" s="106"/>
      <c r="BO180" s="106"/>
      <c r="BP180" s="106"/>
      <c r="BQ180" s="106"/>
      <c r="BR180" s="106"/>
      <c r="BS180" s="106"/>
      <c r="BT180" s="100" t="s">
        <v>4015</v>
      </c>
      <c r="BU180" s="106"/>
      <c r="BV180" s="106"/>
      <c r="BW180" s="105"/>
      <c r="BX180" s="105"/>
      <c r="BY180" s="105"/>
      <c r="BZ180" s="107"/>
      <c r="CA180" s="107"/>
      <c r="CB180" s="107"/>
      <c r="CC180" s="107"/>
      <c r="CD180" s="107"/>
      <c r="CE180" s="107"/>
      <c r="CF180" s="107"/>
      <c r="CG180" s="107"/>
      <c r="CH180" s="107"/>
      <c r="CI180" s="107"/>
      <c r="CJ180" s="107"/>
      <c r="CK180" s="107"/>
      <c r="CL180" s="107"/>
      <c r="CM180" s="107"/>
      <c r="CN180" s="107"/>
      <c r="CO180" s="107"/>
      <c r="CP180" s="107"/>
      <c r="CQ180" s="107"/>
      <c r="CR180" s="107"/>
      <c r="CS180" s="102" t="s">
        <v>4016</v>
      </c>
      <c r="CT180" s="102" t="s">
        <v>4017</v>
      </c>
      <c r="CU180" s="107"/>
      <c r="CV180" s="107"/>
      <c r="CW180" s="107"/>
      <c r="CX180" s="107"/>
      <c r="CY180" s="107"/>
      <c r="CZ180" s="107"/>
      <c r="DA180" s="107"/>
      <c r="DB180" s="107"/>
      <c r="DC180" s="102" t="s">
        <v>4018</v>
      </c>
      <c r="DD180" s="107"/>
      <c r="DE180" s="107"/>
    </row>
    <row r="181" spans="34:109" ht="0" hidden="1" customHeight="1">
      <c r="AH181" s="105"/>
      <c r="AI181" s="105"/>
      <c r="AJ181" s="105"/>
      <c r="AK181" s="105"/>
      <c r="AL181" s="92" t="str">
        <f t="shared" si="4"/>
        <v>Tlacotalpan</v>
      </c>
      <c r="AM181" s="92" t="str">
        <f t="shared" si="5"/>
        <v>30178</v>
      </c>
      <c r="AO181" s="105"/>
      <c r="AP181" s="95">
        <v>179</v>
      </c>
      <c r="AQ181" s="106"/>
      <c r="AR181" s="106"/>
      <c r="AS181" s="106"/>
      <c r="AT181" s="106"/>
      <c r="AU181" s="106"/>
      <c r="AV181" s="106"/>
      <c r="AW181" s="106"/>
      <c r="AX181" s="106"/>
      <c r="AY181" s="106"/>
      <c r="AZ181" s="106"/>
      <c r="BA181" s="106"/>
      <c r="BB181" s="106"/>
      <c r="BC181" s="106"/>
      <c r="BD181" s="106"/>
      <c r="BE181" s="106"/>
      <c r="BF181" s="106"/>
      <c r="BG181" s="106"/>
      <c r="BH181" s="106"/>
      <c r="BI181" s="106"/>
      <c r="BJ181" s="100" t="s">
        <v>4019</v>
      </c>
      <c r="BK181" s="100" t="s">
        <v>4020</v>
      </c>
      <c r="BL181" s="106"/>
      <c r="BM181" s="106"/>
      <c r="BN181" s="106"/>
      <c r="BO181" s="106"/>
      <c r="BP181" s="106"/>
      <c r="BQ181" s="106"/>
      <c r="BR181" s="106"/>
      <c r="BS181" s="106"/>
      <c r="BT181" s="100" t="s">
        <v>4021</v>
      </c>
      <c r="BU181" s="106"/>
      <c r="BV181" s="106"/>
      <c r="BW181" s="105"/>
      <c r="BX181" s="105"/>
      <c r="BY181" s="105"/>
      <c r="BZ181" s="107"/>
      <c r="CA181" s="107"/>
      <c r="CB181" s="107"/>
      <c r="CC181" s="107"/>
      <c r="CD181" s="107"/>
      <c r="CE181" s="107"/>
      <c r="CF181" s="107"/>
      <c r="CG181" s="107"/>
      <c r="CH181" s="107"/>
      <c r="CI181" s="107"/>
      <c r="CJ181" s="107"/>
      <c r="CK181" s="107"/>
      <c r="CL181" s="107"/>
      <c r="CM181" s="107"/>
      <c r="CN181" s="107"/>
      <c r="CO181" s="107"/>
      <c r="CP181" s="107"/>
      <c r="CQ181" s="107"/>
      <c r="CR181" s="107"/>
      <c r="CS181" s="102" t="s">
        <v>4022</v>
      </c>
      <c r="CT181" s="102" t="s">
        <v>4023</v>
      </c>
      <c r="CU181" s="107"/>
      <c r="CV181" s="107"/>
      <c r="CW181" s="107"/>
      <c r="CX181" s="107"/>
      <c r="CY181" s="107"/>
      <c r="CZ181" s="107"/>
      <c r="DA181" s="107"/>
      <c r="DB181" s="107"/>
      <c r="DC181" s="102" t="s">
        <v>4024</v>
      </c>
      <c r="DD181" s="107"/>
      <c r="DE181" s="107"/>
    </row>
    <row r="182" spans="34:109" ht="0" hidden="1" customHeight="1">
      <c r="AH182" s="105"/>
      <c r="AI182" s="105"/>
      <c r="AJ182" s="105"/>
      <c r="AK182" s="105"/>
      <c r="AL182" s="92" t="str">
        <f t="shared" si="4"/>
        <v>Tlacotepec de Mejía</v>
      </c>
      <c r="AM182" s="92" t="str">
        <f t="shared" si="5"/>
        <v>30179</v>
      </c>
      <c r="AO182" s="105"/>
      <c r="AP182" s="95">
        <v>180</v>
      </c>
      <c r="AQ182" s="106"/>
      <c r="AR182" s="106"/>
      <c r="AS182" s="106"/>
      <c r="AT182" s="106"/>
      <c r="AU182" s="106"/>
      <c r="AV182" s="106"/>
      <c r="AW182" s="106"/>
      <c r="AX182" s="106"/>
      <c r="AY182" s="106"/>
      <c r="AZ182" s="106"/>
      <c r="BA182" s="106"/>
      <c r="BB182" s="106"/>
      <c r="BC182" s="106"/>
      <c r="BD182" s="106"/>
      <c r="BE182" s="106"/>
      <c r="BF182" s="106"/>
      <c r="BG182" s="106"/>
      <c r="BH182" s="106"/>
      <c r="BI182" s="106"/>
      <c r="BJ182" s="100" t="s">
        <v>4025</v>
      </c>
      <c r="BK182" s="100" t="s">
        <v>4026</v>
      </c>
      <c r="BL182" s="106"/>
      <c r="BM182" s="106"/>
      <c r="BN182" s="106"/>
      <c r="BO182" s="106"/>
      <c r="BP182" s="106"/>
      <c r="BQ182" s="106"/>
      <c r="BR182" s="106"/>
      <c r="BS182" s="106"/>
      <c r="BT182" s="100" t="s">
        <v>4027</v>
      </c>
      <c r="BU182" s="106"/>
      <c r="BV182" s="106"/>
      <c r="BW182" s="105"/>
      <c r="BX182" s="105"/>
      <c r="BY182" s="105"/>
      <c r="BZ182" s="107"/>
      <c r="CA182" s="107"/>
      <c r="CB182" s="107"/>
      <c r="CC182" s="107"/>
      <c r="CD182" s="107"/>
      <c r="CE182" s="107"/>
      <c r="CF182" s="107"/>
      <c r="CG182" s="107"/>
      <c r="CH182" s="107"/>
      <c r="CI182" s="107"/>
      <c r="CJ182" s="107"/>
      <c r="CK182" s="107"/>
      <c r="CL182" s="107"/>
      <c r="CM182" s="107"/>
      <c r="CN182" s="107"/>
      <c r="CO182" s="107"/>
      <c r="CP182" s="107"/>
      <c r="CQ182" s="107"/>
      <c r="CR182" s="107"/>
      <c r="CS182" s="102" t="s">
        <v>4028</v>
      </c>
      <c r="CT182" s="102" t="s">
        <v>4029</v>
      </c>
      <c r="CU182" s="107"/>
      <c r="CV182" s="107"/>
      <c r="CW182" s="107"/>
      <c r="CX182" s="107"/>
      <c r="CY182" s="107"/>
      <c r="CZ182" s="107"/>
      <c r="DA182" s="107"/>
      <c r="DB182" s="107"/>
      <c r="DC182" s="102" t="s">
        <v>4030</v>
      </c>
      <c r="DD182" s="107"/>
      <c r="DE182" s="107"/>
    </row>
    <row r="183" spans="34:109" ht="0" hidden="1" customHeight="1">
      <c r="AH183" s="105"/>
      <c r="AI183" s="105"/>
      <c r="AJ183" s="105"/>
      <c r="AK183" s="105"/>
      <c r="AL183" s="92" t="str">
        <f t="shared" si="4"/>
        <v>Tlachichilco</v>
      </c>
      <c r="AM183" s="92" t="str">
        <f t="shared" si="5"/>
        <v>30180</v>
      </c>
      <c r="AO183" s="105"/>
      <c r="AP183" s="95">
        <v>181</v>
      </c>
      <c r="AQ183" s="106"/>
      <c r="AR183" s="106"/>
      <c r="AS183" s="106"/>
      <c r="AT183" s="106"/>
      <c r="AU183" s="106"/>
      <c r="AV183" s="106"/>
      <c r="AW183" s="106"/>
      <c r="AX183" s="106"/>
      <c r="AY183" s="106"/>
      <c r="AZ183" s="106"/>
      <c r="BA183" s="106"/>
      <c r="BB183" s="106"/>
      <c r="BC183" s="106"/>
      <c r="BD183" s="106"/>
      <c r="BE183" s="106"/>
      <c r="BF183" s="106"/>
      <c r="BG183" s="106"/>
      <c r="BH183" s="106"/>
      <c r="BI183" s="106"/>
      <c r="BJ183" s="100" t="s">
        <v>4031</v>
      </c>
      <c r="BK183" s="100" t="s">
        <v>4032</v>
      </c>
      <c r="BL183" s="106"/>
      <c r="BM183" s="106"/>
      <c r="BN183" s="106"/>
      <c r="BO183" s="106"/>
      <c r="BP183" s="106"/>
      <c r="BQ183" s="106"/>
      <c r="BR183" s="106"/>
      <c r="BS183" s="106"/>
      <c r="BT183" s="100" t="s">
        <v>4033</v>
      </c>
      <c r="BU183" s="106"/>
      <c r="BV183" s="106"/>
      <c r="BW183" s="105"/>
      <c r="BX183" s="105"/>
      <c r="BY183" s="105"/>
      <c r="BZ183" s="107"/>
      <c r="CA183" s="107"/>
      <c r="CB183" s="107"/>
      <c r="CC183" s="107"/>
      <c r="CD183" s="107"/>
      <c r="CE183" s="107"/>
      <c r="CF183" s="107"/>
      <c r="CG183" s="107"/>
      <c r="CH183" s="107"/>
      <c r="CI183" s="107"/>
      <c r="CJ183" s="107"/>
      <c r="CK183" s="107"/>
      <c r="CL183" s="107"/>
      <c r="CM183" s="107"/>
      <c r="CN183" s="107"/>
      <c r="CO183" s="107"/>
      <c r="CP183" s="107"/>
      <c r="CQ183" s="107"/>
      <c r="CR183" s="107"/>
      <c r="CS183" s="102" t="s">
        <v>4034</v>
      </c>
      <c r="CT183" s="102" t="s">
        <v>4035</v>
      </c>
      <c r="CU183" s="107"/>
      <c r="CV183" s="107"/>
      <c r="CW183" s="107"/>
      <c r="CX183" s="107"/>
      <c r="CY183" s="107"/>
      <c r="CZ183" s="107"/>
      <c r="DA183" s="107"/>
      <c r="DB183" s="107"/>
      <c r="DC183" s="102" t="s">
        <v>4036</v>
      </c>
      <c r="DD183" s="107"/>
      <c r="DE183" s="107"/>
    </row>
    <row r="184" spans="34:109" ht="0" hidden="1" customHeight="1">
      <c r="AH184" s="105"/>
      <c r="AI184" s="105"/>
      <c r="AJ184" s="105"/>
      <c r="AK184" s="105"/>
      <c r="AL184" s="92" t="str">
        <f t="shared" si="4"/>
        <v>Tlalixcoyan</v>
      </c>
      <c r="AM184" s="92" t="str">
        <f t="shared" si="5"/>
        <v>30181</v>
      </c>
      <c r="AO184" s="105"/>
      <c r="AP184" s="95">
        <v>182</v>
      </c>
      <c r="AQ184" s="106"/>
      <c r="AR184" s="106"/>
      <c r="AS184" s="106"/>
      <c r="AT184" s="106"/>
      <c r="AU184" s="106"/>
      <c r="AV184" s="106"/>
      <c r="AW184" s="106"/>
      <c r="AX184" s="106"/>
      <c r="AY184" s="106"/>
      <c r="AZ184" s="106"/>
      <c r="BA184" s="106"/>
      <c r="BB184" s="106"/>
      <c r="BC184" s="106"/>
      <c r="BD184" s="106"/>
      <c r="BE184" s="106"/>
      <c r="BF184" s="106"/>
      <c r="BG184" s="106"/>
      <c r="BH184" s="106"/>
      <c r="BI184" s="106"/>
      <c r="BJ184" s="100" t="s">
        <v>4037</v>
      </c>
      <c r="BK184" s="100" t="s">
        <v>4038</v>
      </c>
      <c r="BL184" s="106"/>
      <c r="BM184" s="106"/>
      <c r="BN184" s="106"/>
      <c r="BO184" s="106"/>
      <c r="BP184" s="106"/>
      <c r="BQ184" s="106"/>
      <c r="BR184" s="106"/>
      <c r="BS184" s="106"/>
      <c r="BT184" s="100" t="s">
        <v>4039</v>
      </c>
      <c r="BU184" s="106"/>
      <c r="BV184" s="106"/>
      <c r="BW184" s="105"/>
      <c r="BX184" s="105"/>
      <c r="BY184" s="105"/>
      <c r="BZ184" s="107"/>
      <c r="CA184" s="107"/>
      <c r="CB184" s="107"/>
      <c r="CC184" s="107"/>
      <c r="CD184" s="107"/>
      <c r="CE184" s="107"/>
      <c r="CF184" s="107"/>
      <c r="CG184" s="107"/>
      <c r="CH184" s="107"/>
      <c r="CI184" s="107"/>
      <c r="CJ184" s="107"/>
      <c r="CK184" s="107"/>
      <c r="CL184" s="107"/>
      <c r="CM184" s="107"/>
      <c r="CN184" s="107"/>
      <c r="CO184" s="107"/>
      <c r="CP184" s="107"/>
      <c r="CQ184" s="107"/>
      <c r="CR184" s="107"/>
      <c r="CS184" s="102" t="s">
        <v>4040</v>
      </c>
      <c r="CT184" s="102" t="s">
        <v>4041</v>
      </c>
      <c r="CU184" s="107"/>
      <c r="CV184" s="107"/>
      <c r="CW184" s="107"/>
      <c r="CX184" s="107"/>
      <c r="CY184" s="107"/>
      <c r="CZ184" s="107"/>
      <c r="DA184" s="107"/>
      <c r="DB184" s="107"/>
      <c r="DC184" s="102" t="s">
        <v>4042</v>
      </c>
      <c r="DD184" s="107"/>
      <c r="DE184" s="107"/>
    </row>
    <row r="185" spans="34:109" ht="0" hidden="1" customHeight="1">
      <c r="AH185" s="105"/>
      <c r="AI185" s="105"/>
      <c r="AJ185" s="105"/>
      <c r="AK185" s="105"/>
      <c r="AL185" s="92" t="str">
        <f t="shared" si="4"/>
        <v>Tlalnelhuayocan</v>
      </c>
      <c r="AM185" s="92" t="str">
        <f t="shared" si="5"/>
        <v>30182</v>
      </c>
      <c r="AO185" s="105"/>
      <c r="AP185" s="95">
        <v>183</v>
      </c>
      <c r="AQ185" s="106"/>
      <c r="AR185" s="106"/>
      <c r="AS185" s="106"/>
      <c r="AT185" s="106"/>
      <c r="AU185" s="106"/>
      <c r="AV185" s="106"/>
      <c r="AW185" s="106"/>
      <c r="AX185" s="106"/>
      <c r="AY185" s="106"/>
      <c r="AZ185" s="106"/>
      <c r="BA185" s="106"/>
      <c r="BB185" s="106"/>
      <c r="BC185" s="106"/>
      <c r="BD185" s="106"/>
      <c r="BE185" s="106"/>
      <c r="BF185" s="106"/>
      <c r="BG185" s="106"/>
      <c r="BH185" s="106"/>
      <c r="BI185" s="106"/>
      <c r="BJ185" s="100" t="s">
        <v>4043</v>
      </c>
      <c r="BK185" s="100" t="s">
        <v>4044</v>
      </c>
      <c r="BL185" s="106"/>
      <c r="BM185" s="106"/>
      <c r="BN185" s="106"/>
      <c r="BO185" s="106"/>
      <c r="BP185" s="106"/>
      <c r="BQ185" s="106"/>
      <c r="BR185" s="106"/>
      <c r="BS185" s="106"/>
      <c r="BT185" s="100" t="s">
        <v>4045</v>
      </c>
      <c r="BU185" s="106"/>
      <c r="BV185" s="106"/>
      <c r="BW185" s="105"/>
      <c r="BX185" s="105"/>
      <c r="BY185" s="105"/>
      <c r="BZ185" s="107"/>
      <c r="CA185" s="107"/>
      <c r="CB185" s="107"/>
      <c r="CC185" s="107"/>
      <c r="CD185" s="107"/>
      <c r="CE185" s="107"/>
      <c r="CF185" s="107"/>
      <c r="CG185" s="107"/>
      <c r="CH185" s="107"/>
      <c r="CI185" s="107"/>
      <c r="CJ185" s="107"/>
      <c r="CK185" s="107"/>
      <c r="CL185" s="107"/>
      <c r="CM185" s="107"/>
      <c r="CN185" s="107"/>
      <c r="CO185" s="107"/>
      <c r="CP185" s="107"/>
      <c r="CQ185" s="107"/>
      <c r="CR185" s="107"/>
      <c r="CS185" s="102" t="s">
        <v>4046</v>
      </c>
      <c r="CT185" s="102" t="s">
        <v>4047</v>
      </c>
      <c r="CU185" s="107"/>
      <c r="CV185" s="107"/>
      <c r="CW185" s="107"/>
      <c r="CX185" s="107"/>
      <c r="CY185" s="107"/>
      <c r="CZ185" s="107"/>
      <c r="DA185" s="107"/>
      <c r="DB185" s="107"/>
      <c r="DC185" s="102" t="s">
        <v>4048</v>
      </c>
      <c r="DD185" s="107"/>
      <c r="DE185" s="107"/>
    </row>
    <row r="186" spans="34:109" ht="0" hidden="1" customHeight="1">
      <c r="AH186" s="105"/>
      <c r="AI186" s="105"/>
      <c r="AJ186" s="105"/>
      <c r="AK186" s="105"/>
      <c r="AL186" s="92" t="str">
        <f t="shared" si="4"/>
        <v>Tlapacoyan</v>
      </c>
      <c r="AM186" s="92" t="str">
        <f t="shared" si="5"/>
        <v>30183</v>
      </c>
      <c r="AO186" s="105"/>
      <c r="AP186" s="95">
        <v>184</v>
      </c>
      <c r="AQ186" s="106"/>
      <c r="AR186" s="106"/>
      <c r="AS186" s="106"/>
      <c r="AT186" s="106"/>
      <c r="AU186" s="106"/>
      <c r="AV186" s="106"/>
      <c r="AW186" s="106"/>
      <c r="AX186" s="106"/>
      <c r="AY186" s="106"/>
      <c r="AZ186" s="106"/>
      <c r="BA186" s="106"/>
      <c r="BB186" s="106"/>
      <c r="BC186" s="106"/>
      <c r="BD186" s="106"/>
      <c r="BE186" s="106"/>
      <c r="BF186" s="106"/>
      <c r="BG186" s="106"/>
      <c r="BH186" s="106"/>
      <c r="BI186" s="106"/>
      <c r="BJ186" s="100" t="s">
        <v>4049</v>
      </c>
      <c r="BK186" s="100" t="s">
        <v>4050</v>
      </c>
      <c r="BL186" s="106"/>
      <c r="BM186" s="106"/>
      <c r="BN186" s="106"/>
      <c r="BO186" s="106"/>
      <c r="BP186" s="106"/>
      <c r="BQ186" s="106"/>
      <c r="BR186" s="106"/>
      <c r="BS186" s="106"/>
      <c r="BT186" s="100" t="s">
        <v>4051</v>
      </c>
      <c r="BU186" s="106"/>
      <c r="BV186" s="106"/>
      <c r="BW186" s="105"/>
      <c r="BX186" s="105"/>
      <c r="BY186" s="105"/>
      <c r="BZ186" s="107"/>
      <c r="CA186" s="107"/>
      <c r="CB186" s="107"/>
      <c r="CC186" s="107"/>
      <c r="CD186" s="107"/>
      <c r="CE186" s="107"/>
      <c r="CF186" s="107"/>
      <c r="CG186" s="107"/>
      <c r="CH186" s="107"/>
      <c r="CI186" s="107"/>
      <c r="CJ186" s="107"/>
      <c r="CK186" s="107"/>
      <c r="CL186" s="107"/>
      <c r="CM186" s="107"/>
      <c r="CN186" s="107"/>
      <c r="CO186" s="107"/>
      <c r="CP186" s="107"/>
      <c r="CQ186" s="107"/>
      <c r="CR186" s="107"/>
      <c r="CS186" s="102" t="s">
        <v>4052</v>
      </c>
      <c r="CT186" s="102" t="s">
        <v>4053</v>
      </c>
      <c r="CU186" s="107"/>
      <c r="CV186" s="107"/>
      <c r="CW186" s="107"/>
      <c r="CX186" s="107"/>
      <c r="CY186" s="107"/>
      <c r="CZ186" s="107"/>
      <c r="DA186" s="107"/>
      <c r="DB186" s="107"/>
      <c r="DC186" s="102" t="s">
        <v>4054</v>
      </c>
      <c r="DD186" s="107"/>
      <c r="DE186" s="107"/>
    </row>
    <row r="187" spans="34:109" ht="0" hidden="1" customHeight="1">
      <c r="AH187" s="105"/>
      <c r="AI187" s="105"/>
      <c r="AJ187" s="105"/>
      <c r="AK187" s="105"/>
      <c r="AL187" s="92" t="str">
        <f t="shared" si="4"/>
        <v>Tlaquilpa</v>
      </c>
      <c r="AM187" s="92" t="str">
        <f t="shared" si="5"/>
        <v>30184</v>
      </c>
      <c r="AO187" s="105"/>
      <c r="AP187" s="95">
        <v>185</v>
      </c>
      <c r="AQ187" s="106"/>
      <c r="AR187" s="106"/>
      <c r="AS187" s="106"/>
      <c r="AT187" s="106"/>
      <c r="AU187" s="106"/>
      <c r="AV187" s="106"/>
      <c r="AW187" s="106"/>
      <c r="AX187" s="106"/>
      <c r="AY187" s="106"/>
      <c r="AZ187" s="106"/>
      <c r="BA187" s="106"/>
      <c r="BB187" s="106"/>
      <c r="BC187" s="106"/>
      <c r="BD187" s="106"/>
      <c r="BE187" s="106"/>
      <c r="BF187" s="106"/>
      <c r="BG187" s="106"/>
      <c r="BH187" s="106"/>
      <c r="BI187" s="106"/>
      <c r="BJ187" s="100" t="s">
        <v>4055</v>
      </c>
      <c r="BK187" s="100" t="s">
        <v>4056</v>
      </c>
      <c r="BL187" s="106"/>
      <c r="BM187" s="106"/>
      <c r="BN187" s="106"/>
      <c r="BO187" s="106"/>
      <c r="BP187" s="106"/>
      <c r="BQ187" s="106"/>
      <c r="BR187" s="106"/>
      <c r="BS187" s="106"/>
      <c r="BT187" s="100" t="s">
        <v>4057</v>
      </c>
      <c r="BU187" s="106"/>
      <c r="BV187" s="106"/>
      <c r="BW187" s="105"/>
      <c r="BX187" s="105"/>
      <c r="BY187" s="105"/>
      <c r="BZ187" s="107"/>
      <c r="CA187" s="107"/>
      <c r="CB187" s="107"/>
      <c r="CC187" s="107"/>
      <c r="CD187" s="107"/>
      <c r="CE187" s="107"/>
      <c r="CF187" s="107"/>
      <c r="CG187" s="107"/>
      <c r="CH187" s="107"/>
      <c r="CI187" s="107"/>
      <c r="CJ187" s="107"/>
      <c r="CK187" s="107"/>
      <c r="CL187" s="107"/>
      <c r="CM187" s="107"/>
      <c r="CN187" s="107"/>
      <c r="CO187" s="107"/>
      <c r="CP187" s="107"/>
      <c r="CQ187" s="107"/>
      <c r="CR187" s="107"/>
      <c r="CS187" s="102" t="s">
        <v>4058</v>
      </c>
      <c r="CT187" s="102" t="s">
        <v>4059</v>
      </c>
      <c r="CU187" s="107"/>
      <c r="CV187" s="107"/>
      <c r="CW187" s="107"/>
      <c r="CX187" s="107"/>
      <c r="CY187" s="107"/>
      <c r="CZ187" s="107"/>
      <c r="DA187" s="107"/>
      <c r="DB187" s="107"/>
      <c r="DC187" s="102" t="s">
        <v>4060</v>
      </c>
      <c r="DD187" s="107"/>
      <c r="DE187" s="107"/>
    </row>
    <row r="188" spans="34:109" ht="0" hidden="1" customHeight="1">
      <c r="AH188" s="105"/>
      <c r="AI188" s="105"/>
      <c r="AJ188" s="105"/>
      <c r="AK188" s="105"/>
      <c r="AL188" s="92" t="str">
        <f t="shared" si="4"/>
        <v>Tlilapan</v>
      </c>
      <c r="AM188" s="92" t="str">
        <f t="shared" si="5"/>
        <v>30185</v>
      </c>
      <c r="AO188" s="105"/>
      <c r="AP188" s="95">
        <v>186</v>
      </c>
      <c r="AQ188" s="106"/>
      <c r="AR188" s="106"/>
      <c r="AS188" s="106"/>
      <c r="AT188" s="106"/>
      <c r="AU188" s="106"/>
      <c r="AV188" s="106"/>
      <c r="AW188" s="106"/>
      <c r="AX188" s="106"/>
      <c r="AY188" s="106"/>
      <c r="AZ188" s="106"/>
      <c r="BA188" s="106"/>
      <c r="BB188" s="106"/>
      <c r="BC188" s="106"/>
      <c r="BD188" s="106"/>
      <c r="BE188" s="106"/>
      <c r="BF188" s="106"/>
      <c r="BG188" s="106"/>
      <c r="BH188" s="106"/>
      <c r="BI188" s="106"/>
      <c r="BJ188" s="100" t="s">
        <v>4061</v>
      </c>
      <c r="BK188" s="100" t="s">
        <v>4062</v>
      </c>
      <c r="BL188" s="106"/>
      <c r="BM188" s="106"/>
      <c r="BN188" s="106"/>
      <c r="BO188" s="106"/>
      <c r="BP188" s="106"/>
      <c r="BQ188" s="106"/>
      <c r="BR188" s="106"/>
      <c r="BS188" s="106"/>
      <c r="BT188" s="100" t="s">
        <v>4063</v>
      </c>
      <c r="BU188" s="106"/>
      <c r="BV188" s="106"/>
      <c r="BW188" s="105"/>
      <c r="BX188" s="105"/>
      <c r="BY188" s="105"/>
      <c r="BZ188" s="107"/>
      <c r="CA188" s="107"/>
      <c r="CB188" s="107"/>
      <c r="CC188" s="107"/>
      <c r="CD188" s="107"/>
      <c r="CE188" s="107"/>
      <c r="CF188" s="107"/>
      <c r="CG188" s="107"/>
      <c r="CH188" s="107"/>
      <c r="CI188" s="107"/>
      <c r="CJ188" s="107"/>
      <c r="CK188" s="107"/>
      <c r="CL188" s="107"/>
      <c r="CM188" s="107"/>
      <c r="CN188" s="107"/>
      <c r="CO188" s="107"/>
      <c r="CP188" s="107"/>
      <c r="CQ188" s="107"/>
      <c r="CR188" s="107"/>
      <c r="CS188" s="102" t="s">
        <v>4064</v>
      </c>
      <c r="CT188" s="102" t="s">
        <v>4065</v>
      </c>
      <c r="CU188" s="107"/>
      <c r="CV188" s="107"/>
      <c r="CW188" s="107"/>
      <c r="CX188" s="107"/>
      <c r="CY188" s="107"/>
      <c r="CZ188" s="107"/>
      <c r="DA188" s="107"/>
      <c r="DB188" s="107"/>
      <c r="DC188" s="102" t="s">
        <v>4066</v>
      </c>
      <c r="DD188" s="107"/>
      <c r="DE188" s="107"/>
    </row>
    <row r="189" spans="34:109" ht="0" hidden="1" customHeight="1">
      <c r="AH189" s="105"/>
      <c r="AI189" s="105"/>
      <c r="AJ189" s="105"/>
      <c r="AK189" s="105"/>
      <c r="AL189" s="92" t="str">
        <f t="shared" si="4"/>
        <v>Tomatlán</v>
      </c>
      <c r="AM189" s="92" t="str">
        <f t="shared" si="5"/>
        <v>30186</v>
      </c>
      <c r="AO189" s="105"/>
      <c r="AP189" s="95">
        <v>187</v>
      </c>
      <c r="AQ189" s="106"/>
      <c r="AR189" s="106"/>
      <c r="AS189" s="106"/>
      <c r="AT189" s="106"/>
      <c r="AU189" s="106"/>
      <c r="AV189" s="106"/>
      <c r="AW189" s="106"/>
      <c r="AX189" s="106"/>
      <c r="AY189" s="106"/>
      <c r="AZ189" s="106"/>
      <c r="BA189" s="106"/>
      <c r="BB189" s="106"/>
      <c r="BC189" s="106"/>
      <c r="BD189" s="106"/>
      <c r="BE189" s="106"/>
      <c r="BF189" s="106"/>
      <c r="BG189" s="106"/>
      <c r="BH189" s="106"/>
      <c r="BI189" s="106"/>
      <c r="BJ189" s="100" t="s">
        <v>4067</v>
      </c>
      <c r="BK189" s="100" t="s">
        <v>4068</v>
      </c>
      <c r="BL189" s="106"/>
      <c r="BM189" s="106"/>
      <c r="BN189" s="106"/>
      <c r="BO189" s="106"/>
      <c r="BP189" s="106"/>
      <c r="BQ189" s="106"/>
      <c r="BR189" s="106"/>
      <c r="BS189" s="106"/>
      <c r="BT189" s="100" t="s">
        <v>4069</v>
      </c>
      <c r="BU189" s="106"/>
      <c r="BV189" s="106"/>
      <c r="BW189" s="105"/>
      <c r="BX189" s="105"/>
      <c r="BY189" s="105"/>
      <c r="BZ189" s="107"/>
      <c r="CA189" s="107"/>
      <c r="CB189" s="107"/>
      <c r="CC189" s="107"/>
      <c r="CD189" s="107"/>
      <c r="CE189" s="107"/>
      <c r="CF189" s="107"/>
      <c r="CG189" s="107"/>
      <c r="CH189" s="107"/>
      <c r="CI189" s="107"/>
      <c r="CJ189" s="107"/>
      <c r="CK189" s="107"/>
      <c r="CL189" s="107"/>
      <c r="CM189" s="107"/>
      <c r="CN189" s="107"/>
      <c r="CO189" s="107"/>
      <c r="CP189" s="107"/>
      <c r="CQ189" s="107"/>
      <c r="CR189" s="107"/>
      <c r="CS189" s="102" t="s">
        <v>4070</v>
      </c>
      <c r="CT189" s="102" t="s">
        <v>4071</v>
      </c>
      <c r="CU189" s="107"/>
      <c r="CV189" s="107"/>
      <c r="CW189" s="107"/>
      <c r="CX189" s="107"/>
      <c r="CY189" s="107"/>
      <c r="CZ189" s="107"/>
      <c r="DA189" s="107"/>
      <c r="DB189" s="107"/>
      <c r="DC189" s="102" t="s">
        <v>3367</v>
      </c>
      <c r="DD189" s="107"/>
      <c r="DE189" s="107"/>
    </row>
    <row r="190" spans="34:109" ht="0" hidden="1" customHeight="1">
      <c r="AH190" s="105"/>
      <c r="AI190" s="105"/>
      <c r="AJ190" s="105"/>
      <c r="AK190" s="105"/>
      <c r="AL190" s="92" t="str">
        <f t="shared" si="4"/>
        <v>Tonayán</v>
      </c>
      <c r="AM190" s="92" t="str">
        <f t="shared" si="5"/>
        <v>30187</v>
      </c>
      <c r="AO190" s="105"/>
      <c r="AP190" s="95">
        <v>188</v>
      </c>
      <c r="AQ190" s="106"/>
      <c r="AR190" s="106"/>
      <c r="AS190" s="106"/>
      <c r="AT190" s="106"/>
      <c r="AU190" s="106"/>
      <c r="AV190" s="106"/>
      <c r="AW190" s="106"/>
      <c r="AX190" s="106"/>
      <c r="AY190" s="106"/>
      <c r="AZ190" s="106"/>
      <c r="BA190" s="106"/>
      <c r="BB190" s="106"/>
      <c r="BC190" s="106"/>
      <c r="BD190" s="106"/>
      <c r="BE190" s="106"/>
      <c r="BF190" s="106"/>
      <c r="BG190" s="106"/>
      <c r="BH190" s="106"/>
      <c r="BI190" s="106"/>
      <c r="BJ190" s="100" t="s">
        <v>4072</v>
      </c>
      <c r="BK190" s="100" t="s">
        <v>4073</v>
      </c>
      <c r="BL190" s="106"/>
      <c r="BM190" s="106"/>
      <c r="BN190" s="106"/>
      <c r="BO190" s="106"/>
      <c r="BP190" s="106"/>
      <c r="BQ190" s="106"/>
      <c r="BR190" s="106"/>
      <c r="BS190" s="106"/>
      <c r="BT190" s="100" t="s">
        <v>4074</v>
      </c>
      <c r="BU190" s="106"/>
      <c r="BV190" s="106"/>
      <c r="BW190" s="105"/>
      <c r="BX190" s="105"/>
      <c r="BY190" s="105"/>
      <c r="BZ190" s="107"/>
      <c r="CA190" s="107"/>
      <c r="CB190" s="107"/>
      <c r="CC190" s="107"/>
      <c r="CD190" s="107"/>
      <c r="CE190" s="107"/>
      <c r="CF190" s="107"/>
      <c r="CG190" s="107"/>
      <c r="CH190" s="107"/>
      <c r="CI190" s="107"/>
      <c r="CJ190" s="107"/>
      <c r="CK190" s="107"/>
      <c r="CL190" s="107"/>
      <c r="CM190" s="107"/>
      <c r="CN190" s="107"/>
      <c r="CO190" s="107"/>
      <c r="CP190" s="107"/>
      <c r="CQ190" s="107"/>
      <c r="CR190" s="107"/>
      <c r="CS190" s="102" t="s">
        <v>4075</v>
      </c>
      <c r="CT190" s="102" t="s">
        <v>1753</v>
      </c>
      <c r="CU190" s="107"/>
      <c r="CV190" s="107"/>
      <c r="CW190" s="107"/>
      <c r="CX190" s="107"/>
      <c r="CY190" s="107"/>
      <c r="CZ190" s="107"/>
      <c r="DA190" s="107"/>
      <c r="DB190" s="107"/>
      <c r="DC190" s="102" t="s">
        <v>4076</v>
      </c>
      <c r="DD190" s="107"/>
      <c r="DE190" s="107"/>
    </row>
    <row r="191" spans="34:109" ht="0" hidden="1" customHeight="1">
      <c r="AH191" s="105"/>
      <c r="AI191" s="105"/>
      <c r="AJ191" s="105"/>
      <c r="AK191" s="105"/>
      <c r="AL191" s="92" t="str">
        <f t="shared" si="4"/>
        <v>Totutla</v>
      </c>
      <c r="AM191" s="92" t="str">
        <f t="shared" si="5"/>
        <v>30188</v>
      </c>
      <c r="AO191" s="105"/>
      <c r="AP191" s="95">
        <v>189</v>
      </c>
      <c r="AQ191" s="106"/>
      <c r="AR191" s="106"/>
      <c r="AS191" s="106"/>
      <c r="AT191" s="106"/>
      <c r="AU191" s="106"/>
      <c r="AV191" s="106"/>
      <c r="AW191" s="106"/>
      <c r="AX191" s="106"/>
      <c r="AY191" s="106"/>
      <c r="AZ191" s="106"/>
      <c r="BA191" s="106"/>
      <c r="BB191" s="106"/>
      <c r="BC191" s="106"/>
      <c r="BD191" s="106"/>
      <c r="BE191" s="106"/>
      <c r="BF191" s="106"/>
      <c r="BG191" s="106"/>
      <c r="BH191" s="106"/>
      <c r="BI191" s="106"/>
      <c r="BJ191" s="100" t="s">
        <v>4077</v>
      </c>
      <c r="BK191" s="100" t="s">
        <v>4078</v>
      </c>
      <c r="BL191" s="106"/>
      <c r="BM191" s="106"/>
      <c r="BN191" s="106"/>
      <c r="BO191" s="106"/>
      <c r="BP191" s="106"/>
      <c r="BQ191" s="106"/>
      <c r="BR191" s="106"/>
      <c r="BS191" s="106"/>
      <c r="BT191" s="100" t="s">
        <v>4079</v>
      </c>
      <c r="BU191" s="106"/>
      <c r="BV191" s="106"/>
      <c r="BW191" s="105"/>
      <c r="BX191" s="105"/>
      <c r="BY191" s="105"/>
      <c r="BZ191" s="107"/>
      <c r="CA191" s="107"/>
      <c r="CB191" s="107"/>
      <c r="CC191" s="107"/>
      <c r="CD191" s="107"/>
      <c r="CE191" s="107"/>
      <c r="CF191" s="107"/>
      <c r="CG191" s="107"/>
      <c r="CH191" s="107"/>
      <c r="CI191" s="107"/>
      <c r="CJ191" s="107"/>
      <c r="CK191" s="107"/>
      <c r="CL191" s="107"/>
      <c r="CM191" s="107"/>
      <c r="CN191" s="107"/>
      <c r="CO191" s="107"/>
      <c r="CP191" s="107"/>
      <c r="CQ191" s="107"/>
      <c r="CR191" s="107"/>
      <c r="CS191" s="102" t="s">
        <v>4080</v>
      </c>
      <c r="CT191" s="102" t="s">
        <v>4081</v>
      </c>
      <c r="CU191" s="107"/>
      <c r="CV191" s="107"/>
      <c r="CW191" s="107"/>
      <c r="CX191" s="107"/>
      <c r="CY191" s="107"/>
      <c r="CZ191" s="107"/>
      <c r="DA191" s="107"/>
      <c r="DB191" s="107"/>
      <c r="DC191" s="102" t="s">
        <v>4082</v>
      </c>
      <c r="DD191" s="107"/>
      <c r="DE191" s="107"/>
    </row>
    <row r="192" spans="34:109" ht="0" hidden="1" customHeight="1">
      <c r="AH192" s="105"/>
      <c r="AI192" s="105"/>
      <c r="AJ192" s="105"/>
      <c r="AK192" s="105"/>
      <c r="AL192" s="92" t="str">
        <f t="shared" si="4"/>
        <v>Tuxpan</v>
      </c>
      <c r="AM192" s="92" t="str">
        <f t="shared" si="5"/>
        <v>30189</v>
      </c>
      <c r="AO192" s="105"/>
      <c r="AP192" s="95">
        <v>190</v>
      </c>
      <c r="AQ192" s="106"/>
      <c r="AR192" s="106"/>
      <c r="AS192" s="106"/>
      <c r="AT192" s="106"/>
      <c r="AU192" s="106"/>
      <c r="AV192" s="106"/>
      <c r="AW192" s="106"/>
      <c r="AX192" s="106"/>
      <c r="AY192" s="106"/>
      <c r="AZ192" s="106"/>
      <c r="BA192" s="106"/>
      <c r="BB192" s="106"/>
      <c r="BC192" s="106"/>
      <c r="BD192" s="106"/>
      <c r="BE192" s="106"/>
      <c r="BF192" s="106"/>
      <c r="BG192" s="106"/>
      <c r="BH192" s="106"/>
      <c r="BI192" s="106"/>
      <c r="BJ192" s="100" t="s">
        <v>4083</v>
      </c>
      <c r="BK192" s="100" t="s">
        <v>4084</v>
      </c>
      <c r="BL192" s="106"/>
      <c r="BM192" s="106"/>
      <c r="BN192" s="106"/>
      <c r="BO192" s="106"/>
      <c r="BP192" s="106"/>
      <c r="BQ192" s="106"/>
      <c r="BR192" s="106"/>
      <c r="BS192" s="106"/>
      <c r="BT192" s="100" t="s">
        <v>4085</v>
      </c>
      <c r="BU192" s="106"/>
      <c r="BV192" s="106"/>
      <c r="BW192" s="105"/>
      <c r="BX192" s="105"/>
      <c r="BY192" s="105"/>
      <c r="BZ192" s="107"/>
      <c r="CA192" s="107"/>
      <c r="CB192" s="107"/>
      <c r="CC192" s="107"/>
      <c r="CD192" s="107"/>
      <c r="CE192" s="107"/>
      <c r="CF192" s="107"/>
      <c r="CG192" s="107"/>
      <c r="CH192" s="107"/>
      <c r="CI192" s="107"/>
      <c r="CJ192" s="107"/>
      <c r="CK192" s="107"/>
      <c r="CL192" s="107"/>
      <c r="CM192" s="107"/>
      <c r="CN192" s="107"/>
      <c r="CO192" s="107"/>
      <c r="CP192" s="107"/>
      <c r="CQ192" s="107"/>
      <c r="CR192" s="107"/>
      <c r="CS192" s="102" t="s">
        <v>4086</v>
      </c>
      <c r="CT192" s="102" t="s">
        <v>4087</v>
      </c>
      <c r="CU192" s="107"/>
      <c r="CV192" s="107"/>
      <c r="CW192" s="107"/>
      <c r="CX192" s="107"/>
      <c r="CY192" s="107"/>
      <c r="CZ192" s="107"/>
      <c r="DA192" s="107"/>
      <c r="DB192" s="107"/>
      <c r="DC192" s="102" t="s">
        <v>1073</v>
      </c>
      <c r="DD192" s="107"/>
      <c r="DE192" s="107"/>
    </row>
    <row r="193" spans="34:109" ht="0" hidden="1" customHeight="1">
      <c r="AH193" s="105"/>
      <c r="AI193" s="105"/>
      <c r="AJ193" s="105"/>
      <c r="AK193" s="105"/>
      <c r="AL193" s="92" t="str">
        <f t="shared" si="4"/>
        <v>Tuxtilla</v>
      </c>
      <c r="AM193" s="92" t="str">
        <f t="shared" si="5"/>
        <v>30190</v>
      </c>
      <c r="AO193" s="105"/>
      <c r="AP193" s="95">
        <v>191</v>
      </c>
      <c r="AQ193" s="106"/>
      <c r="AR193" s="106"/>
      <c r="AS193" s="106"/>
      <c r="AT193" s="106"/>
      <c r="AU193" s="106"/>
      <c r="AV193" s="106"/>
      <c r="AW193" s="106"/>
      <c r="AX193" s="106"/>
      <c r="AY193" s="106"/>
      <c r="AZ193" s="106"/>
      <c r="BA193" s="106"/>
      <c r="BB193" s="106"/>
      <c r="BC193" s="106"/>
      <c r="BD193" s="106"/>
      <c r="BE193" s="106"/>
      <c r="BF193" s="106"/>
      <c r="BG193" s="106"/>
      <c r="BH193" s="106"/>
      <c r="BI193" s="106"/>
      <c r="BJ193" s="100" t="s">
        <v>4088</v>
      </c>
      <c r="BK193" s="100" t="s">
        <v>4089</v>
      </c>
      <c r="BL193" s="106"/>
      <c r="BM193" s="106"/>
      <c r="BN193" s="106"/>
      <c r="BO193" s="106"/>
      <c r="BP193" s="106"/>
      <c r="BQ193" s="106"/>
      <c r="BR193" s="106"/>
      <c r="BS193" s="106"/>
      <c r="BT193" s="100" t="s">
        <v>4090</v>
      </c>
      <c r="BU193" s="106"/>
      <c r="BV193" s="106"/>
      <c r="BW193" s="105"/>
      <c r="BX193" s="105"/>
      <c r="BY193" s="105"/>
      <c r="BZ193" s="107"/>
      <c r="CA193" s="107"/>
      <c r="CB193" s="107"/>
      <c r="CC193" s="107"/>
      <c r="CD193" s="107"/>
      <c r="CE193" s="107"/>
      <c r="CF193" s="107"/>
      <c r="CG193" s="107"/>
      <c r="CH193" s="107"/>
      <c r="CI193" s="107"/>
      <c r="CJ193" s="107"/>
      <c r="CK193" s="107"/>
      <c r="CL193" s="107"/>
      <c r="CM193" s="107"/>
      <c r="CN193" s="107"/>
      <c r="CO193" s="107"/>
      <c r="CP193" s="107"/>
      <c r="CQ193" s="107"/>
      <c r="CR193" s="107"/>
      <c r="CS193" s="102" t="s">
        <v>4091</v>
      </c>
      <c r="CT193" s="102" t="s">
        <v>4092</v>
      </c>
      <c r="CU193" s="107"/>
      <c r="CV193" s="107"/>
      <c r="CW193" s="107"/>
      <c r="CX193" s="107"/>
      <c r="CY193" s="107"/>
      <c r="CZ193" s="107"/>
      <c r="DA193" s="107"/>
      <c r="DB193" s="107"/>
      <c r="DC193" s="102" t="s">
        <v>4093</v>
      </c>
      <c r="DD193" s="107"/>
      <c r="DE193" s="107"/>
    </row>
    <row r="194" spans="34:109" ht="0" hidden="1" customHeight="1">
      <c r="AH194" s="105"/>
      <c r="AI194" s="105"/>
      <c r="AJ194" s="105"/>
      <c r="AK194" s="105"/>
      <c r="AL194" s="92" t="str">
        <f t="shared" si="4"/>
        <v>Ursulo Galván</v>
      </c>
      <c r="AM194" s="92" t="str">
        <f t="shared" si="5"/>
        <v>30191</v>
      </c>
      <c r="AO194" s="105"/>
      <c r="AP194" s="95">
        <v>192</v>
      </c>
      <c r="AQ194" s="106"/>
      <c r="AR194" s="106"/>
      <c r="AS194" s="106"/>
      <c r="AT194" s="106"/>
      <c r="AU194" s="106"/>
      <c r="AV194" s="106"/>
      <c r="AW194" s="106"/>
      <c r="AX194" s="106"/>
      <c r="AY194" s="106"/>
      <c r="AZ194" s="106"/>
      <c r="BA194" s="106"/>
      <c r="BB194" s="106"/>
      <c r="BC194" s="106"/>
      <c r="BD194" s="106"/>
      <c r="BE194" s="106"/>
      <c r="BF194" s="106"/>
      <c r="BG194" s="106"/>
      <c r="BH194" s="106"/>
      <c r="BI194" s="106"/>
      <c r="BJ194" s="100" t="s">
        <v>4094</v>
      </c>
      <c r="BK194" s="100" t="s">
        <v>4095</v>
      </c>
      <c r="BL194" s="106"/>
      <c r="BM194" s="106"/>
      <c r="BN194" s="106"/>
      <c r="BO194" s="106"/>
      <c r="BP194" s="106"/>
      <c r="BQ194" s="106"/>
      <c r="BR194" s="106"/>
      <c r="BS194" s="106"/>
      <c r="BT194" s="100" t="s">
        <v>4096</v>
      </c>
      <c r="BU194" s="106"/>
      <c r="BV194" s="106"/>
      <c r="BW194" s="105"/>
      <c r="BX194" s="105"/>
      <c r="BY194" s="105"/>
      <c r="BZ194" s="107"/>
      <c r="CA194" s="107"/>
      <c r="CB194" s="107"/>
      <c r="CC194" s="107"/>
      <c r="CD194" s="107"/>
      <c r="CE194" s="107"/>
      <c r="CF194" s="107"/>
      <c r="CG194" s="107"/>
      <c r="CH194" s="107"/>
      <c r="CI194" s="107"/>
      <c r="CJ194" s="107"/>
      <c r="CK194" s="107"/>
      <c r="CL194" s="107"/>
      <c r="CM194" s="107"/>
      <c r="CN194" s="107"/>
      <c r="CO194" s="107"/>
      <c r="CP194" s="107"/>
      <c r="CQ194" s="107"/>
      <c r="CR194" s="107"/>
      <c r="CS194" s="102" t="s">
        <v>4097</v>
      </c>
      <c r="CT194" s="102" t="s">
        <v>4098</v>
      </c>
      <c r="CU194" s="107"/>
      <c r="CV194" s="107"/>
      <c r="CW194" s="107"/>
      <c r="CX194" s="107"/>
      <c r="CY194" s="107"/>
      <c r="CZ194" s="107"/>
      <c r="DA194" s="107"/>
      <c r="DB194" s="107"/>
      <c r="DC194" s="102" t="s">
        <v>4099</v>
      </c>
      <c r="DD194" s="107"/>
      <c r="DE194" s="107"/>
    </row>
    <row r="195" spans="34:109" ht="0" hidden="1" customHeight="1">
      <c r="AH195" s="105"/>
      <c r="AI195" s="105"/>
      <c r="AJ195" s="105"/>
      <c r="AK195" s="105"/>
      <c r="AL195" s="92" t="str">
        <f t="shared" si="4"/>
        <v>Vega de Alatorre</v>
      </c>
      <c r="AM195" s="92" t="str">
        <f t="shared" si="5"/>
        <v>30192</v>
      </c>
      <c r="AO195" s="105"/>
      <c r="AP195" s="95">
        <v>193</v>
      </c>
      <c r="AQ195" s="106"/>
      <c r="AR195" s="106"/>
      <c r="AS195" s="106"/>
      <c r="AT195" s="106"/>
      <c r="AU195" s="106"/>
      <c r="AV195" s="106"/>
      <c r="AW195" s="106"/>
      <c r="AX195" s="106"/>
      <c r="AY195" s="106"/>
      <c r="AZ195" s="106"/>
      <c r="BA195" s="106"/>
      <c r="BB195" s="106"/>
      <c r="BC195" s="106"/>
      <c r="BD195" s="106"/>
      <c r="BE195" s="106"/>
      <c r="BF195" s="106"/>
      <c r="BG195" s="106"/>
      <c r="BH195" s="106"/>
      <c r="BI195" s="106"/>
      <c r="BJ195" s="100" t="s">
        <v>4100</v>
      </c>
      <c r="BK195" s="100" t="s">
        <v>4101</v>
      </c>
      <c r="BL195" s="106"/>
      <c r="BM195" s="106"/>
      <c r="BN195" s="106"/>
      <c r="BO195" s="106"/>
      <c r="BP195" s="106"/>
      <c r="BQ195" s="106"/>
      <c r="BR195" s="106"/>
      <c r="BS195" s="106"/>
      <c r="BT195" s="100" t="s">
        <v>4102</v>
      </c>
      <c r="BU195" s="106"/>
      <c r="BV195" s="106"/>
      <c r="BW195" s="105"/>
      <c r="BX195" s="105"/>
      <c r="BY195" s="105"/>
      <c r="BZ195" s="107"/>
      <c r="CA195" s="107"/>
      <c r="CB195" s="107"/>
      <c r="CC195" s="107"/>
      <c r="CD195" s="107"/>
      <c r="CE195" s="107"/>
      <c r="CF195" s="107"/>
      <c r="CG195" s="107"/>
      <c r="CH195" s="107"/>
      <c r="CI195" s="107"/>
      <c r="CJ195" s="107"/>
      <c r="CK195" s="107"/>
      <c r="CL195" s="107"/>
      <c r="CM195" s="107"/>
      <c r="CN195" s="107"/>
      <c r="CO195" s="107"/>
      <c r="CP195" s="107"/>
      <c r="CQ195" s="107"/>
      <c r="CR195" s="107"/>
      <c r="CS195" s="102" t="s">
        <v>4103</v>
      </c>
      <c r="CT195" s="102" t="s">
        <v>4104</v>
      </c>
      <c r="CU195" s="107"/>
      <c r="CV195" s="107"/>
      <c r="CW195" s="107"/>
      <c r="CX195" s="107"/>
      <c r="CY195" s="107"/>
      <c r="CZ195" s="107"/>
      <c r="DA195" s="107"/>
      <c r="DB195" s="107"/>
      <c r="DC195" s="102" t="s">
        <v>4105</v>
      </c>
      <c r="DD195" s="107"/>
      <c r="DE195" s="107"/>
    </row>
    <row r="196" spans="34:109" ht="0" hidden="1" customHeight="1">
      <c r="AH196" s="105"/>
      <c r="AI196" s="105"/>
      <c r="AJ196" s="105"/>
      <c r="AK196" s="105"/>
      <c r="AL196" s="92" t="str">
        <f t="shared" ref="AL196:AL259" si="6">IFERROR(IF(HLOOKUP($N$10, $BZ$3:$DE$573, $AP196, FALSE )="", "", HLOOKUP($N$10, $BZ$3:$DE$573, $AP196, FALSE)), "")</f>
        <v>Veracruz</v>
      </c>
      <c r="AM196" s="92" t="str">
        <f t="shared" ref="AM196:AM259" si="7">IFERROR(IF(AL196="", "", HLOOKUP($N$10, $AQ$3:$BV$573, AP196, FALSE)), "")</f>
        <v>30193</v>
      </c>
      <c r="AO196" s="105"/>
      <c r="AP196" s="95">
        <v>194</v>
      </c>
      <c r="AQ196" s="106"/>
      <c r="AR196" s="106"/>
      <c r="AS196" s="106"/>
      <c r="AT196" s="106"/>
      <c r="AU196" s="106"/>
      <c r="AV196" s="106"/>
      <c r="AW196" s="106"/>
      <c r="AX196" s="106"/>
      <c r="AY196" s="106"/>
      <c r="AZ196" s="106"/>
      <c r="BA196" s="106"/>
      <c r="BB196" s="106"/>
      <c r="BC196" s="106"/>
      <c r="BD196" s="106"/>
      <c r="BE196" s="106"/>
      <c r="BF196" s="106"/>
      <c r="BG196" s="106"/>
      <c r="BH196" s="106"/>
      <c r="BI196" s="106"/>
      <c r="BJ196" s="100" t="s">
        <v>4106</v>
      </c>
      <c r="BK196" s="100" t="s">
        <v>4107</v>
      </c>
      <c r="BL196" s="106"/>
      <c r="BM196" s="106"/>
      <c r="BN196" s="106"/>
      <c r="BO196" s="106"/>
      <c r="BP196" s="106"/>
      <c r="BQ196" s="106"/>
      <c r="BR196" s="106"/>
      <c r="BS196" s="106"/>
      <c r="BT196" s="100" t="s">
        <v>4108</v>
      </c>
      <c r="BU196" s="106"/>
      <c r="BV196" s="106"/>
      <c r="BW196" s="105"/>
      <c r="BX196" s="105"/>
      <c r="BY196" s="105"/>
      <c r="BZ196" s="107"/>
      <c r="CA196" s="107"/>
      <c r="CB196" s="107"/>
      <c r="CC196" s="107"/>
      <c r="CD196" s="107"/>
      <c r="CE196" s="107"/>
      <c r="CF196" s="107"/>
      <c r="CG196" s="107"/>
      <c r="CH196" s="107"/>
      <c r="CI196" s="107"/>
      <c r="CJ196" s="107"/>
      <c r="CK196" s="107"/>
      <c r="CL196" s="107"/>
      <c r="CM196" s="107"/>
      <c r="CN196" s="107"/>
      <c r="CO196" s="107"/>
      <c r="CP196" s="107"/>
      <c r="CQ196" s="107"/>
      <c r="CR196" s="107"/>
      <c r="CS196" s="102" t="s">
        <v>4109</v>
      </c>
      <c r="CT196" s="102" t="s">
        <v>4110</v>
      </c>
      <c r="CU196" s="107"/>
      <c r="CV196" s="107"/>
      <c r="CW196" s="107"/>
      <c r="CX196" s="107"/>
      <c r="CY196" s="107"/>
      <c r="CZ196" s="107"/>
      <c r="DA196" s="107"/>
      <c r="DB196" s="107"/>
      <c r="DC196" s="102" t="s">
        <v>4111</v>
      </c>
      <c r="DD196" s="107"/>
      <c r="DE196" s="107"/>
    </row>
    <row r="197" spans="34:109" ht="0" hidden="1" customHeight="1">
      <c r="AH197" s="105"/>
      <c r="AI197" s="105"/>
      <c r="AJ197" s="105"/>
      <c r="AK197" s="105"/>
      <c r="AL197" s="92" t="str">
        <f t="shared" si="6"/>
        <v>Villa Aldama</v>
      </c>
      <c r="AM197" s="92" t="str">
        <f t="shared" si="7"/>
        <v>30194</v>
      </c>
      <c r="AO197" s="105"/>
      <c r="AP197" s="95">
        <v>195</v>
      </c>
      <c r="AQ197" s="106"/>
      <c r="AR197" s="106"/>
      <c r="AS197" s="106"/>
      <c r="AT197" s="106"/>
      <c r="AU197" s="106"/>
      <c r="AV197" s="106"/>
      <c r="AW197" s="106"/>
      <c r="AX197" s="106"/>
      <c r="AY197" s="106"/>
      <c r="AZ197" s="106"/>
      <c r="BA197" s="106"/>
      <c r="BB197" s="106"/>
      <c r="BC197" s="106"/>
      <c r="BD197" s="106"/>
      <c r="BE197" s="106"/>
      <c r="BF197" s="106"/>
      <c r="BG197" s="106"/>
      <c r="BH197" s="106"/>
      <c r="BI197" s="106"/>
      <c r="BJ197" s="100" t="s">
        <v>4112</v>
      </c>
      <c r="BK197" s="100" t="s">
        <v>4113</v>
      </c>
      <c r="BL197" s="106"/>
      <c r="BM197" s="106"/>
      <c r="BN197" s="106"/>
      <c r="BO197" s="106"/>
      <c r="BP197" s="106"/>
      <c r="BQ197" s="106"/>
      <c r="BR197" s="106"/>
      <c r="BS197" s="106"/>
      <c r="BT197" s="100" t="s">
        <v>4114</v>
      </c>
      <c r="BU197" s="106"/>
      <c r="BV197" s="106"/>
      <c r="BW197" s="105"/>
      <c r="BX197" s="105"/>
      <c r="BY197" s="105"/>
      <c r="BZ197" s="107"/>
      <c r="CA197" s="107"/>
      <c r="CB197" s="107"/>
      <c r="CC197" s="107"/>
      <c r="CD197" s="107"/>
      <c r="CE197" s="107"/>
      <c r="CF197" s="107"/>
      <c r="CG197" s="107"/>
      <c r="CH197" s="107"/>
      <c r="CI197" s="107"/>
      <c r="CJ197" s="107"/>
      <c r="CK197" s="107"/>
      <c r="CL197" s="107"/>
      <c r="CM197" s="107"/>
      <c r="CN197" s="107"/>
      <c r="CO197" s="107"/>
      <c r="CP197" s="107"/>
      <c r="CQ197" s="107"/>
      <c r="CR197" s="107"/>
      <c r="CS197" s="102" t="s">
        <v>977</v>
      </c>
      <c r="CT197" s="102" t="s">
        <v>964</v>
      </c>
      <c r="CU197" s="107"/>
      <c r="CV197" s="107"/>
      <c r="CW197" s="107"/>
      <c r="CX197" s="107"/>
      <c r="CY197" s="107"/>
      <c r="CZ197" s="107"/>
      <c r="DA197" s="107"/>
      <c r="DB197" s="107"/>
      <c r="DC197" s="102" t="s">
        <v>4115</v>
      </c>
      <c r="DD197" s="107"/>
      <c r="DE197" s="107"/>
    </row>
    <row r="198" spans="34:109" ht="0" hidden="1" customHeight="1">
      <c r="AH198" s="105"/>
      <c r="AI198" s="105"/>
      <c r="AJ198" s="105"/>
      <c r="AK198" s="105"/>
      <c r="AL198" s="92" t="str">
        <f t="shared" si="6"/>
        <v>Xoxocotla</v>
      </c>
      <c r="AM198" s="92" t="str">
        <f t="shared" si="7"/>
        <v>30195</v>
      </c>
      <c r="AO198" s="105"/>
      <c r="AP198" s="95">
        <v>196</v>
      </c>
      <c r="AQ198" s="106"/>
      <c r="AR198" s="106"/>
      <c r="AS198" s="106"/>
      <c r="AT198" s="106"/>
      <c r="AU198" s="106"/>
      <c r="AV198" s="106"/>
      <c r="AW198" s="106"/>
      <c r="AX198" s="106"/>
      <c r="AY198" s="106"/>
      <c r="AZ198" s="106"/>
      <c r="BA198" s="106"/>
      <c r="BB198" s="106"/>
      <c r="BC198" s="106"/>
      <c r="BD198" s="106"/>
      <c r="BE198" s="106"/>
      <c r="BF198" s="106"/>
      <c r="BG198" s="106"/>
      <c r="BH198" s="106"/>
      <c r="BI198" s="106"/>
      <c r="BJ198" s="100" t="s">
        <v>4116</v>
      </c>
      <c r="BK198" s="100" t="s">
        <v>4117</v>
      </c>
      <c r="BL198" s="106"/>
      <c r="BM198" s="106"/>
      <c r="BN198" s="106"/>
      <c r="BO198" s="106"/>
      <c r="BP198" s="106"/>
      <c r="BQ198" s="106"/>
      <c r="BR198" s="106"/>
      <c r="BS198" s="106"/>
      <c r="BT198" s="100" t="s">
        <v>4118</v>
      </c>
      <c r="BU198" s="106"/>
      <c r="BV198" s="106"/>
      <c r="BW198" s="105"/>
      <c r="BX198" s="105"/>
      <c r="BY198" s="105"/>
      <c r="BZ198" s="107"/>
      <c r="CA198" s="107"/>
      <c r="CB198" s="107"/>
      <c r="CC198" s="107"/>
      <c r="CD198" s="107"/>
      <c r="CE198" s="107"/>
      <c r="CF198" s="107"/>
      <c r="CG198" s="107"/>
      <c r="CH198" s="107"/>
      <c r="CI198" s="107"/>
      <c r="CJ198" s="107"/>
      <c r="CK198" s="107"/>
      <c r="CL198" s="107"/>
      <c r="CM198" s="107"/>
      <c r="CN198" s="107"/>
      <c r="CO198" s="107"/>
      <c r="CP198" s="107"/>
      <c r="CQ198" s="107"/>
      <c r="CR198" s="107"/>
      <c r="CS198" s="102" t="s">
        <v>4119</v>
      </c>
      <c r="CT198" s="102" t="s">
        <v>1901</v>
      </c>
      <c r="CU198" s="107"/>
      <c r="CV198" s="107"/>
      <c r="CW198" s="107"/>
      <c r="CX198" s="107"/>
      <c r="CY198" s="107"/>
      <c r="CZ198" s="107"/>
      <c r="DA198" s="107"/>
      <c r="DB198" s="107"/>
      <c r="DC198" s="102" t="s">
        <v>1789</v>
      </c>
      <c r="DD198" s="107"/>
      <c r="DE198" s="107"/>
    </row>
    <row r="199" spans="34:109" ht="0" hidden="1" customHeight="1">
      <c r="AH199" s="105"/>
      <c r="AI199" s="105"/>
      <c r="AJ199" s="105"/>
      <c r="AK199" s="105"/>
      <c r="AL199" s="92" t="str">
        <f t="shared" si="6"/>
        <v>Yanga</v>
      </c>
      <c r="AM199" s="92" t="str">
        <f t="shared" si="7"/>
        <v>30196</v>
      </c>
      <c r="AO199" s="105"/>
      <c r="AP199" s="95">
        <v>197</v>
      </c>
      <c r="AQ199" s="106"/>
      <c r="AR199" s="106"/>
      <c r="AS199" s="106"/>
      <c r="AT199" s="106"/>
      <c r="AU199" s="106"/>
      <c r="AV199" s="106"/>
      <c r="AW199" s="106"/>
      <c r="AX199" s="106"/>
      <c r="AY199" s="106"/>
      <c r="AZ199" s="106"/>
      <c r="BA199" s="106"/>
      <c r="BB199" s="106"/>
      <c r="BC199" s="106"/>
      <c r="BD199" s="106"/>
      <c r="BE199" s="106"/>
      <c r="BF199" s="106"/>
      <c r="BG199" s="106"/>
      <c r="BH199" s="106"/>
      <c r="BI199" s="106"/>
      <c r="BJ199" s="100" t="s">
        <v>4120</v>
      </c>
      <c r="BK199" s="100" t="s">
        <v>4121</v>
      </c>
      <c r="BL199" s="106"/>
      <c r="BM199" s="106"/>
      <c r="BN199" s="106"/>
      <c r="BO199" s="106"/>
      <c r="BP199" s="106"/>
      <c r="BQ199" s="106"/>
      <c r="BR199" s="106"/>
      <c r="BS199" s="106"/>
      <c r="BT199" s="100" t="s">
        <v>4122</v>
      </c>
      <c r="BU199" s="106"/>
      <c r="BV199" s="106"/>
      <c r="BW199" s="105"/>
      <c r="BX199" s="105"/>
      <c r="BY199" s="105"/>
      <c r="BZ199" s="107"/>
      <c r="CA199" s="107"/>
      <c r="CB199" s="107"/>
      <c r="CC199" s="107"/>
      <c r="CD199" s="107"/>
      <c r="CE199" s="107"/>
      <c r="CF199" s="107"/>
      <c r="CG199" s="107"/>
      <c r="CH199" s="107"/>
      <c r="CI199" s="107"/>
      <c r="CJ199" s="107"/>
      <c r="CK199" s="107"/>
      <c r="CL199" s="107"/>
      <c r="CM199" s="107"/>
      <c r="CN199" s="107"/>
      <c r="CO199" s="107"/>
      <c r="CP199" s="107"/>
      <c r="CQ199" s="107"/>
      <c r="CR199" s="107"/>
      <c r="CS199" s="102" t="s">
        <v>4123</v>
      </c>
      <c r="CT199" s="102" t="s">
        <v>4124</v>
      </c>
      <c r="CU199" s="107"/>
      <c r="CV199" s="107"/>
      <c r="CW199" s="107"/>
      <c r="CX199" s="107"/>
      <c r="CY199" s="107"/>
      <c r="CZ199" s="107"/>
      <c r="DA199" s="107"/>
      <c r="DB199" s="107"/>
      <c r="DC199" s="102" t="s">
        <v>4125</v>
      </c>
      <c r="DD199" s="107"/>
      <c r="DE199" s="107"/>
    </row>
    <row r="200" spans="34:109" ht="0" hidden="1" customHeight="1">
      <c r="AH200" s="105"/>
      <c r="AI200" s="105"/>
      <c r="AJ200" s="105"/>
      <c r="AK200" s="105"/>
      <c r="AL200" s="92" t="str">
        <f t="shared" si="6"/>
        <v>Yecuatla</v>
      </c>
      <c r="AM200" s="92" t="str">
        <f t="shared" si="7"/>
        <v>30197</v>
      </c>
      <c r="AO200" s="105"/>
      <c r="AP200" s="95">
        <v>198</v>
      </c>
      <c r="AQ200" s="106"/>
      <c r="AR200" s="106"/>
      <c r="AS200" s="106"/>
      <c r="AT200" s="106"/>
      <c r="AU200" s="106"/>
      <c r="AV200" s="106"/>
      <c r="AW200" s="106"/>
      <c r="AX200" s="106"/>
      <c r="AY200" s="106"/>
      <c r="AZ200" s="106"/>
      <c r="BA200" s="106"/>
      <c r="BB200" s="106"/>
      <c r="BC200" s="106"/>
      <c r="BD200" s="106"/>
      <c r="BE200" s="106"/>
      <c r="BF200" s="106"/>
      <c r="BG200" s="106"/>
      <c r="BH200" s="106"/>
      <c r="BI200" s="106"/>
      <c r="BJ200" s="100" t="s">
        <v>4126</v>
      </c>
      <c r="BK200" s="100" t="s">
        <v>4127</v>
      </c>
      <c r="BL200" s="106"/>
      <c r="BM200" s="106"/>
      <c r="BN200" s="106"/>
      <c r="BO200" s="106"/>
      <c r="BP200" s="106"/>
      <c r="BQ200" s="106"/>
      <c r="BR200" s="106"/>
      <c r="BS200" s="106"/>
      <c r="BT200" s="100" t="s">
        <v>4128</v>
      </c>
      <c r="BU200" s="106"/>
      <c r="BV200" s="106"/>
      <c r="BW200" s="105"/>
      <c r="BX200" s="105"/>
      <c r="BY200" s="105"/>
      <c r="BZ200" s="107"/>
      <c r="CA200" s="107"/>
      <c r="CB200" s="107"/>
      <c r="CC200" s="107"/>
      <c r="CD200" s="107"/>
      <c r="CE200" s="107"/>
      <c r="CF200" s="107"/>
      <c r="CG200" s="107"/>
      <c r="CH200" s="107"/>
      <c r="CI200" s="107"/>
      <c r="CJ200" s="107"/>
      <c r="CK200" s="107"/>
      <c r="CL200" s="107"/>
      <c r="CM200" s="107"/>
      <c r="CN200" s="107"/>
      <c r="CO200" s="107"/>
      <c r="CP200" s="107"/>
      <c r="CQ200" s="107"/>
      <c r="CR200" s="107"/>
      <c r="CS200" s="102" t="s">
        <v>4129</v>
      </c>
      <c r="CT200" s="102" t="s">
        <v>4130</v>
      </c>
      <c r="CU200" s="107"/>
      <c r="CV200" s="107"/>
      <c r="CW200" s="107"/>
      <c r="CX200" s="107"/>
      <c r="CY200" s="107"/>
      <c r="CZ200" s="107"/>
      <c r="DA200" s="107"/>
      <c r="DB200" s="107"/>
      <c r="DC200" s="102" t="s">
        <v>4131</v>
      </c>
      <c r="DD200" s="107"/>
      <c r="DE200" s="107"/>
    </row>
    <row r="201" spans="34:109" ht="0" hidden="1" customHeight="1">
      <c r="AH201" s="105"/>
      <c r="AI201" s="105"/>
      <c r="AJ201" s="105"/>
      <c r="AK201" s="105"/>
      <c r="AL201" s="92" t="str">
        <f t="shared" si="6"/>
        <v>Zacualpan</v>
      </c>
      <c r="AM201" s="92" t="str">
        <f t="shared" si="7"/>
        <v>30198</v>
      </c>
      <c r="AO201" s="105"/>
      <c r="AP201" s="95">
        <v>199</v>
      </c>
      <c r="AQ201" s="106"/>
      <c r="AR201" s="106"/>
      <c r="AS201" s="106"/>
      <c r="AT201" s="106"/>
      <c r="AU201" s="106"/>
      <c r="AV201" s="106"/>
      <c r="AW201" s="106"/>
      <c r="AX201" s="106"/>
      <c r="AY201" s="106"/>
      <c r="AZ201" s="106"/>
      <c r="BA201" s="106"/>
      <c r="BB201" s="106"/>
      <c r="BC201" s="106"/>
      <c r="BD201" s="106"/>
      <c r="BE201" s="106"/>
      <c r="BF201" s="106"/>
      <c r="BG201" s="106"/>
      <c r="BH201" s="106"/>
      <c r="BI201" s="106"/>
      <c r="BJ201" s="100" t="s">
        <v>4132</v>
      </c>
      <c r="BK201" s="100" t="s">
        <v>4133</v>
      </c>
      <c r="BL201" s="106"/>
      <c r="BM201" s="106"/>
      <c r="BN201" s="106"/>
      <c r="BO201" s="106"/>
      <c r="BP201" s="106"/>
      <c r="BQ201" s="106"/>
      <c r="BR201" s="106"/>
      <c r="BS201" s="106"/>
      <c r="BT201" s="100" t="s">
        <v>4134</v>
      </c>
      <c r="BU201" s="106"/>
      <c r="BV201" s="106"/>
      <c r="BW201" s="105"/>
      <c r="BX201" s="105"/>
      <c r="BY201" s="105"/>
      <c r="BZ201" s="107"/>
      <c r="CA201" s="107"/>
      <c r="CB201" s="107"/>
      <c r="CC201" s="107"/>
      <c r="CD201" s="107"/>
      <c r="CE201" s="107"/>
      <c r="CF201" s="107"/>
      <c r="CG201" s="107"/>
      <c r="CH201" s="107"/>
      <c r="CI201" s="107"/>
      <c r="CJ201" s="107"/>
      <c r="CK201" s="107"/>
      <c r="CL201" s="107"/>
      <c r="CM201" s="107"/>
      <c r="CN201" s="107"/>
      <c r="CO201" s="107"/>
      <c r="CP201" s="107"/>
      <c r="CQ201" s="107"/>
      <c r="CR201" s="107"/>
      <c r="CS201" s="102" t="s">
        <v>4135</v>
      </c>
      <c r="CT201" s="102" t="s">
        <v>4136</v>
      </c>
      <c r="CU201" s="107"/>
      <c r="CV201" s="107"/>
      <c r="CW201" s="107"/>
      <c r="CX201" s="107"/>
      <c r="CY201" s="107"/>
      <c r="CZ201" s="107"/>
      <c r="DA201" s="107"/>
      <c r="DB201" s="107"/>
      <c r="DC201" s="102" t="s">
        <v>3608</v>
      </c>
      <c r="DD201" s="107"/>
      <c r="DE201" s="107"/>
    </row>
    <row r="202" spans="34:109" ht="0" hidden="1" customHeight="1">
      <c r="AH202" s="105"/>
      <c r="AI202" s="105"/>
      <c r="AJ202" s="105"/>
      <c r="AK202" s="105"/>
      <c r="AL202" s="92" t="str">
        <f t="shared" si="6"/>
        <v>Zaragoza</v>
      </c>
      <c r="AM202" s="92" t="str">
        <f t="shared" si="7"/>
        <v>30199</v>
      </c>
      <c r="AO202" s="105"/>
      <c r="AP202" s="95">
        <v>200</v>
      </c>
      <c r="AQ202" s="106"/>
      <c r="AR202" s="106"/>
      <c r="AS202" s="106"/>
      <c r="AT202" s="106"/>
      <c r="AU202" s="106"/>
      <c r="AV202" s="106"/>
      <c r="AW202" s="106"/>
      <c r="AX202" s="106"/>
      <c r="AY202" s="106"/>
      <c r="AZ202" s="106"/>
      <c r="BA202" s="106"/>
      <c r="BB202" s="106"/>
      <c r="BC202" s="106"/>
      <c r="BD202" s="106"/>
      <c r="BE202" s="106"/>
      <c r="BF202" s="106"/>
      <c r="BG202" s="106"/>
      <c r="BH202" s="106"/>
      <c r="BI202" s="106"/>
      <c r="BJ202" s="100" t="s">
        <v>4137</v>
      </c>
      <c r="BK202" s="100" t="s">
        <v>4138</v>
      </c>
      <c r="BL202" s="106"/>
      <c r="BM202" s="106"/>
      <c r="BN202" s="106"/>
      <c r="BO202" s="106"/>
      <c r="BP202" s="106"/>
      <c r="BQ202" s="106"/>
      <c r="BR202" s="106"/>
      <c r="BS202" s="106"/>
      <c r="BT202" s="100" t="s">
        <v>4139</v>
      </c>
      <c r="BU202" s="106"/>
      <c r="BV202" s="106"/>
      <c r="BW202" s="105"/>
      <c r="BX202" s="105"/>
      <c r="BY202" s="105"/>
      <c r="BZ202" s="107"/>
      <c r="CA202" s="107"/>
      <c r="CB202" s="107"/>
      <c r="CC202" s="107"/>
      <c r="CD202" s="107"/>
      <c r="CE202" s="107"/>
      <c r="CF202" s="107"/>
      <c r="CG202" s="107"/>
      <c r="CH202" s="107"/>
      <c r="CI202" s="107"/>
      <c r="CJ202" s="107"/>
      <c r="CK202" s="107"/>
      <c r="CL202" s="107"/>
      <c r="CM202" s="107"/>
      <c r="CN202" s="107"/>
      <c r="CO202" s="107"/>
      <c r="CP202" s="107"/>
      <c r="CQ202" s="107"/>
      <c r="CR202" s="107"/>
      <c r="CS202" s="102" t="s">
        <v>4140</v>
      </c>
      <c r="CT202" s="102" t="s">
        <v>4141</v>
      </c>
      <c r="CU202" s="107"/>
      <c r="CV202" s="107"/>
      <c r="CW202" s="107"/>
      <c r="CX202" s="107"/>
      <c r="CY202" s="107"/>
      <c r="CZ202" s="107"/>
      <c r="DA202" s="107"/>
      <c r="DB202" s="107"/>
      <c r="DC202" s="102" t="s">
        <v>1898</v>
      </c>
      <c r="DD202" s="107"/>
      <c r="DE202" s="107"/>
    </row>
    <row r="203" spans="34:109" ht="0" hidden="1" customHeight="1">
      <c r="AH203" s="105"/>
      <c r="AI203" s="105"/>
      <c r="AJ203" s="105"/>
      <c r="AK203" s="105"/>
      <c r="AL203" s="92" t="str">
        <f t="shared" si="6"/>
        <v>Zentla</v>
      </c>
      <c r="AM203" s="92" t="str">
        <f t="shared" si="7"/>
        <v>30200</v>
      </c>
      <c r="AO203" s="105"/>
      <c r="AP203" s="95">
        <v>201</v>
      </c>
      <c r="AQ203" s="106"/>
      <c r="AR203" s="106"/>
      <c r="AS203" s="106"/>
      <c r="AT203" s="106"/>
      <c r="AU203" s="106"/>
      <c r="AV203" s="106"/>
      <c r="AW203" s="106"/>
      <c r="AX203" s="106"/>
      <c r="AY203" s="106"/>
      <c r="AZ203" s="106"/>
      <c r="BA203" s="106"/>
      <c r="BB203" s="106"/>
      <c r="BC203" s="106"/>
      <c r="BD203" s="106"/>
      <c r="BE203" s="106"/>
      <c r="BF203" s="106"/>
      <c r="BG203" s="106"/>
      <c r="BH203" s="106"/>
      <c r="BI203" s="106"/>
      <c r="BJ203" s="100" t="s">
        <v>4142</v>
      </c>
      <c r="BK203" s="100" t="s">
        <v>4143</v>
      </c>
      <c r="BL203" s="106"/>
      <c r="BM203" s="106"/>
      <c r="BN203" s="106"/>
      <c r="BO203" s="106"/>
      <c r="BP203" s="106"/>
      <c r="BQ203" s="106"/>
      <c r="BR203" s="106"/>
      <c r="BS203" s="106"/>
      <c r="BT203" s="100" t="s">
        <v>4144</v>
      </c>
      <c r="BU203" s="106"/>
      <c r="BV203" s="106"/>
      <c r="BW203" s="105"/>
      <c r="BX203" s="105"/>
      <c r="BY203" s="105"/>
      <c r="BZ203" s="107"/>
      <c r="CA203" s="107"/>
      <c r="CB203" s="107"/>
      <c r="CC203" s="107"/>
      <c r="CD203" s="107"/>
      <c r="CE203" s="107"/>
      <c r="CF203" s="107"/>
      <c r="CG203" s="107"/>
      <c r="CH203" s="107"/>
      <c r="CI203" s="107"/>
      <c r="CJ203" s="107"/>
      <c r="CK203" s="107"/>
      <c r="CL203" s="107"/>
      <c r="CM203" s="107"/>
      <c r="CN203" s="107"/>
      <c r="CO203" s="107"/>
      <c r="CP203" s="107"/>
      <c r="CQ203" s="107"/>
      <c r="CR203" s="107"/>
      <c r="CS203" s="102" t="s">
        <v>4145</v>
      </c>
      <c r="CT203" s="102" t="s">
        <v>4146</v>
      </c>
      <c r="CU203" s="107"/>
      <c r="CV203" s="107"/>
      <c r="CW203" s="107"/>
      <c r="CX203" s="107"/>
      <c r="CY203" s="107"/>
      <c r="CZ203" s="107"/>
      <c r="DA203" s="107"/>
      <c r="DB203" s="107"/>
      <c r="DC203" s="102" t="s">
        <v>4147</v>
      </c>
      <c r="DD203" s="107"/>
      <c r="DE203" s="107"/>
    </row>
    <row r="204" spans="34:109" ht="0" hidden="1" customHeight="1">
      <c r="AH204" s="105"/>
      <c r="AI204" s="105"/>
      <c r="AJ204" s="105"/>
      <c r="AK204" s="105"/>
      <c r="AL204" s="92" t="str">
        <f t="shared" si="6"/>
        <v>Zongolica</v>
      </c>
      <c r="AM204" s="92" t="str">
        <f t="shared" si="7"/>
        <v>30201</v>
      </c>
      <c r="AO204" s="105"/>
      <c r="AP204" s="95">
        <v>202</v>
      </c>
      <c r="AQ204" s="106"/>
      <c r="AR204" s="106"/>
      <c r="AS204" s="106"/>
      <c r="AT204" s="106"/>
      <c r="AU204" s="106"/>
      <c r="AV204" s="106"/>
      <c r="AW204" s="106"/>
      <c r="AX204" s="106"/>
      <c r="AY204" s="106"/>
      <c r="AZ204" s="106"/>
      <c r="BA204" s="106"/>
      <c r="BB204" s="106"/>
      <c r="BC204" s="106"/>
      <c r="BD204" s="106"/>
      <c r="BE204" s="106"/>
      <c r="BF204" s="106"/>
      <c r="BG204" s="106"/>
      <c r="BH204" s="106"/>
      <c r="BI204" s="106"/>
      <c r="BJ204" s="100" t="s">
        <v>4148</v>
      </c>
      <c r="BK204" s="100" t="s">
        <v>4149</v>
      </c>
      <c r="BL204" s="106"/>
      <c r="BM204" s="106"/>
      <c r="BN204" s="106"/>
      <c r="BO204" s="106"/>
      <c r="BP204" s="106"/>
      <c r="BQ204" s="106"/>
      <c r="BR204" s="106"/>
      <c r="BS204" s="106"/>
      <c r="BT204" s="100" t="s">
        <v>4150</v>
      </c>
      <c r="BU204" s="106"/>
      <c r="BV204" s="106"/>
      <c r="BW204" s="105"/>
      <c r="BX204" s="105"/>
      <c r="BY204" s="105"/>
      <c r="BZ204" s="107"/>
      <c r="CA204" s="107"/>
      <c r="CB204" s="107"/>
      <c r="CC204" s="107"/>
      <c r="CD204" s="107"/>
      <c r="CE204" s="107"/>
      <c r="CF204" s="107"/>
      <c r="CG204" s="107"/>
      <c r="CH204" s="107"/>
      <c r="CI204" s="107"/>
      <c r="CJ204" s="107"/>
      <c r="CK204" s="107"/>
      <c r="CL204" s="107"/>
      <c r="CM204" s="107"/>
      <c r="CN204" s="107"/>
      <c r="CO204" s="107"/>
      <c r="CP204" s="107"/>
      <c r="CQ204" s="107"/>
      <c r="CR204" s="107"/>
      <c r="CS204" s="102" t="s">
        <v>4151</v>
      </c>
      <c r="CT204" s="102" t="s">
        <v>4152</v>
      </c>
      <c r="CU204" s="107"/>
      <c r="CV204" s="107"/>
      <c r="CW204" s="107"/>
      <c r="CX204" s="107"/>
      <c r="CY204" s="107"/>
      <c r="CZ204" s="107"/>
      <c r="DA204" s="107"/>
      <c r="DB204" s="107"/>
      <c r="DC204" s="102" t="s">
        <v>4153</v>
      </c>
      <c r="DD204" s="107"/>
      <c r="DE204" s="107"/>
    </row>
    <row r="205" spans="34:109" ht="0" hidden="1" customHeight="1">
      <c r="AH205" s="105"/>
      <c r="AI205" s="105"/>
      <c r="AJ205" s="105"/>
      <c r="AK205" s="105"/>
      <c r="AL205" s="92" t="str">
        <f t="shared" si="6"/>
        <v>Zontecomatlán de López y Fuentes</v>
      </c>
      <c r="AM205" s="92" t="str">
        <f t="shared" si="7"/>
        <v>30202</v>
      </c>
      <c r="AO205" s="105"/>
      <c r="AP205" s="95">
        <v>203</v>
      </c>
      <c r="AQ205" s="106"/>
      <c r="AR205" s="106"/>
      <c r="AS205" s="106"/>
      <c r="AT205" s="106"/>
      <c r="AU205" s="106"/>
      <c r="AV205" s="106"/>
      <c r="AW205" s="106"/>
      <c r="AX205" s="106"/>
      <c r="AY205" s="106"/>
      <c r="AZ205" s="106"/>
      <c r="BA205" s="106"/>
      <c r="BB205" s="106"/>
      <c r="BC205" s="106"/>
      <c r="BD205" s="106"/>
      <c r="BE205" s="106"/>
      <c r="BF205" s="106"/>
      <c r="BG205" s="106"/>
      <c r="BH205" s="106"/>
      <c r="BI205" s="106"/>
      <c r="BJ205" s="100" t="s">
        <v>4154</v>
      </c>
      <c r="BK205" s="100" t="s">
        <v>4155</v>
      </c>
      <c r="BL205" s="106"/>
      <c r="BM205" s="106"/>
      <c r="BN205" s="106"/>
      <c r="BO205" s="106"/>
      <c r="BP205" s="106"/>
      <c r="BQ205" s="106"/>
      <c r="BR205" s="106"/>
      <c r="BS205" s="106"/>
      <c r="BT205" s="100" t="s">
        <v>4156</v>
      </c>
      <c r="BU205" s="106"/>
      <c r="BV205" s="106"/>
      <c r="BW205" s="105"/>
      <c r="BX205" s="105"/>
      <c r="BY205" s="105"/>
      <c r="BZ205" s="107"/>
      <c r="CA205" s="107"/>
      <c r="CB205" s="107"/>
      <c r="CC205" s="107"/>
      <c r="CD205" s="107"/>
      <c r="CE205" s="107"/>
      <c r="CF205" s="107"/>
      <c r="CG205" s="107"/>
      <c r="CH205" s="107"/>
      <c r="CI205" s="107"/>
      <c r="CJ205" s="107"/>
      <c r="CK205" s="107"/>
      <c r="CL205" s="107"/>
      <c r="CM205" s="107"/>
      <c r="CN205" s="107"/>
      <c r="CO205" s="107"/>
      <c r="CP205" s="107"/>
      <c r="CQ205" s="107"/>
      <c r="CR205" s="107"/>
      <c r="CS205" s="102" t="s">
        <v>4157</v>
      </c>
      <c r="CT205" s="102" t="s">
        <v>4158</v>
      </c>
      <c r="CU205" s="107"/>
      <c r="CV205" s="107"/>
      <c r="CW205" s="107"/>
      <c r="CX205" s="107"/>
      <c r="CY205" s="107"/>
      <c r="CZ205" s="107"/>
      <c r="DA205" s="107"/>
      <c r="DB205" s="107"/>
      <c r="DC205" s="102" t="s">
        <v>4159</v>
      </c>
      <c r="DD205" s="107"/>
      <c r="DE205" s="107"/>
    </row>
    <row r="206" spans="34:109" ht="0" hidden="1" customHeight="1">
      <c r="AH206" s="105"/>
      <c r="AI206" s="105"/>
      <c r="AJ206" s="105"/>
      <c r="AK206" s="105"/>
      <c r="AL206" s="92" t="str">
        <f t="shared" si="6"/>
        <v>Zozocolco de Hidalgo</v>
      </c>
      <c r="AM206" s="92" t="str">
        <f t="shared" si="7"/>
        <v>30203</v>
      </c>
      <c r="AO206" s="105"/>
      <c r="AP206" s="95">
        <v>204</v>
      </c>
      <c r="AQ206" s="106"/>
      <c r="AR206" s="106"/>
      <c r="AS206" s="106"/>
      <c r="AT206" s="106"/>
      <c r="AU206" s="106"/>
      <c r="AV206" s="106"/>
      <c r="AW206" s="106"/>
      <c r="AX206" s="106"/>
      <c r="AY206" s="106"/>
      <c r="AZ206" s="106"/>
      <c r="BA206" s="106"/>
      <c r="BB206" s="106"/>
      <c r="BC206" s="106"/>
      <c r="BD206" s="106"/>
      <c r="BE206" s="106"/>
      <c r="BF206" s="106"/>
      <c r="BG206" s="106"/>
      <c r="BH206" s="106"/>
      <c r="BI206" s="106"/>
      <c r="BJ206" s="100" t="s">
        <v>4160</v>
      </c>
      <c r="BK206" s="100" t="s">
        <v>4161</v>
      </c>
      <c r="BL206" s="106"/>
      <c r="BM206" s="106"/>
      <c r="BN206" s="106"/>
      <c r="BO206" s="106"/>
      <c r="BP206" s="106"/>
      <c r="BQ206" s="106"/>
      <c r="BR206" s="106"/>
      <c r="BS206" s="106"/>
      <c r="BT206" s="100" t="s">
        <v>4162</v>
      </c>
      <c r="BU206" s="106"/>
      <c r="BV206" s="106"/>
      <c r="BW206" s="105"/>
      <c r="BX206" s="105"/>
      <c r="BY206" s="105"/>
      <c r="BZ206" s="107"/>
      <c r="CA206" s="107"/>
      <c r="CB206" s="107"/>
      <c r="CC206" s="107"/>
      <c r="CD206" s="107"/>
      <c r="CE206" s="107"/>
      <c r="CF206" s="107"/>
      <c r="CG206" s="107"/>
      <c r="CH206" s="107"/>
      <c r="CI206" s="107"/>
      <c r="CJ206" s="107"/>
      <c r="CK206" s="107"/>
      <c r="CL206" s="107"/>
      <c r="CM206" s="107"/>
      <c r="CN206" s="107"/>
      <c r="CO206" s="107"/>
      <c r="CP206" s="107"/>
      <c r="CQ206" s="107"/>
      <c r="CR206" s="107"/>
      <c r="CS206" s="102" t="s">
        <v>4163</v>
      </c>
      <c r="CT206" s="102" t="s">
        <v>4164</v>
      </c>
      <c r="CU206" s="107"/>
      <c r="CV206" s="107"/>
      <c r="CW206" s="107"/>
      <c r="CX206" s="107"/>
      <c r="CY206" s="107"/>
      <c r="CZ206" s="107"/>
      <c r="DA206" s="107"/>
      <c r="DB206" s="107"/>
      <c r="DC206" s="102" t="s">
        <v>4165</v>
      </c>
      <c r="DD206" s="107"/>
      <c r="DE206" s="107"/>
    </row>
    <row r="207" spans="34:109" ht="0" hidden="1" customHeight="1">
      <c r="AH207" s="105"/>
      <c r="AI207" s="105"/>
      <c r="AJ207" s="105"/>
      <c r="AK207" s="105"/>
      <c r="AL207" s="92" t="str">
        <f t="shared" si="6"/>
        <v>Agua Dulce</v>
      </c>
      <c r="AM207" s="92" t="str">
        <f t="shared" si="7"/>
        <v>30204</v>
      </c>
      <c r="AO207" s="105"/>
      <c r="AP207" s="95">
        <v>205</v>
      </c>
      <c r="AQ207" s="106"/>
      <c r="AR207" s="106"/>
      <c r="AS207" s="106"/>
      <c r="AT207" s="106"/>
      <c r="AU207" s="106"/>
      <c r="AV207" s="106"/>
      <c r="AW207" s="106"/>
      <c r="AX207" s="106"/>
      <c r="AY207" s="106"/>
      <c r="AZ207" s="106"/>
      <c r="BA207" s="106"/>
      <c r="BB207" s="106"/>
      <c r="BC207" s="106"/>
      <c r="BD207" s="106"/>
      <c r="BE207" s="106"/>
      <c r="BF207" s="106"/>
      <c r="BG207" s="106"/>
      <c r="BH207" s="106"/>
      <c r="BI207" s="106"/>
      <c r="BJ207" s="100" t="s">
        <v>4166</v>
      </c>
      <c r="BK207" s="100" t="s">
        <v>4167</v>
      </c>
      <c r="BL207" s="106"/>
      <c r="BM207" s="106"/>
      <c r="BN207" s="106"/>
      <c r="BO207" s="106"/>
      <c r="BP207" s="106"/>
      <c r="BQ207" s="106"/>
      <c r="BR207" s="106"/>
      <c r="BS207" s="106"/>
      <c r="BT207" s="100" t="s">
        <v>4168</v>
      </c>
      <c r="BU207" s="106"/>
      <c r="BV207" s="106"/>
      <c r="BW207" s="105"/>
      <c r="BX207" s="105"/>
      <c r="BY207" s="105"/>
      <c r="BZ207" s="107"/>
      <c r="CA207" s="107"/>
      <c r="CB207" s="107"/>
      <c r="CC207" s="107"/>
      <c r="CD207" s="107"/>
      <c r="CE207" s="107"/>
      <c r="CF207" s="107"/>
      <c r="CG207" s="107"/>
      <c r="CH207" s="107"/>
      <c r="CI207" s="107"/>
      <c r="CJ207" s="107"/>
      <c r="CK207" s="107"/>
      <c r="CL207" s="107"/>
      <c r="CM207" s="107"/>
      <c r="CN207" s="107"/>
      <c r="CO207" s="107"/>
      <c r="CP207" s="107"/>
      <c r="CQ207" s="107"/>
      <c r="CR207" s="107"/>
      <c r="CS207" s="102" t="s">
        <v>4169</v>
      </c>
      <c r="CT207" s="102" t="s">
        <v>4170</v>
      </c>
      <c r="CU207" s="107"/>
      <c r="CV207" s="107"/>
      <c r="CW207" s="107"/>
      <c r="CX207" s="107"/>
      <c r="CY207" s="107"/>
      <c r="CZ207" s="107"/>
      <c r="DA207" s="107"/>
      <c r="DB207" s="107"/>
      <c r="DC207" s="102" t="s">
        <v>4171</v>
      </c>
      <c r="DD207" s="107"/>
      <c r="DE207" s="107"/>
    </row>
    <row r="208" spans="34:109" ht="0" hidden="1" customHeight="1">
      <c r="AH208" s="105"/>
      <c r="AI208" s="105"/>
      <c r="AJ208" s="105"/>
      <c r="AK208" s="105"/>
      <c r="AL208" s="92" t="str">
        <f t="shared" si="6"/>
        <v>El Higo</v>
      </c>
      <c r="AM208" s="92" t="str">
        <f t="shared" si="7"/>
        <v>30205</v>
      </c>
      <c r="AO208" s="105"/>
      <c r="AP208" s="95">
        <v>206</v>
      </c>
      <c r="AQ208" s="106"/>
      <c r="AR208" s="106"/>
      <c r="AS208" s="106"/>
      <c r="AT208" s="106"/>
      <c r="AU208" s="106"/>
      <c r="AV208" s="106"/>
      <c r="AW208" s="106"/>
      <c r="AX208" s="106"/>
      <c r="AY208" s="106"/>
      <c r="AZ208" s="106"/>
      <c r="BA208" s="106"/>
      <c r="BB208" s="106"/>
      <c r="BC208" s="106"/>
      <c r="BD208" s="106"/>
      <c r="BE208" s="106"/>
      <c r="BF208" s="106"/>
      <c r="BG208" s="106"/>
      <c r="BH208" s="106"/>
      <c r="BI208" s="106"/>
      <c r="BJ208" s="100" t="s">
        <v>4172</v>
      </c>
      <c r="BK208" s="100" t="s">
        <v>4173</v>
      </c>
      <c r="BL208" s="106"/>
      <c r="BM208" s="106"/>
      <c r="BN208" s="106"/>
      <c r="BO208" s="106"/>
      <c r="BP208" s="106"/>
      <c r="BQ208" s="106"/>
      <c r="BR208" s="106"/>
      <c r="BS208" s="106"/>
      <c r="BT208" s="100" t="s">
        <v>4174</v>
      </c>
      <c r="BU208" s="106"/>
      <c r="BV208" s="106"/>
      <c r="BW208" s="105"/>
      <c r="BX208" s="105"/>
      <c r="BY208" s="105"/>
      <c r="BZ208" s="107"/>
      <c r="CA208" s="107"/>
      <c r="CB208" s="107"/>
      <c r="CC208" s="107"/>
      <c r="CD208" s="107"/>
      <c r="CE208" s="107"/>
      <c r="CF208" s="107"/>
      <c r="CG208" s="107"/>
      <c r="CH208" s="107"/>
      <c r="CI208" s="107"/>
      <c r="CJ208" s="107"/>
      <c r="CK208" s="107"/>
      <c r="CL208" s="107"/>
      <c r="CM208" s="107"/>
      <c r="CN208" s="107"/>
      <c r="CO208" s="107"/>
      <c r="CP208" s="107"/>
      <c r="CQ208" s="107"/>
      <c r="CR208" s="107"/>
      <c r="CS208" s="102" t="s">
        <v>4175</v>
      </c>
      <c r="CT208" s="102" t="s">
        <v>4176</v>
      </c>
      <c r="CU208" s="107"/>
      <c r="CV208" s="107"/>
      <c r="CW208" s="107"/>
      <c r="CX208" s="107"/>
      <c r="CY208" s="107"/>
      <c r="CZ208" s="107"/>
      <c r="DA208" s="107"/>
      <c r="DB208" s="107"/>
      <c r="DC208" s="102" t="s">
        <v>4177</v>
      </c>
      <c r="DD208" s="107"/>
      <c r="DE208" s="107"/>
    </row>
    <row r="209" spans="34:109" ht="0" hidden="1" customHeight="1">
      <c r="AH209" s="105"/>
      <c r="AI209" s="105"/>
      <c r="AJ209" s="105"/>
      <c r="AK209" s="105"/>
      <c r="AL209" s="92" t="str">
        <f t="shared" si="6"/>
        <v>Nanchital de Lázaro Cárdenas del Río</v>
      </c>
      <c r="AM209" s="92" t="str">
        <f t="shared" si="7"/>
        <v>30206</v>
      </c>
      <c r="AO209" s="105"/>
      <c r="AP209" s="95">
        <v>207</v>
      </c>
      <c r="AQ209" s="106"/>
      <c r="AR209" s="106"/>
      <c r="AS209" s="106"/>
      <c r="AT209" s="106"/>
      <c r="AU209" s="106"/>
      <c r="AV209" s="106"/>
      <c r="AW209" s="106"/>
      <c r="AX209" s="106"/>
      <c r="AY209" s="106"/>
      <c r="AZ209" s="106"/>
      <c r="BA209" s="106"/>
      <c r="BB209" s="106"/>
      <c r="BC209" s="106"/>
      <c r="BD209" s="106"/>
      <c r="BE209" s="106"/>
      <c r="BF209" s="106"/>
      <c r="BG209" s="106"/>
      <c r="BH209" s="106"/>
      <c r="BI209" s="106"/>
      <c r="BJ209" s="100" t="s">
        <v>4178</v>
      </c>
      <c r="BK209" s="100" t="s">
        <v>4179</v>
      </c>
      <c r="BL209" s="106"/>
      <c r="BM209" s="106"/>
      <c r="BN209" s="106"/>
      <c r="BO209" s="106"/>
      <c r="BP209" s="106"/>
      <c r="BQ209" s="106"/>
      <c r="BR209" s="106"/>
      <c r="BS209" s="106"/>
      <c r="BT209" s="100" t="s">
        <v>4180</v>
      </c>
      <c r="BU209" s="106"/>
      <c r="BV209" s="106"/>
      <c r="BW209" s="105"/>
      <c r="BX209" s="105"/>
      <c r="BY209" s="105"/>
      <c r="BZ209" s="107"/>
      <c r="CA209" s="107"/>
      <c r="CB209" s="107"/>
      <c r="CC209" s="107"/>
      <c r="CD209" s="107"/>
      <c r="CE209" s="107"/>
      <c r="CF209" s="107"/>
      <c r="CG209" s="107"/>
      <c r="CH209" s="107"/>
      <c r="CI209" s="107"/>
      <c r="CJ209" s="107"/>
      <c r="CK209" s="107"/>
      <c r="CL209" s="107"/>
      <c r="CM209" s="107"/>
      <c r="CN209" s="107"/>
      <c r="CO209" s="107"/>
      <c r="CP209" s="107"/>
      <c r="CQ209" s="107"/>
      <c r="CR209" s="107"/>
      <c r="CS209" s="102" t="s">
        <v>4181</v>
      </c>
      <c r="CT209" s="102" t="s">
        <v>4182</v>
      </c>
      <c r="CU209" s="107"/>
      <c r="CV209" s="107"/>
      <c r="CW209" s="107"/>
      <c r="CX209" s="107"/>
      <c r="CY209" s="107"/>
      <c r="CZ209" s="107"/>
      <c r="DA209" s="107"/>
      <c r="DB209" s="107"/>
      <c r="DC209" s="102" t="s">
        <v>4183</v>
      </c>
      <c r="DD209" s="107"/>
      <c r="DE209" s="107"/>
    </row>
    <row r="210" spans="34:109" ht="0" hidden="1" customHeight="1">
      <c r="AH210" s="105"/>
      <c r="AI210" s="105"/>
      <c r="AJ210" s="105"/>
      <c r="AK210" s="105"/>
      <c r="AL210" s="92" t="str">
        <f t="shared" si="6"/>
        <v>Tres Valles</v>
      </c>
      <c r="AM210" s="92" t="str">
        <f t="shared" si="7"/>
        <v>30207</v>
      </c>
      <c r="AO210" s="105"/>
      <c r="AP210" s="95">
        <v>208</v>
      </c>
      <c r="AQ210" s="106"/>
      <c r="AR210" s="106"/>
      <c r="AS210" s="106"/>
      <c r="AT210" s="106"/>
      <c r="AU210" s="106"/>
      <c r="AV210" s="106"/>
      <c r="AW210" s="106"/>
      <c r="AX210" s="106"/>
      <c r="AY210" s="106"/>
      <c r="AZ210" s="106"/>
      <c r="BA210" s="106"/>
      <c r="BB210" s="106"/>
      <c r="BC210" s="106"/>
      <c r="BD210" s="106"/>
      <c r="BE210" s="106"/>
      <c r="BF210" s="106"/>
      <c r="BG210" s="106"/>
      <c r="BH210" s="106"/>
      <c r="BI210" s="106"/>
      <c r="BJ210" s="100" t="s">
        <v>4184</v>
      </c>
      <c r="BK210" s="100" t="s">
        <v>4185</v>
      </c>
      <c r="BL210" s="106"/>
      <c r="BM210" s="106"/>
      <c r="BN210" s="106"/>
      <c r="BO210" s="106"/>
      <c r="BP210" s="106"/>
      <c r="BQ210" s="106"/>
      <c r="BR210" s="106"/>
      <c r="BS210" s="106"/>
      <c r="BT210" s="100" t="s">
        <v>4186</v>
      </c>
      <c r="BU210" s="106"/>
      <c r="BV210" s="106"/>
      <c r="BW210" s="105"/>
      <c r="BX210" s="105"/>
      <c r="BY210" s="105"/>
      <c r="BZ210" s="107"/>
      <c r="CA210" s="107"/>
      <c r="CB210" s="107"/>
      <c r="CC210" s="107"/>
      <c r="CD210" s="107"/>
      <c r="CE210" s="107"/>
      <c r="CF210" s="107"/>
      <c r="CG210" s="107"/>
      <c r="CH210" s="107"/>
      <c r="CI210" s="107"/>
      <c r="CJ210" s="107"/>
      <c r="CK210" s="107"/>
      <c r="CL210" s="107"/>
      <c r="CM210" s="107"/>
      <c r="CN210" s="107"/>
      <c r="CO210" s="107"/>
      <c r="CP210" s="107"/>
      <c r="CQ210" s="107"/>
      <c r="CR210" s="107"/>
      <c r="CS210" s="102" t="s">
        <v>4187</v>
      </c>
      <c r="CT210" s="102" t="s">
        <v>4188</v>
      </c>
      <c r="CU210" s="107"/>
      <c r="CV210" s="107"/>
      <c r="CW210" s="107"/>
      <c r="CX210" s="107"/>
      <c r="CY210" s="107"/>
      <c r="CZ210" s="107"/>
      <c r="DA210" s="107"/>
      <c r="DB210" s="107"/>
      <c r="DC210" s="102" t="s">
        <v>4189</v>
      </c>
      <c r="DD210" s="107"/>
      <c r="DE210" s="107"/>
    </row>
    <row r="211" spans="34:109" ht="0" hidden="1" customHeight="1">
      <c r="AH211" s="105"/>
      <c r="AI211" s="105"/>
      <c r="AJ211" s="105"/>
      <c r="AK211" s="105"/>
      <c r="AL211" s="92" t="str">
        <f t="shared" si="6"/>
        <v>Carlos A. Carrillo</v>
      </c>
      <c r="AM211" s="92" t="str">
        <f t="shared" si="7"/>
        <v>30208</v>
      </c>
      <c r="AO211" s="105"/>
      <c r="AP211" s="95">
        <v>209</v>
      </c>
      <c r="AQ211" s="106"/>
      <c r="AR211" s="106"/>
      <c r="AS211" s="106"/>
      <c r="AT211" s="106"/>
      <c r="AU211" s="106"/>
      <c r="AV211" s="106"/>
      <c r="AW211" s="106"/>
      <c r="AX211" s="106"/>
      <c r="AY211" s="106"/>
      <c r="AZ211" s="106"/>
      <c r="BA211" s="106"/>
      <c r="BB211" s="106"/>
      <c r="BC211" s="106"/>
      <c r="BD211" s="106"/>
      <c r="BE211" s="106"/>
      <c r="BF211" s="106"/>
      <c r="BG211" s="106"/>
      <c r="BH211" s="106"/>
      <c r="BI211" s="106"/>
      <c r="BJ211" s="100" t="s">
        <v>4190</v>
      </c>
      <c r="BK211" s="100" t="s">
        <v>4191</v>
      </c>
      <c r="BL211" s="106"/>
      <c r="BM211" s="106"/>
      <c r="BN211" s="106"/>
      <c r="BO211" s="106"/>
      <c r="BP211" s="106"/>
      <c r="BQ211" s="106"/>
      <c r="BR211" s="106"/>
      <c r="BS211" s="106"/>
      <c r="BT211" s="100" t="s">
        <v>4192</v>
      </c>
      <c r="BU211" s="106"/>
      <c r="BV211" s="106"/>
      <c r="BW211" s="105"/>
      <c r="BX211" s="105"/>
      <c r="BY211" s="105"/>
      <c r="BZ211" s="107"/>
      <c r="CA211" s="107"/>
      <c r="CB211" s="107"/>
      <c r="CC211" s="107"/>
      <c r="CD211" s="107"/>
      <c r="CE211" s="107"/>
      <c r="CF211" s="107"/>
      <c r="CG211" s="107"/>
      <c r="CH211" s="107"/>
      <c r="CI211" s="107"/>
      <c r="CJ211" s="107"/>
      <c r="CK211" s="107"/>
      <c r="CL211" s="107"/>
      <c r="CM211" s="107"/>
      <c r="CN211" s="107"/>
      <c r="CO211" s="107"/>
      <c r="CP211" s="107"/>
      <c r="CQ211" s="107"/>
      <c r="CR211" s="107"/>
      <c r="CS211" s="110" t="s">
        <v>4193</v>
      </c>
      <c r="CT211" s="102" t="s">
        <v>4194</v>
      </c>
      <c r="CU211" s="107"/>
      <c r="CV211" s="107"/>
      <c r="CW211" s="107"/>
      <c r="CX211" s="107"/>
      <c r="CY211" s="107"/>
      <c r="CZ211" s="107"/>
      <c r="DA211" s="107"/>
      <c r="DB211" s="107"/>
      <c r="DC211" s="102" t="s">
        <v>4195</v>
      </c>
      <c r="DD211" s="107"/>
      <c r="DE211" s="107"/>
    </row>
    <row r="212" spans="34:109" ht="0" hidden="1" customHeight="1">
      <c r="AH212" s="105"/>
      <c r="AI212" s="105"/>
      <c r="AJ212" s="105"/>
      <c r="AK212" s="105"/>
      <c r="AL212" s="92" t="str">
        <f t="shared" si="6"/>
        <v>Tatahuicapan de Juárez</v>
      </c>
      <c r="AM212" s="92" t="str">
        <f t="shared" si="7"/>
        <v>30209</v>
      </c>
      <c r="AO212" s="105"/>
      <c r="AP212" s="95">
        <v>210</v>
      </c>
      <c r="AQ212" s="106"/>
      <c r="AR212" s="106"/>
      <c r="AS212" s="106"/>
      <c r="AT212" s="106"/>
      <c r="AU212" s="106"/>
      <c r="AV212" s="106"/>
      <c r="AW212" s="106"/>
      <c r="AX212" s="106"/>
      <c r="AY212" s="106"/>
      <c r="AZ212" s="106"/>
      <c r="BA212" s="106"/>
      <c r="BB212" s="106"/>
      <c r="BC212" s="106"/>
      <c r="BD212" s="106"/>
      <c r="BE212" s="106"/>
      <c r="BF212" s="106"/>
      <c r="BG212" s="106"/>
      <c r="BH212" s="106"/>
      <c r="BI212" s="106"/>
      <c r="BJ212" s="100" t="s">
        <v>4196</v>
      </c>
      <c r="BK212" s="100" t="s">
        <v>4197</v>
      </c>
      <c r="BL212" s="106"/>
      <c r="BM212" s="106"/>
      <c r="BN212" s="106"/>
      <c r="BO212" s="106"/>
      <c r="BP212" s="106"/>
      <c r="BQ212" s="106"/>
      <c r="BR212" s="106"/>
      <c r="BS212" s="106"/>
      <c r="BT212" s="100" t="s">
        <v>4198</v>
      </c>
      <c r="BU212" s="106"/>
      <c r="BV212" s="106"/>
      <c r="BW212" s="105"/>
      <c r="BX212" s="105"/>
      <c r="BY212" s="105"/>
      <c r="BZ212" s="107"/>
      <c r="CA212" s="107"/>
      <c r="CB212" s="107"/>
      <c r="CC212" s="107"/>
      <c r="CD212" s="107"/>
      <c r="CE212" s="107"/>
      <c r="CF212" s="107"/>
      <c r="CG212" s="107"/>
      <c r="CH212" s="107"/>
      <c r="CI212" s="107"/>
      <c r="CJ212" s="107"/>
      <c r="CK212" s="107"/>
      <c r="CL212" s="107"/>
      <c r="CM212" s="107"/>
      <c r="CN212" s="107"/>
      <c r="CO212" s="107"/>
      <c r="CP212" s="107"/>
      <c r="CQ212" s="107"/>
      <c r="CR212" s="107"/>
      <c r="CS212" s="110" t="s">
        <v>4199</v>
      </c>
      <c r="CT212" s="102" t="s">
        <v>4200</v>
      </c>
      <c r="CU212" s="107"/>
      <c r="CV212" s="107"/>
      <c r="CW212" s="107"/>
      <c r="CX212" s="107"/>
      <c r="CY212" s="107"/>
      <c r="CZ212" s="107"/>
      <c r="DA212" s="107"/>
      <c r="DB212" s="107"/>
      <c r="DC212" s="102" t="s">
        <v>4201</v>
      </c>
      <c r="DD212" s="107"/>
      <c r="DE212" s="107"/>
    </row>
    <row r="213" spans="34:109" ht="0" hidden="1" customHeight="1">
      <c r="AH213" s="105"/>
      <c r="AI213" s="105"/>
      <c r="AJ213" s="105"/>
      <c r="AK213" s="105"/>
      <c r="AL213" s="92" t="str">
        <f t="shared" si="6"/>
        <v>Uxpanapa</v>
      </c>
      <c r="AM213" s="92" t="str">
        <f t="shared" si="7"/>
        <v>30210</v>
      </c>
      <c r="AO213" s="105"/>
      <c r="AP213" s="95">
        <v>211</v>
      </c>
      <c r="AQ213" s="106"/>
      <c r="AR213" s="106"/>
      <c r="AS213" s="106"/>
      <c r="AT213" s="106"/>
      <c r="AU213" s="106"/>
      <c r="AV213" s="106"/>
      <c r="AW213" s="106"/>
      <c r="AX213" s="106"/>
      <c r="AY213" s="106"/>
      <c r="AZ213" s="106"/>
      <c r="BA213" s="106"/>
      <c r="BB213" s="106"/>
      <c r="BC213" s="106"/>
      <c r="BD213" s="106"/>
      <c r="BE213" s="106"/>
      <c r="BF213" s="106"/>
      <c r="BG213" s="106"/>
      <c r="BH213" s="106"/>
      <c r="BI213" s="106"/>
      <c r="BJ213" s="100" t="s">
        <v>4202</v>
      </c>
      <c r="BK213" s="100" t="s">
        <v>4203</v>
      </c>
      <c r="BL213" s="106"/>
      <c r="BM213" s="106"/>
      <c r="BN213" s="106"/>
      <c r="BO213" s="106"/>
      <c r="BP213" s="106"/>
      <c r="BQ213" s="106"/>
      <c r="BR213" s="106"/>
      <c r="BS213" s="106"/>
      <c r="BT213" s="100" t="s">
        <v>4204</v>
      </c>
      <c r="BU213" s="106"/>
      <c r="BV213" s="106"/>
      <c r="BW213" s="105"/>
      <c r="BX213" s="105"/>
      <c r="BY213" s="105"/>
      <c r="BZ213" s="107"/>
      <c r="CA213" s="107"/>
      <c r="CB213" s="107"/>
      <c r="CC213" s="107"/>
      <c r="CD213" s="107"/>
      <c r="CE213" s="107"/>
      <c r="CF213" s="107"/>
      <c r="CG213" s="107"/>
      <c r="CH213" s="107"/>
      <c r="CI213" s="107"/>
      <c r="CJ213" s="107"/>
      <c r="CK213" s="107"/>
      <c r="CL213" s="107"/>
      <c r="CM213" s="107"/>
      <c r="CN213" s="107"/>
      <c r="CO213" s="107"/>
      <c r="CP213" s="107"/>
      <c r="CQ213" s="107"/>
      <c r="CR213" s="107"/>
      <c r="CS213" s="102" t="s">
        <v>4205</v>
      </c>
      <c r="CT213" s="102" t="s">
        <v>4206</v>
      </c>
      <c r="CU213" s="107"/>
      <c r="CV213" s="107"/>
      <c r="CW213" s="107"/>
      <c r="CX213" s="107"/>
      <c r="CY213" s="107"/>
      <c r="CZ213" s="107"/>
      <c r="DA213" s="107"/>
      <c r="DB213" s="107"/>
      <c r="DC213" s="102" t="s">
        <v>4207</v>
      </c>
      <c r="DD213" s="107"/>
      <c r="DE213" s="107"/>
    </row>
    <row r="214" spans="34:109" ht="0" hidden="1" customHeight="1">
      <c r="AH214" s="105"/>
      <c r="AI214" s="105"/>
      <c r="AJ214" s="105"/>
      <c r="AK214" s="105"/>
      <c r="AL214" s="92" t="str">
        <f t="shared" si="6"/>
        <v>San Rafael</v>
      </c>
      <c r="AM214" s="92" t="str">
        <f t="shared" si="7"/>
        <v>30211</v>
      </c>
      <c r="AO214" s="105"/>
      <c r="AP214" s="95">
        <v>212</v>
      </c>
      <c r="AQ214" s="106"/>
      <c r="AR214" s="106"/>
      <c r="AS214" s="106"/>
      <c r="AT214" s="106"/>
      <c r="AU214" s="106"/>
      <c r="AV214" s="106"/>
      <c r="AW214" s="106"/>
      <c r="AX214" s="106"/>
      <c r="AY214" s="106"/>
      <c r="AZ214" s="106"/>
      <c r="BA214" s="106"/>
      <c r="BB214" s="106"/>
      <c r="BC214" s="106"/>
      <c r="BD214" s="106"/>
      <c r="BE214" s="106"/>
      <c r="BF214" s="106"/>
      <c r="BG214" s="106"/>
      <c r="BH214" s="106"/>
      <c r="BI214" s="106"/>
      <c r="BJ214" s="100" t="s">
        <v>4208</v>
      </c>
      <c r="BK214" s="100" t="s">
        <v>4209</v>
      </c>
      <c r="BL214" s="106"/>
      <c r="BM214" s="106"/>
      <c r="BN214" s="106"/>
      <c r="BO214" s="106"/>
      <c r="BP214" s="106"/>
      <c r="BQ214" s="106"/>
      <c r="BR214" s="106"/>
      <c r="BS214" s="106"/>
      <c r="BT214" s="100" t="s">
        <v>4210</v>
      </c>
      <c r="BU214" s="106"/>
      <c r="BV214" s="106"/>
      <c r="BW214" s="105"/>
      <c r="BX214" s="105"/>
      <c r="BY214" s="105"/>
      <c r="BZ214" s="107"/>
      <c r="CA214" s="107"/>
      <c r="CB214" s="107"/>
      <c r="CC214" s="107"/>
      <c r="CD214" s="107"/>
      <c r="CE214" s="107"/>
      <c r="CF214" s="107"/>
      <c r="CG214" s="107"/>
      <c r="CH214" s="107"/>
      <c r="CI214" s="107"/>
      <c r="CJ214" s="107"/>
      <c r="CK214" s="107"/>
      <c r="CL214" s="107"/>
      <c r="CM214" s="107"/>
      <c r="CN214" s="107"/>
      <c r="CO214" s="107"/>
      <c r="CP214" s="107"/>
      <c r="CQ214" s="107"/>
      <c r="CR214" s="107"/>
      <c r="CS214" s="102" t="s">
        <v>4211</v>
      </c>
      <c r="CT214" s="102" t="s">
        <v>1898</v>
      </c>
      <c r="CU214" s="107"/>
      <c r="CV214" s="107"/>
      <c r="CW214" s="107"/>
      <c r="CX214" s="107"/>
      <c r="CY214" s="107"/>
      <c r="CZ214" s="107"/>
      <c r="DA214" s="107"/>
      <c r="DB214" s="107"/>
      <c r="DC214" s="102" t="s">
        <v>4212</v>
      </c>
      <c r="DD214" s="107"/>
      <c r="DE214" s="107"/>
    </row>
    <row r="215" spans="34:109" ht="0" hidden="1" customHeight="1">
      <c r="AH215" s="105"/>
      <c r="AI215" s="105"/>
      <c r="AJ215" s="105"/>
      <c r="AK215" s="105"/>
      <c r="AL215" s="92" t="str">
        <f t="shared" si="6"/>
        <v>Santiago Sochiapan</v>
      </c>
      <c r="AM215" s="92" t="str">
        <f t="shared" si="7"/>
        <v>30212</v>
      </c>
      <c r="AO215" s="105"/>
      <c r="AP215" s="95">
        <v>213</v>
      </c>
      <c r="AQ215" s="106"/>
      <c r="AR215" s="106"/>
      <c r="AS215" s="106"/>
      <c r="AT215" s="106"/>
      <c r="AU215" s="106"/>
      <c r="AV215" s="106"/>
      <c r="AW215" s="106"/>
      <c r="AX215" s="106"/>
      <c r="AY215" s="106"/>
      <c r="AZ215" s="106"/>
      <c r="BA215" s="106"/>
      <c r="BB215" s="106"/>
      <c r="BC215" s="106"/>
      <c r="BD215" s="106"/>
      <c r="BE215" s="106"/>
      <c r="BF215" s="106"/>
      <c r="BG215" s="106"/>
      <c r="BH215" s="106"/>
      <c r="BI215" s="106"/>
      <c r="BJ215" s="100" t="s">
        <v>4213</v>
      </c>
      <c r="BK215" s="100" t="s">
        <v>4214</v>
      </c>
      <c r="BL215" s="106"/>
      <c r="BM215" s="106"/>
      <c r="BN215" s="106"/>
      <c r="BO215" s="106"/>
      <c r="BP215" s="106"/>
      <c r="BQ215" s="106"/>
      <c r="BR215" s="106"/>
      <c r="BS215" s="106"/>
      <c r="BT215" s="100" t="s">
        <v>4215</v>
      </c>
      <c r="BU215" s="106"/>
      <c r="BV215" s="106"/>
      <c r="BW215" s="105"/>
      <c r="BX215" s="105"/>
      <c r="BY215" s="105"/>
      <c r="BZ215" s="107"/>
      <c r="CA215" s="107"/>
      <c r="CB215" s="107"/>
      <c r="CC215" s="107"/>
      <c r="CD215" s="107"/>
      <c r="CE215" s="107"/>
      <c r="CF215" s="107"/>
      <c r="CG215" s="107"/>
      <c r="CH215" s="107"/>
      <c r="CI215" s="107"/>
      <c r="CJ215" s="107"/>
      <c r="CK215" s="107"/>
      <c r="CL215" s="107"/>
      <c r="CM215" s="107"/>
      <c r="CN215" s="107"/>
      <c r="CO215" s="107"/>
      <c r="CP215" s="107"/>
      <c r="CQ215" s="107"/>
      <c r="CR215" s="107"/>
      <c r="CS215" s="102" t="s">
        <v>4216</v>
      </c>
      <c r="CT215" s="102" t="s">
        <v>4217</v>
      </c>
      <c r="CU215" s="107"/>
      <c r="CV215" s="107"/>
      <c r="CW215" s="107"/>
      <c r="CX215" s="107"/>
      <c r="CY215" s="107"/>
      <c r="CZ215" s="107"/>
      <c r="DA215" s="107"/>
      <c r="DB215" s="107"/>
      <c r="DC215" s="102" t="s">
        <v>4218</v>
      </c>
      <c r="DD215" s="107"/>
      <c r="DE215" s="107"/>
    </row>
    <row r="216" spans="34:109" ht="0" hidden="1" customHeight="1">
      <c r="AH216" s="105"/>
      <c r="AI216" s="105"/>
      <c r="AJ216" s="105"/>
      <c r="AK216" s="105"/>
      <c r="AL216" s="92" t="str">
        <f t="shared" si="6"/>
        <v/>
      </c>
      <c r="AM216" s="92" t="str">
        <f t="shared" si="7"/>
        <v/>
      </c>
      <c r="AO216" s="105"/>
      <c r="AP216" s="95">
        <v>214</v>
      </c>
      <c r="AQ216" s="106"/>
      <c r="AR216" s="106"/>
      <c r="AS216" s="106"/>
      <c r="AT216" s="106"/>
      <c r="AU216" s="106"/>
      <c r="AV216" s="106"/>
      <c r="AW216" s="106"/>
      <c r="AX216" s="106"/>
      <c r="AY216" s="106"/>
      <c r="AZ216" s="106"/>
      <c r="BA216" s="106"/>
      <c r="BB216" s="106"/>
      <c r="BC216" s="106"/>
      <c r="BD216" s="106"/>
      <c r="BE216" s="106"/>
      <c r="BF216" s="106"/>
      <c r="BG216" s="106"/>
      <c r="BH216" s="106"/>
      <c r="BI216" s="106"/>
      <c r="BJ216" s="100" t="s">
        <v>4219</v>
      </c>
      <c r="BK216" s="100" t="s">
        <v>4220</v>
      </c>
      <c r="BL216" s="106"/>
      <c r="BM216" s="106"/>
      <c r="BN216" s="106"/>
      <c r="BO216" s="106"/>
      <c r="BP216" s="106"/>
      <c r="BQ216" s="106"/>
      <c r="BR216" s="106"/>
      <c r="BS216" s="106"/>
      <c r="BT216" s="106"/>
      <c r="BU216" s="106"/>
      <c r="BV216" s="106"/>
      <c r="BW216" s="105"/>
      <c r="BX216" s="105"/>
      <c r="BY216" s="105"/>
      <c r="BZ216" s="107"/>
      <c r="CA216" s="107"/>
      <c r="CB216" s="107"/>
      <c r="CC216" s="107"/>
      <c r="CD216" s="107"/>
      <c r="CE216" s="107"/>
      <c r="CF216" s="107"/>
      <c r="CG216" s="107"/>
      <c r="CH216" s="107"/>
      <c r="CI216" s="107"/>
      <c r="CJ216" s="107"/>
      <c r="CK216" s="107"/>
      <c r="CL216" s="107"/>
      <c r="CM216" s="107"/>
      <c r="CN216" s="107"/>
      <c r="CO216" s="107"/>
      <c r="CP216" s="107"/>
      <c r="CQ216" s="107"/>
      <c r="CR216" s="107"/>
      <c r="CS216" s="102" t="s">
        <v>4221</v>
      </c>
      <c r="CT216" s="102" t="s">
        <v>4222</v>
      </c>
      <c r="CU216" s="107"/>
      <c r="CV216" s="107"/>
      <c r="CW216" s="107"/>
      <c r="CX216" s="107"/>
      <c r="CY216" s="107"/>
      <c r="CZ216" s="107"/>
      <c r="DA216" s="107"/>
      <c r="DB216" s="107"/>
      <c r="DC216" s="102"/>
      <c r="DD216" s="107"/>
      <c r="DE216" s="107"/>
    </row>
    <row r="217" spans="34:109" ht="0" hidden="1" customHeight="1">
      <c r="AH217" s="105"/>
      <c r="AI217" s="105"/>
      <c r="AJ217" s="105"/>
      <c r="AK217" s="105"/>
      <c r="AL217" s="92" t="str">
        <f t="shared" si="6"/>
        <v/>
      </c>
      <c r="AM217" s="92" t="str">
        <f t="shared" si="7"/>
        <v/>
      </c>
      <c r="AO217" s="105"/>
      <c r="AP217" s="95">
        <v>215</v>
      </c>
      <c r="AQ217" s="106"/>
      <c r="AR217" s="106"/>
      <c r="AS217" s="106"/>
      <c r="AT217" s="106"/>
      <c r="AU217" s="106"/>
      <c r="AV217" s="106"/>
      <c r="AW217" s="106"/>
      <c r="AX217" s="106"/>
      <c r="AY217" s="106"/>
      <c r="AZ217" s="106"/>
      <c r="BA217" s="106"/>
      <c r="BB217" s="106"/>
      <c r="BC217" s="106"/>
      <c r="BD217" s="106"/>
      <c r="BE217" s="106"/>
      <c r="BF217" s="106"/>
      <c r="BG217" s="106"/>
      <c r="BH217" s="106"/>
      <c r="BI217" s="106"/>
      <c r="BJ217" s="100" t="s">
        <v>4223</v>
      </c>
      <c r="BK217" s="100" t="s">
        <v>4224</v>
      </c>
      <c r="BL217" s="106"/>
      <c r="BM217" s="106"/>
      <c r="BN217" s="106"/>
      <c r="BO217" s="106"/>
      <c r="BP217" s="106"/>
      <c r="BQ217" s="106"/>
      <c r="BR217" s="106"/>
      <c r="BS217" s="106"/>
      <c r="BT217" s="106"/>
      <c r="BU217" s="106"/>
      <c r="BV217" s="106"/>
      <c r="BW217" s="105"/>
      <c r="BX217" s="105"/>
      <c r="BY217" s="105"/>
      <c r="BZ217" s="107"/>
      <c r="CA217" s="107"/>
      <c r="CB217" s="107"/>
      <c r="CC217" s="107"/>
      <c r="CD217" s="107"/>
      <c r="CE217" s="107"/>
      <c r="CF217" s="107"/>
      <c r="CG217" s="107"/>
      <c r="CH217" s="107"/>
      <c r="CI217" s="107"/>
      <c r="CJ217" s="107"/>
      <c r="CK217" s="107"/>
      <c r="CL217" s="107"/>
      <c r="CM217" s="107"/>
      <c r="CN217" s="107"/>
      <c r="CO217" s="107"/>
      <c r="CP217" s="107"/>
      <c r="CQ217" s="107"/>
      <c r="CR217" s="107"/>
      <c r="CS217" s="102" t="s">
        <v>4225</v>
      </c>
      <c r="CT217" s="102" t="s">
        <v>4226</v>
      </c>
      <c r="CU217" s="107"/>
      <c r="CV217" s="107"/>
      <c r="CW217" s="107"/>
      <c r="CX217" s="107"/>
      <c r="CY217" s="107"/>
      <c r="CZ217" s="107"/>
      <c r="DA217" s="107"/>
      <c r="DB217" s="107"/>
      <c r="DC217" s="107"/>
      <c r="DD217" s="107"/>
      <c r="DE217" s="107"/>
    </row>
    <row r="218" spans="34:109" ht="0" hidden="1" customHeight="1">
      <c r="AH218" s="105"/>
      <c r="AI218" s="105"/>
      <c r="AJ218" s="105"/>
      <c r="AK218" s="105"/>
      <c r="AL218" s="92" t="str">
        <f t="shared" si="6"/>
        <v/>
      </c>
      <c r="AM218" s="92" t="str">
        <f t="shared" si="7"/>
        <v/>
      </c>
      <c r="AO218" s="105"/>
      <c r="AP218" s="95">
        <v>216</v>
      </c>
      <c r="AQ218" s="106"/>
      <c r="AR218" s="106"/>
      <c r="AS218" s="106"/>
      <c r="AT218" s="106"/>
      <c r="AU218" s="106"/>
      <c r="AV218" s="106"/>
      <c r="AW218" s="106"/>
      <c r="AX218" s="106"/>
      <c r="AY218" s="106"/>
      <c r="AZ218" s="106"/>
      <c r="BA218" s="106"/>
      <c r="BB218" s="106"/>
      <c r="BC218" s="106"/>
      <c r="BD218" s="106"/>
      <c r="BE218" s="106"/>
      <c r="BF218" s="106"/>
      <c r="BG218" s="106"/>
      <c r="BH218" s="106"/>
      <c r="BI218" s="106"/>
      <c r="BJ218" s="100" t="s">
        <v>4227</v>
      </c>
      <c r="BK218" s="100" t="s">
        <v>4228</v>
      </c>
      <c r="BL218" s="106"/>
      <c r="BM218" s="106"/>
      <c r="BN218" s="106"/>
      <c r="BO218" s="106"/>
      <c r="BP218" s="106"/>
      <c r="BQ218" s="106"/>
      <c r="BR218" s="106"/>
      <c r="BS218" s="106"/>
      <c r="BT218" s="106"/>
      <c r="BU218" s="106"/>
      <c r="BV218" s="106"/>
      <c r="BW218" s="105"/>
      <c r="BX218" s="105"/>
      <c r="BY218" s="105"/>
      <c r="BZ218" s="107"/>
      <c r="CA218" s="107"/>
      <c r="CB218" s="107"/>
      <c r="CC218" s="107"/>
      <c r="CD218" s="107"/>
      <c r="CE218" s="107"/>
      <c r="CF218" s="107"/>
      <c r="CG218" s="107"/>
      <c r="CH218" s="107"/>
      <c r="CI218" s="107"/>
      <c r="CJ218" s="107"/>
      <c r="CK218" s="107"/>
      <c r="CL218" s="107"/>
      <c r="CM218" s="107"/>
      <c r="CN218" s="107"/>
      <c r="CO218" s="107"/>
      <c r="CP218" s="107"/>
      <c r="CQ218" s="107"/>
      <c r="CR218" s="107"/>
      <c r="CS218" s="102" t="s">
        <v>4229</v>
      </c>
      <c r="CT218" s="102" t="s">
        <v>4230</v>
      </c>
      <c r="CU218" s="107"/>
      <c r="CV218" s="107"/>
      <c r="CW218" s="107"/>
      <c r="CX218" s="107"/>
      <c r="CY218" s="107"/>
      <c r="CZ218" s="107"/>
      <c r="DA218" s="107"/>
      <c r="DB218" s="107"/>
      <c r="DC218" s="107"/>
      <c r="DD218" s="107"/>
      <c r="DE218" s="107"/>
    </row>
    <row r="219" spans="34:109" ht="0" hidden="1" customHeight="1">
      <c r="AH219" s="105"/>
      <c r="AI219" s="105"/>
      <c r="AJ219" s="105"/>
      <c r="AK219" s="105"/>
      <c r="AL219" s="92" t="str">
        <f t="shared" si="6"/>
        <v/>
      </c>
      <c r="AM219" s="92" t="str">
        <f t="shared" si="7"/>
        <v/>
      </c>
      <c r="AO219" s="105"/>
      <c r="AP219" s="95">
        <v>217</v>
      </c>
      <c r="AQ219" s="106"/>
      <c r="AR219" s="106"/>
      <c r="AS219" s="106"/>
      <c r="AT219" s="106"/>
      <c r="AU219" s="106"/>
      <c r="AV219" s="106"/>
      <c r="AW219" s="106"/>
      <c r="AX219" s="106"/>
      <c r="AY219" s="106"/>
      <c r="AZ219" s="106"/>
      <c r="BA219" s="106"/>
      <c r="BB219" s="106"/>
      <c r="BC219" s="106"/>
      <c r="BD219" s="106"/>
      <c r="BE219" s="106"/>
      <c r="BF219" s="106"/>
      <c r="BG219" s="106"/>
      <c r="BH219" s="106"/>
      <c r="BI219" s="106"/>
      <c r="BJ219" s="100" t="s">
        <v>4231</v>
      </c>
      <c r="BK219" s="100" t="s">
        <v>4232</v>
      </c>
      <c r="BL219" s="106"/>
      <c r="BM219" s="106"/>
      <c r="BN219" s="106"/>
      <c r="BO219" s="106"/>
      <c r="BP219" s="106"/>
      <c r="BQ219" s="106"/>
      <c r="BR219" s="106"/>
      <c r="BS219" s="106"/>
      <c r="BT219" s="106"/>
      <c r="BU219" s="106"/>
      <c r="BV219" s="106"/>
      <c r="BW219" s="105"/>
      <c r="BX219" s="105"/>
      <c r="BY219" s="105"/>
      <c r="BZ219" s="107"/>
      <c r="CA219" s="107"/>
      <c r="CB219" s="107"/>
      <c r="CC219" s="107"/>
      <c r="CD219" s="107"/>
      <c r="CE219" s="107"/>
      <c r="CF219" s="107"/>
      <c r="CG219" s="107"/>
      <c r="CH219" s="107"/>
      <c r="CI219" s="107"/>
      <c r="CJ219" s="107"/>
      <c r="CK219" s="107"/>
      <c r="CL219" s="107"/>
      <c r="CM219" s="107"/>
      <c r="CN219" s="107"/>
      <c r="CO219" s="107"/>
      <c r="CP219" s="107"/>
      <c r="CQ219" s="107"/>
      <c r="CR219" s="107"/>
      <c r="CS219" s="102" t="s">
        <v>4233</v>
      </c>
      <c r="CT219" s="102" t="s">
        <v>4234</v>
      </c>
      <c r="CU219" s="107"/>
      <c r="CV219" s="107"/>
      <c r="CW219" s="107"/>
      <c r="CX219" s="107"/>
      <c r="CY219" s="107"/>
      <c r="CZ219" s="107"/>
      <c r="DA219" s="107"/>
      <c r="DB219" s="107"/>
      <c r="DC219" s="107"/>
      <c r="DD219" s="107"/>
      <c r="DE219" s="107"/>
    </row>
    <row r="220" spans="34:109" ht="0" hidden="1" customHeight="1">
      <c r="AH220" s="105"/>
      <c r="AI220" s="105"/>
      <c r="AJ220" s="105"/>
      <c r="AK220" s="105"/>
      <c r="AL220" s="92" t="str">
        <f t="shared" si="6"/>
        <v/>
      </c>
      <c r="AM220" s="92" t="str">
        <f t="shared" si="7"/>
        <v/>
      </c>
      <c r="AO220" s="105"/>
      <c r="AP220" s="95">
        <v>218</v>
      </c>
      <c r="AQ220" s="106"/>
      <c r="AR220" s="106"/>
      <c r="AS220" s="106"/>
      <c r="AT220" s="106"/>
      <c r="AU220" s="106"/>
      <c r="AV220" s="106"/>
      <c r="AW220" s="106"/>
      <c r="AX220" s="106"/>
      <c r="AY220" s="106"/>
      <c r="AZ220" s="106"/>
      <c r="BA220" s="106"/>
      <c r="BB220" s="106"/>
      <c r="BC220" s="106"/>
      <c r="BD220" s="106"/>
      <c r="BE220" s="106"/>
      <c r="BF220" s="106"/>
      <c r="BG220" s="106"/>
      <c r="BH220" s="106"/>
      <c r="BI220" s="106"/>
      <c r="BJ220" s="100" t="s">
        <v>4235</v>
      </c>
      <c r="BK220" s="100" t="s">
        <v>4236</v>
      </c>
      <c r="BL220" s="106"/>
      <c r="BM220" s="106"/>
      <c r="BN220" s="106"/>
      <c r="BO220" s="106"/>
      <c r="BP220" s="106"/>
      <c r="BQ220" s="106"/>
      <c r="BR220" s="106"/>
      <c r="BS220" s="106"/>
      <c r="BT220" s="106"/>
      <c r="BU220" s="106"/>
      <c r="BV220" s="106"/>
      <c r="BW220" s="105"/>
      <c r="BX220" s="105"/>
      <c r="BY220" s="105"/>
      <c r="BZ220" s="107"/>
      <c r="CA220" s="107"/>
      <c r="CB220" s="107"/>
      <c r="CC220" s="107"/>
      <c r="CD220" s="107"/>
      <c r="CE220" s="107"/>
      <c r="CF220" s="107"/>
      <c r="CG220" s="107"/>
      <c r="CH220" s="107"/>
      <c r="CI220" s="107"/>
      <c r="CJ220" s="107"/>
      <c r="CK220" s="107"/>
      <c r="CL220" s="107"/>
      <c r="CM220" s="107"/>
      <c r="CN220" s="107"/>
      <c r="CO220" s="107"/>
      <c r="CP220" s="107"/>
      <c r="CQ220" s="107"/>
      <c r="CR220" s="107"/>
      <c r="CS220" s="102" t="s">
        <v>4237</v>
      </c>
      <c r="CT220" s="102" t="s">
        <v>4238</v>
      </c>
      <c r="CU220" s="107"/>
      <c r="CV220" s="107"/>
      <c r="CW220" s="107"/>
      <c r="CX220" s="107"/>
      <c r="CY220" s="107"/>
      <c r="CZ220" s="107"/>
      <c r="DA220" s="107"/>
      <c r="DB220" s="107"/>
      <c r="DC220" s="107"/>
      <c r="DD220" s="107"/>
      <c r="DE220" s="107"/>
    </row>
    <row r="221" spans="34:109" ht="0" hidden="1" customHeight="1">
      <c r="AH221" s="105"/>
      <c r="AI221" s="105"/>
      <c r="AJ221" s="105"/>
      <c r="AK221" s="105"/>
      <c r="AL221" s="92" t="str">
        <f t="shared" si="6"/>
        <v/>
      </c>
      <c r="AM221" s="92" t="str">
        <f t="shared" si="7"/>
        <v/>
      </c>
      <c r="AO221" s="105"/>
      <c r="AP221" s="95">
        <v>219</v>
      </c>
      <c r="AQ221" s="106"/>
      <c r="AR221" s="106"/>
      <c r="AS221" s="106"/>
      <c r="AT221" s="106"/>
      <c r="AU221" s="106"/>
      <c r="AV221" s="106"/>
      <c r="AW221" s="106"/>
      <c r="AX221" s="106"/>
      <c r="AY221" s="106"/>
      <c r="AZ221" s="106"/>
      <c r="BA221" s="106"/>
      <c r="BB221" s="106"/>
      <c r="BC221" s="106"/>
      <c r="BD221" s="106"/>
      <c r="BE221" s="106"/>
      <c r="BF221" s="106"/>
      <c r="BG221" s="106"/>
      <c r="BH221" s="106"/>
      <c r="BI221" s="106"/>
      <c r="BJ221" s="100" t="s">
        <v>4239</v>
      </c>
      <c r="BK221" s="106"/>
      <c r="BL221" s="106"/>
      <c r="BM221" s="106"/>
      <c r="BN221" s="106"/>
      <c r="BO221" s="106"/>
      <c r="BP221" s="106"/>
      <c r="BQ221" s="106"/>
      <c r="BR221" s="106"/>
      <c r="BS221" s="106"/>
      <c r="BT221" s="106"/>
      <c r="BU221" s="106"/>
      <c r="BV221" s="106"/>
      <c r="BW221" s="105"/>
      <c r="BX221" s="105"/>
      <c r="BY221" s="105"/>
      <c r="BZ221" s="107"/>
      <c r="CA221" s="107"/>
      <c r="CB221" s="107"/>
      <c r="CC221" s="107"/>
      <c r="CD221" s="107"/>
      <c r="CE221" s="107"/>
      <c r="CF221" s="107"/>
      <c r="CG221" s="107"/>
      <c r="CH221" s="107"/>
      <c r="CI221" s="107"/>
      <c r="CJ221" s="107"/>
      <c r="CK221" s="107"/>
      <c r="CL221" s="107"/>
      <c r="CM221" s="107"/>
      <c r="CN221" s="107"/>
      <c r="CO221" s="107"/>
      <c r="CP221" s="107"/>
      <c r="CQ221" s="107"/>
      <c r="CR221" s="107"/>
      <c r="CS221" s="102" t="s">
        <v>4240</v>
      </c>
      <c r="CT221" s="102"/>
      <c r="CU221" s="107"/>
      <c r="CV221" s="107"/>
      <c r="CW221" s="107"/>
      <c r="CX221" s="107"/>
      <c r="CY221" s="107"/>
      <c r="CZ221" s="107"/>
      <c r="DA221" s="107"/>
      <c r="DB221" s="107"/>
      <c r="DC221" s="107"/>
      <c r="DD221" s="107"/>
      <c r="DE221" s="107"/>
    </row>
    <row r="222" spans="34:109" ht="0" hidden="1" customHeight="1">
      <c r="AH222" s="105"/>
      <c r="AI222" s="105"/>
      <c r="AJ222" s="105"/>
      <c r="AK222" s="105"/>
      <c r="AL222" s="92" t="str">
        <f t="shared" si="6"/>
        <v/>
      </c>
      <c r="AM222" s="92" t="str">
        <f t="shared" si="7"/>
        <v/>
      </c>
      <c r="AO222" s="105"/>
      <c r="AP222" s="95">
        <v>220</v>
      </c>
      <c r="AQ222" s="106"/>
      <c r="AR222" s="106"/>
      <c r="AS222" s="106"/>
      <c r="AT222" s="106"/>
      <c r="AU222" s="106"/>
      <c r="AV222" s="106"/>
      <c r="AW222" s="106"/>
      <c r="AX222" s="106"/>
      <c r="AY222" s="106"/>
      <c r="AZ222" s="106"/>
      <c r="BA222" s="106"/>
      <c r="BB222" s="106"/>
      <c r="BC222" s="106"/>
      <c r="BD222" s="106"/>
      <c r="BE222" s="106"/>
      <c r="BF222" s="106"/>
      <c r="BG222" s="106"/>
      <c r="BH222" s="106"/>
      <c r="BI222" s="106"/>
      <c r="BJ222" s="100" t="s">
        <v>4241</v>
      </c>
      <c r="BK222" s="106"/>
      <c r="BL222" s="106"/>
      <c r="BM222" s="106"/>
      <c r="BN222" s="106"/>
      <c r="BO222" s="106"/>
      <c r="BP222" s="106"/>
      <c r="BQ222" s="106"/>
      <c r="BR222" s="106"/>
      <c r="BS222" s="106"/>
      <c r="BT222" s="106"/>
      <c r="BU222" s="106"/>
      <c r="BV222" s="106"/>
      <c r="BW222" s="105"/>
      <c r="BX222" s="105"/>
      <c r="BY222" s="105"/>
      <c r="BZ222" s="107"/>
      <c r="CA222" s="107"/>
      <c r="CB222" s="107"/>
      <c r="CC222" s="107"/>
      <c r="CD222" s="107"/>
      <c r="CE222" s="107"/>
      <c r="CF222" s="107"/>
      <c r="CG222" s="107"/>
      <c r="CH222" s="107"/>
      <c r="CI222" s="107"/>
      <c r="CJ222" s="107"/>
      <c r="CK222" s="107"/>
      <c r="CL222" s="107"/>
      <c r="CM222" s="107"/>
      <c r="CN222" s="107"/>
      <c r="CO222" s="107"/>
      <c r="CP222" s="107"/>
      <c r="CQ222" s="107"/>
      <c r="CR222" s="107"/>
      <c r="CS222" s="102" t="s">
        <v>4242</v>
      </c>
      <c r="CT222" s="107"/>
      <c r="CU222" s="107"/>
      <c r="CV222" s="107"/>
      <c r="CW222" s="107"/>
      <c r="CX222" s="107"/>
      <c r="CY222" s="107"/>
      <c r="CZ222" s="107"/>
      <c r="DA222" s="107"/>
      <c r="DB222" s="107"/>
      <c r="DC222" s="107"/>
      <c r="DD222" s="107"/>
      <c r="DE222" s="107"/>
    </row>
    <row r="223" spans="34:109" ht="0" hidden="1" customHeight="1">
      <c r="AH223" s="105"/>
      <c r="AI223" s="105"/>
      <c r="AJ223" s="105"/>
      <c r="AK223" s="105"/>
      <c r="AL223" s="92" t="str">
        <f t="shared" si="6"/>
        <v/>
      </c>
      <c r="AM223" s="92" t="str">
        <f t="shared" si="7"/>
        <v/>
      </c>
      <c r="AO223" s="105"/>
      <c r="AP223" s="95">
        <v>221</v>
      </c>
      <c r="AQ223" s="106"/>
      <c r="AR223" s="106"/>
      <c r="AS223" s="106"/>
      <c r="AT223" s="106"/>
      <c r="AU223" s="106"/>
      <c r="AV223" s="106"/>
      <c r="AW223" s="106"/>
      <c r="AX223" s="106"/>
      <c r="AY223" s="106"/>
      <c r="AZ223" s="106"/>
      <c r="BA223" s="106"/>
      <c r="BB223" s="106"/>
      <c r="BC223" s="106"/>
      <c r="BD223" s="106"/>
      <c r="BE223" s="106"/>
      <c r="BF223" s="106"/>
      <c r="BG223" s="106"/>
      <c r="BH223" s="106"/>
      <c r="BI223" s="106"/>
      <c r="BJ223" s="100" t="s">
        <v>4243</v>
      </c>
      <c r="BK223" s="106"/>
      <c r="BL223" s="106"/>
      <c r="BM223" s="106"/>
      <c r="BN223" s="106"/>
      <c r="BO223" s="106"/>
      <c r="BP223" s="106"/>
      <c r="BQ223" s="106"/>
      <c r="BR223" s="106"/>
      <c r="BS223" s="106"/>
      <c r="BT223" s="106"/>
      <c r="BU223" s="106"/>
      <c r="BV223" s="106"/>
      <c r="BW223" s="105"/>
      <c r="BX223" s="105"/>
      <c r="BY223" s="105"/>
      <c r="BZ223" s="107"/>
      <c r="CA223" s="107"/>
      <c r="CB223" s="107"/>
      <c r="CC223" s="107"/>
      <c r="CD223" s="107"/>
      <c r="CE223" s="107"/>
      <c r="CF223" s="107"/>
      <c r="CG223" s="107"/>
      <c r="CH223" s="107"/>
      <c r="CI223" s="107"/>
      <c r="CJ223" s="107"/>
      <c r="CK223" s="107"/>
      <c r="CL223" s="107"/>
      <c r="CM223" s="107"/>
      <c r="CN223" s="107"/>
      <c r="CO223" s="107"/>
      <c r="CP223" s="107"/>
      <c r="CQ223" s="107"/>
      <c r="CR223" s="107"/>
      <c r="CS223" s="102" t="s">
        <v>4244</v>
      </c>
      <c r="CT223" s="107"/>
      <c r="CU223" s="107"/>
      <c r="CV223" s="107"/>
      <c r="CW223" s="107"/>
      <c r="CX223" s="107"/>
      <c r="CY223" s="107"/>
      <c r="CZ223" s="107"/>
      <c r="DA223" s="107"/>
      <c r="DB223" s="107"/>
      <c r="DC223" s="107"/>
      <c r="DD223" s="107"/>
      <c r="DE223" s="107"/>
    </row>
    <row r="224" spans="34:109" ht="0" hidden="1" customHeight="1">
      <c r="AH224" s="105"/>
      <c r="AI224" s="105"/>
      <c r="AJ224" s="105"/>
      <c r="AK224" s="105"/>
      <c r="AL224" s="92" t="str">
        <f t="shared" si="6"/>
        <v/>
      </c>
      <c r="AM224" s="92" t="str">
        <f t="shared" si="7"/>
        <v/>
      </c>
      <c r="AO224" s="105"/>
      <c r="AP224" s="95">
        <v>222</v>
      </c>
      <c r="AQ224" s="106"/>
      <c r="AR224" s="106"/>
      <c r="AS224" s="106"/>
      <c r="AT224" s="106"/>
      <c r="AU224" s="106"/>
      <c r="AV224" s="106"/>
      <c r="AW224" s="106"/>
      <c r="AX224" s="106"/>
      <c r="AY224" s="106"/>
      <c r="AZ224" s="106"/>
      <c r="BA224" s="106"/>
      <c r="BB224" s="106"/>
      <c r="BC224" s="106"/>
      <c r="BD224" s="106"/>
      <c r="BE224" s="106"/>
      <c r="BF224" s="106"/>
      <c r="BG224" s="106"/>
      <c r="BH224" s="106"/>
      <c r="BI224" s="106"/>
      <c r="BJ224" s="100" t="s">
        <v>4245</v>
      </c>
      <c r="BK224" s="106"/>
      <c r="BL224" s="106"/>
      <c r="BM224" s="106"/>
      <c r="BN224" s="106"/>
      <c r="BO224" s="106"/>
      <c r="BP224" s="106"/>
      <c r="BQ224" s="106"/>
      <c r="BR224" s="106"/>
      <c r="BS224" s="106"/>
      <c r="BT224" s="106"/>
      <c r="BU224" s="106"/>
      <c r="BV224" s="106"/>
      <c r="BW224" s="105"/>
      <c r="BX224" s="105"/>
      <c r="BY224" s="105"/>
      <c r="BZ224" s="107"/>
      <c r="CA224" s="107"/>
      <c r="CB224" s="107"/>
      <c r="CC224" s="107"/>
      <c r="CD224" s="107"/>
      <c r="CE224" s="107"/>
      <c r="CF224" s="107"/>
      <c r="CG224" s="107"/>
      <c r="CH224" s="107"/>
      <c r="CI224" s="107"/>
      <c r="CJ224" s="107"/>
      <c r="CK224" s="107"/>
      <c r="CL224" s="107"/>
      <c r="CM224" s="107"/>
      <c r="CN224" s="107"/>
      <c r="CO224" s="107"/>
      <c r="CP224" s="107"/>
      <c r="CQ224" s="107"/>
      <c r="CR224" s="107"/>
      <c r="CS224" s="102" t="s">
        <v>4246</v>
      </c>
      <c r="CT224" s="107"/>
      <c r="CU224" s="107"/>
      <c r="CV224" s="107"/>
      <c r="CW224" s="107"/>
      <c r="CX224" s="107"/>
      <c r="CY224" s="107"/>
      <c r="CZ224" s="107"/>
      <c r="DA224" s="107"/>
      <c r="DB224" s="107"/>
      <c r="DC224" s="107"/>
      <c r="DD224" s="107"/>
      <c r="DE224" s="107"/>
    </row>
    <row r="225" spans="34:109" ht="0" hidden="1" customHeight="1">
      <c r="AH225" s="105"/>
      <c r="AI225" s="105"/>
      <c r="AJ225" s="105"/>
      <c r="AK225" s="105"/>
      <c r="AL225" s="92" t="str">
        <f t="shared" si="6"/>
        <v/>
      </c>
      <c r="AM225" s="92" t="str">
        <f t="shared" si="7"/>
        <v/>
      </c>
      <c r="AO225" s="105"/>
      <c r="AP225" s="95">
        <v>223</v>
      </c>
      <c r="AQ225" s="106"/>
      <c r="AR225" s="106"/>
      <c r="AS225" s="106"/>
      <c r="AT225" s="106"/>
      <c r="AU225" s="106"/>
      <c r="AV225" s="106"/>
      <c r="AW225" s="106"/>
      <c r="AX225" s="106"/>
      <c r="AY225" s="106"/>
      <c r="AZ225" s="106"/>
      <c r="BA225" s="106"/>
      <c r="BB225" s="106"/>
      <c r="BC225" s="106"/>
      <c r="BD225" s="106"/>
      <c r="BE225" s="106"/>
      <c r="BF225" s="106"/>
      <c r="BG225" s="106"/>
      <c r="BH225" s="106"/>
      <c r="BI225" s="106"/>
      <c r="BJ225" s="100" t="s">
        <v>4247</v>
      </c>
      <c r="BK225" s="106"/>
      <c r="BL225" s="106"/>
      <c r="BM225" s="106"/>
      <c r="BN225" s="106"/>
      <c r="BO225" s="106"/>
      <c r="BP225" s="106"/>
      <c r="BQ225" s="106"/>
      <c r="BR225" s="106"/>
      <c r="BS225" s="106"/>
      <c r="BT225" s="106"/>
      <c r="BU225" s="106"/>
      <c r="BV225" s="106"/>
      <c r="BW225" s="105"/>
      <c r="BX225" s="105"/>
      <c r="BY225" s="105"/>
      <c r="BZ225" s="107"/>
      <c r="CA225" s="107"/>
      <c r="CB225" s="107"/>
      <c r="CC225" s="107"/>
      <c r="CD225" s="107"/>
      <c r="CE225" s="107"/>
      <c r="CF225" s="107"/>
      <c r="CG225" s="107"/>
      <c r="CH225" s="107"/>
      <c r="CI225" s="107"/>
      <c r="CJ225" s="107"/>
      <c r="CK225" s="107"/>
      <c r="CL225" s="107"/>
      <c r="CM225" s="107"/>
      <c r="CN225" s="107"/>
      <c r="CO225" s="107"/>
      <c r="CP225" s="107"/>
      <c r="CQ225" s="107"/>
      <c r="CR225" s="107"/>
      <c r="CS225" s="102" t="s">
        <v>4248</v>
      </c>
      <c r="CT225" s="107"/>
      <c r="CU225" s="107"/>
      <c r="CV225" s="107"/>
      <c r="CW225" s="107"/>
      <c r="CX225" s="107"/>
      <c r="CY225" s="107"/>
      <c r="CZ225" s="107"/>
      <c r="DA225" s="107"/>
      <c r="DB225" s="107"/>
      <c r="DC225" s="107"/>
      <c r="DD225" s="107"/>
      <c r="DE225" s="107"/>
    </row>
    <row r="226" spans="34:109" ht="0" hidden="1" customHeight="1">
      <c r="AH226" s="105"/>
      <c r="AI226" s="105"/>
      <c r="AJ226" s="105"/>
      <c r="AK226" s="105"/>
      <c r="AL226" s="92" t="str">
        <f t="shared" si="6"/>
        <v/>
      </c>
      <c r="AM226" s="92" t="str">
        <f t="shared" si="7"/>
        <v/>
      </c>
      <c r="AO226" s="105"/>
      <c r="AP226" s="95">
        <v>224</v>
      </c>
      <c r="AQ226" s="106"/>
      <c r="AR226" s="106"/>
      <c r="AS226" s="106"/>
      <c r="AT226" s="106"/>
      <c r="AU226" s="106"/>
      <c r="AV226" s="106"/>
      <c r="AW226" s="106"/>
      <c r="AX226" s="106"/>
      <c r="AY226" s="106"/>
      <c r="AZ226" s="106"/>
      <c r="BA226" s="106"/>
      <c r="BB226" s="106"/>
      <c r="BC226" s="106"/>
      <c r="BD226" s="106"/>
      <c r="BE226" s="106"/>
      <c r="BF226" s="106"/>
      <c r="BG226" s="106"/>
      <c r="BH226" s="106"/>
      <c r="BI226" s="106"/>
      <c r="BJ226" s="100" t="s">
        <v>4249</v>
      </c>
      <c r="BK226" s="106"/>
      <c r="BL226" s="106"/>
      <c r="BM226" s="106"/>
      <c r="BN226" s="106"/>
      <c r="BO226" s="106"/>
      <c r="BP226" s="106"/>
      <c r="BQ226" s="106"/>
      <c r="BR226" s="106"/>
      <c r="BS226" s="106"/>
      <c r="BT226" s="106"/>
      <c r="BU226" s="106"/>
      <c r="BV226" s="106"/>
      <c r="BW226" s="105"/>
      <c r="BX226" s="105"/>
      <c r="BY226" s="105"/>
      <c r="BZ226" s="107"/>
      <c r="CA226" s="107"/>
      <c r="CB226" s="107"/>
      <c r="CC226" s="107"/>
      <c r="CD226" s="107"/>
      <c r="CE226" s="107"/>
      <c r="CF226" s="107"/>
      <c r="CG226" s="107"/>
      <c r="CH226" s="107"/>
      <c r="CI226" s="107"/>
      <c r="CJ226" s="107"/>
      <c r="CK226" s="107"/>
      <c r="CL226" s="107"/>
      <c r="CM226" s="107"/>
      <c r="CN226" s="107"/>
      <c r="CO226" s="107"/>
      <c r="CP226" s="107"/>
      <c r="CQ226" s="107"/>
      <c r="CR226" s="107"/>
      <c r="CS226" s="102" t="s">
        <v>4250</v>
      </c>
      <c r="CT226" s="107"/>
      <c r="CU226" s="107"/>
      <c r="CV226" s="107"/>
      <c r="CW226" s="107"/>
      <c r="CX226" s="107"/>
      <c r="CY226" s="107"/>
      <c r="CZ226" s="107"/>
      <c r="DA226" s="107"/>
      <c r="DB226" s="107"/>
      <c r="DC226" s="107"/>
      <c r="DD226" s="107"/>
      <c r="DE226" s="107"/>
    </row>
    <row r="227" spans="34:109" ht="0" hidden="1" customHeight="1">
      <c r="AH227" s="105"/>
      <c r="AI227" s="105"/>
      <c r="AJ227" s="105"/>
      <c r="AK227" s="105"/>
      <c r="AL227" s="92" t="str">
        <f t="shared" si="6"/>
        <v/>
      </c>
      <c r="AM227" s="92" t="str">
        <f t="shared" si="7"/>
        <v/>
      </c>
      <c r="AO227" s="105"/>
      <c r="AP227" s="95">
        <v>225</v>
      </c>
      <c r="AQ227" s="106"/>
      <c r="AR227" s="106"/>
      <c r="AS227" s="106"/>
      <c r="AT227" s="106"/>
      <c r="AU227" s="106"/>
      <c r="AV227" s="106"/>
      <c r="AW227" s="106"/>
      <c r="AX227" s="106"/>
      <c r="AY227" s="106"/>
      <c r="AZ227" s="106"/>
      <c r="BA227" s="106"/>
      <c r="BB227" s="106"/>
      <c r="BC227" s="106"/>
      <c r="BD227" s="106"/>
      <c r="BE227" s="106"/>
      <c r="BF227" s="106"/>
      <c r="BG227" s="106"/>
      <c r="BH227" s="106"/>
      <c r="BI227" s="106"/>
      <c r="BJ227" s="100" t="s">
        <v>4251</v>
      </c>
      <c r="BK227" s="106"/>
      <c r="BL227" s="106"/>
      <c r="BM227" s="106"/>
      <c r="BN227" s="106"/>
      <c r="BO227" s="106"/>
      <c r="BP227" s="106"/>
      <c r="BQ227" s="106"/>
      <c r="BR227" s="106"/>
      <c r="BS227" s="106"/>
      <c r="BT227" s="106"/>
      <c r="BU227" s="106"/>
      <c r="BV227" s="106"/>
      <c r="BW227" s="105"/>
      <c r="BX227" s="105"/>
      <c r="BY227" s="105"/>
      <c r="BZ227" s="107"/>
      <c r="CA227" s="107"/>
      <c r="CB227" s="107"/>
      <c r="CC227" s="107"/>
      <c r="CD227" s="107"/>
      <c r="CE227" s="107"/>
      <c r="CF227" s="107"/>
      <c r="CG227" s="107"/>
      <c r="CH227" s="107"/>
      <c r="CI227" s="107"/>
      <c r="CJ227" s="107"/>
      <c r="CK227" s="107"/>
      <c r="CL227" s="107"/>
      <c r="CM227" s="107"/>
      <c r="CN227" s="107"/>
      <c r="CO227" s="107"/>
      <c r="CP227" s="107"/>
      <c r="CQ227" s="107"/>
      <c r="CR227" s="107"/>
      <c r="CS227" s="102" t="s">
        <v>4252</v>
      </c>
      <c r="CT227" s="107"/>
      <c r="CU227" s="107"/>
      <c r="CV227" s="107"/>
      <c r="CW227" s="107"/>
      <c r="CX227" s="107"/>
      <c r="CY227" s="107"/>
      <c r="CZ227" s="107"/>
      <c r="DA227" s="107"/>
      <c r="DB227" s="107"/>
      <c r="DC227" s="107"/>
      <c r="DD227" s="107"/>
      <c r="DE227" s="107"/>
    </row>
    <row r="228" spans="34:109" ht="0" hidden="1" customHeight="1">
      <c r="AH228" s="105"/>
      <c r="AI228" s="105"/>
      <c r="AJ228" s="105"/>
      <c r="AK228" s="105"/>
      <c r="AL228" s="92" t="str">
        <f t="shared" si="6"/>
        <v/>
      </c>
      <c r="AM228" s="92" t="str">
        <f t="shared" si="7"/>
        <v/>
      </c>
      <c r="AO228" s="105"/>
      <c r="AP228" s="95">
        <v>226</v>
      </c>
      <c r="AQ228" s="106"/>
      <c r="AR228" s="106"/>
      <c r="AS228" s="106"/>
      <c r="AT228" s="106"/>
      <c r="AU228" s="106"/>
      <c r="AV228" s="106"/>
      <c r="AW228" s="106"/>
      <c r="AX228" s="106"/>
      <c r="AY228" s="106"/>
      <c r="AZ228" s="106"/>
      <c r="BA228" s="106"/>
      <c r="BB228" s="106"/>
      <c r="BC228" s="106"/>
      <c r="BD228" s="106"/>
      <c r="BE228" s="106"/>
      <c r="BF228" s="106"/>
      <c r="BG228" s="106"/>
      <c r="BH228" s="106"/>
      <c r="BI228" s="106"/>
      <c r="BJ228" s="100" t="s">
        <v>4253</v>
      </c>
      <c r="BK228" s="106"/>
      <c r="BL228" s="106"/>
      <c r="BM228" s="106"/>
      <c r="BN228" s="106"/>
      <c r="BO228" s="106"/>
      <c r="BP228" s="106"/>
      <c r="BQ228" s="106"/>
      <c r="BR228" s="106"/>
      <c r="BS228" s="106"/>
      <c r="BT228" s="106"/>
      <c r="BU228" s="106"/>
      <c r="BV228" s="106"/>
      <c r="BW228" s="105"/>
      <c r="BX228" s="105"/>
      <c r="BY228" s="105"/>
      <c r="BZ228" s="107"/>
      <c r="CA228" s="107"/>
      <c r="CB228" s="107"/>
      <c r="CC228" s="107"/>
      <c r="CD228" s="107"/>
      <c r="CE228" s="107"/>
      <c r="CF228" s="107"/>
      <c r="CG228" s="107"/>
      <c r="CH228" s="107"/>
      <c r="CI228" s="107"/>
      <c r="CJ228" s="107"/>
      <c r="CK228" s="107"/>
      <c r="CL228" s="107"/>
      <c r="CM228" s="107"/>
      <c r="CN228" s="107"/>
      <c r="CO228" s="107"/>
      <c r="CP228" s="107"/>
      <c r="CQ228" s="107"/>
      <c r="CR228" s="107"/>
      <c r="CS228" s="102" t="s">
        <v>4254</v>
      </c>
      <c r="CT228" s="107"/>
      <c r="CU228" s="107"/>
      <c r="CV228" s="107"/>
      <c r="CW228" s="107"/>
      <c r="CX228" s="107"/>
      <c r="CY228" s="107"/>
      <c r="CZ228" s="107"/>
      <c r="DA228" s="107"/>
      <c r="DB228" s="107"/>
      <c r="DC228" s="107"/>
      <c r="DD228" s="107"/>
      <c r="DE228" s="107"/>
    </row>
    <row r="229" spans="34:109" ht="0" hidden="1" customHeight="1">
      <c r="AH229" s="105"/>
      <c r="AI229" s="105"/>
      <c r="AJ229" s="105"/>
      <c r="AK229" s="105"/>
      <c r="AL229" s="92" t="str">
        <f t="shared" si="6"/>
        <v/>
      </c>
      <c r="AM229" s="92" t="str">
        <f t="shared" si="7"/>
        <v/>
      </c>
      <c r="AO229" s="105"/>
      <c r="AP229" s="95">
        <v>227</v>
      </c>
      <c r="AQ229" s="106"/>
      <c r="AR229" s="106"/>
      <c r="AS229" s="106"/>
      <c r="AT229" s="106"/>
      <c r="AU229" s="106"/>
      <c r="AV229" s="106"/>
      <c r="AW229" s="106"/>
      <c r="AX229" s="106"/>
      <c r="AY229" s="106"/>
      <c r="AZ229" s="106"/>
      <c r="BA229" s="106"/>
      <c r="BB229" s="106"/>
      <c r="BC229" s="106"/>
      <c r="BD229" s="106"/>
      <c r="BE229" s="106"/>
      <c r="BF229" s="106"/>
      <c r="BG229" s="106"/>
      <c r="BH229" s="106"/>
      <c r="BI229" s="106"/>
      <c r="BJ229" s="100" t="s">
        <v>4255</v>
      </c>
      <c r="BK229" s="106"/>
      <c r="BL229" s="106"/>
      <c r="BM229" s="106"/>
      <c r="BN229" s="106"/>
      <c r="BO229" s="106"/>
      <c r="BP229" s="106"/>
      <c r="BQ229" s="106"/>
      <c r="BR229" s="106"/>
      <c r="BS229" s="106"/>
      <c r="BT229" s="106"/>
      <c r="BU229" s="106"/>
      <c r="BV229" s="106"/>
      <c r="BW229" s="105"/>
      <c r="BX229" s="105"/>
      <c r="BY229" s="105"/>
      <c r="BZ229" s="107"/>
      <c r="CA229" s="107"/>
      <c r="CB229" s="107"/>
      <c r="CC229" s="107"/>
      <c r="CD229" s="107"/>
      <c r="CE229" s="107"/>
      <c r="CF229" s="107"/>
      <c r="CG229" s="107"/>
      <c r="CH229" s="107"/>
      <c r="CI229" s="107"/>
      <c r="CJ229" s="107"/>
      <c r="CK229" s="107"/>
      <c r="CL229" s="107"/>
      <c r="CM229" s="107"/>
      <c r="CN229" s="107"/>
      <c r="CO229" s="107"/>
      <c r="CP229" s="107"/>
      <c r="CQ229" s="107"/>
      <c r="CR229" s="107"/>
      <c r="CS229" s="102" t="s">
        <v>4256</v>
      </c>
      <c r="CT229" s="107"/>
      <c r="CU229" s="107"/>
      <c r="CV229" s="107"/>
      <c r="CW229" s="107"/>
      <c r="CX229" s="107"/>
      <c r="CY229" s="107"/>
      <c r="CZ229" s="107"/>
      <c r="DA229" s="107"/>
      <c r="DB229" s="107"/>
      <c r="DC229" s="107"/>
      <c r="DD229" s="107"/>
      <c r="DE229" s="107"/>
    </row>
    <row r="230" spans="34:109" ht="0" hidden="1" customHeight="1">
      <c r="AH230" s="105"/>
      <c r="AI230" s="105"/>
      <c r="AJ230" s="105"/>
      <c r="AK230" s="105"/>
      <c r="AL230" s="92" t="str">
        <f t="shared" si="6"/>
        <v/>
      </c>
      <c r="AM230" s="92" t="str">
        <f t="shared" si="7"/>
        <v/>
      </c>
      <c r="AO230" s="105"/>
      <c r="AP230" s="95">
        <v>228</v>
      </c>
      <c r="AQ230" s="106"/>
      <c r="AR230" s="106"/>
      <c r="AS230" s="106"/>
      <c r="AT230" s="106"/>
      <c r="AU230" s="106"/>
      <c r="AV230" s="106"/>
      <c r="AW230" s="106"/>
      <c r="AX230" s="106"/>
      <c r="AY230" s="106"/>
      <c r="AZ230" s="106"/>
      <c r="BA230" s="106"/>
      <c r="BB230" s="106"/>
      <c r="BC230" s="106"/>
      <c r="BD230" s="106"/>
      <c r="BE230" s="106"/>
      <c r="BF230" s="106"/>
      <c r="BG230" s="106"/>
      <c r="BH230" s="106"/>
      <c r="BI230" s="106"/>
      <c r="BJ230" s="100" t="s">
        <v>4257</v>
      </c>
      <c r="BK230" s="106"/>
      <c r="BL230" s="106"/>
      <c r="BM230" s="106"/>
      <c r="BN230" s="106"/>
      <c r="BO230" s="106"/>
      <c r="BP230" s="106"/>
      <c r="BQ230" s="106"/>
      <c r="BR230" s="106"/>
      <c r="BS230" s="106"/>
      <c r="BT230" s="106"/>
      <c r="BU230" s="106"/>
      <c r="BV230" s="106"/>
      <c r="BW230" s="105"/>
      <c r="BX230" s="105"/>
      <c r="BY230" s="105"/>
      <c r="BZ230" s="107"/>
      <c r="CA230" s="107"/>
      <c r="CB230" s="107"/>
      <c r="CC230" s="107"/>
      <c r="CD230" s="107"/>
      <c r="CE230" s="107"/>
      <c r="CF230" s="107"/>
      <c r="CG230" s="107"/>
      <c r="CH230" s="107"/>
      <c r="CI230" s="107"/>
      <c r="CJ230" s="107"/>
      <c r="CK230" s="107"/>
      <c r="CL230" s="107"/>
      <c r="CM230" s="107"/>
      <c r="CN230" s="107"/>
      <c r="CO230" s="107"/>
      <c r="CP230" s="107"/>
      <c r="CQ230" s="107"/>
      <c r="CR230" s="107"/>
      <c r="CS230" s="102" t="s">
        <v>4258</v>
      </c>
      <c r="CT230" s="107"/>
      <c r="CU230" s="107"/>
      <c r="CV230" s="107"/>
      <c r="CW230" s="107"/>
      <c r="CX230" s="107"/>
      <c r="CY230" s="107"/>
      <c r="CZ230" s="107"/>
      <c r="DA230" s="107"/>
      <c r="DB230" s="107"/>
      <c r="DC230" s="107"/>
      <c r="DD230" s="107"/>
      <c r="DE230" s="107"/>
    </row>
    <row r="231" spans="34:109" ht="0" hidden="1" customHeight="1">
      <c r="AH231" s="105"/>
      <c r="AI231" s="105"/>
      <c r="AJ231" s="105"/>
      <c r="AK231" s="105"/>
      <c r="AL231" s="92" t="str">
        <f t="shared" si="6"/>
        <v/>
      </c>
      <c r="AM231" s="92" t="str">
        <f t="shared" si="7"/>
        <v/>
      </c>
      <c r="AO231" s="105"/>
      <c r="AP231" s="95">
        <v>229</v>
      </c>
      <c r="AQ231" s="106"/>
      <c r="AR231" s="106"/>
      <c r="AS231" s="106"/>
      <c r="AT231" s="106"/>
      <c r="AU231" s="106"/>
      <c r="AV231" s="106"/>
      <c r="AW231" s="106"/>
      <c r="AX231" s="106"/>
      <c r="AY231" s="106"/>
      <c r="AZ231" s="106"/>
      <c r="BA231" s="106"/>
      <c r="BB231" s="106"/>
      <c r="BC231" s="106"/>
      <c r="BD231" s="106"/>
      <c r="BE231" s="106"/>
      <c r="BF231" s="106"/>
      <c r="BG231" s="106"/>
      <c r="BH231" s="106"/>
      <c r="BI231" s="106"/>
      <c r="BJ231" s="100" t="s">
        <v>4259</v>
      </c>
      <c r="BK231" s="106"/>
      <c r="BL231" s="106"/>
      <c r="BM231" s="106"/>
      <c r="BN231" s="106"/>
      <c r="BO231" s="106"/>
      <c r="BP231" s="106"/>
      <c r="BQ231" s="106"/>
      <c r="BR231" s="106"/>
      <c r="BS231" s="106"/>
      <c r="BT231" s="106"/>
      <c r="BU231" s="106"/>
      <c r="BV231" s="106"/>
      <c r="BW231" s="105"/>
      <c r="BX231" s="105"/>
      <c r="BY231" s="105"/>
      <c r="BZ231" s="107"/>
      <c r="CA231" s="107"/>
      <c r="CB231" s="107"/>
      <c r="CC231" s="107"/>
      <c r="CD231" s="107"/>
      <c r="CE231" s="107"/>
      <c r="CF231" s="107"/>
      <c r="CG231" s="107"/>
      <c r="CH231" s="107"/>
      <c r="CI231" s="107"/>
      <c r="CJ231" s="107"/>
      <c r="CK231" s="107"/>
      <c r="CL231" s="107"/>
      <c r="CM231" s="107"/>
      <c r="CN231" s="107"/>
      <c r="CO231" s="107"/>
      <c r="CP231" s="107"/>
      <c r="CQ231" s="107"/>
      <c r="CR231" s="107"/>
      <c r="CS231" s="102" t="s">
        <v>4260</v>
      </c>
      <c r="CT231" s="107"/>
      <c r="CU231" s="107"/>
      <c r="CV231" s="107"/>
      <c r="CW231" s="107"/>
      <c r="CX231" s="107"/>
      <c r="CY231" s="107"/>
      <c r="CZ231" s="107"/>
      <c r="DA231" s="107"/>
      <c r="DB231" s="107"/>
      <c r="DC231" s="107"/>
      <c r="DD231" s="107"/>
      <c r="DE231" s="107"/>
    </row>
    <row r="232" spans="34:109" ht="0" hidden="1" customHeight="1">
      <c r="AH232" s="105"/>
      <c r="AI232" s="105"/>
      <c r="AJ232" s="105"/>
      <c r="AK232" s="105"/>
      <c r="AL232" s="92" t="str">
        <f t="shared" si="6"/>
        <v/>
      </c>
      <c r="AM232" s="92" t="str">
        <f t="shared" si="7"/>
        <v/>
      </c>
      <c r="AO232" s="105"/>
      <c r="AP232" s="95">
        <v>230</v>
      </c>
      <c r="AQ232" s="106"/>
      <c r="AR232" s="106"/>
      <c r="AS232" s="106"/>
      <c r="AT232" s="106"/>
      <c r="AU232" s="106"/>
      <c r="AV232" s="106"/>
      <c r="AW232" s="106"/>
      <c r="AX232" s="106"/>
      <c r="AY232" s="106"/>
      <c r="AZ232" s="106"/>
      <c r="BA232" s="106"/>
      <c r="BB232" s="106"/>
      <c r="BC232" s="106"/>
      <c r="BD232" s="106"/>
      <c r="BE232" s="106"/>
      <c r="BF232" s="106"/>
      <c r="BG232" s="106"/>
      <c r="BH232" s="106"/>
      <c r="BI232" s="106"/>
      <c r="BJ232" s="100" t="s">
        <v>4261</v>
      </c>
      <c r="BK232" s="106"/>
      <c r="BL232" s="106"/>
      <c r="BM232" s="106"/>
      <c r="BN232" s="106"/>
      <c r="BO232" s="106"/>
      <c r="BP232" s="106"/>
      <c r="BQ232" s="106"/>
      <c r="BR232" s="106"/>
      <c r="BS232" s="106"/>
      <c r="BT232" s="106"/>
      <c r="BU232" s="106"/>
      <c r="BV232" s="106"/>
      <c r="BW232" s="105"/>
      <c r="BX232" s="105"/>
      <c r="BY232" s="105"/>
      <c r="BZ232" s="107"/>
      <c r="CA232" s="107"/>
      <c r="CB232" s="107"/>
      <c r="CC232" s="107"/>
      <c r="CD232" s="107"/>
      <c r="CE232" s="107"/>
      <c r="CF232" s="107"/>
      <c r="CG232" s="107"/>
      <c r="CH232" s="107"/>
      <c r="CI232" s="107"/>
      <c r="CJ232" s="107"/>
      <c r="CK232" s="107"/>
      <c r="CL232" s="107"/>
      <c r="CM232" s="107"/>
      <c r="CN232" s="107"/>
      <c r="CO232" s="107"/>
      <c r="CP232" s="107"/>
      <c r="CQ232" s="107"/>
      <c r="CR232" s="107"/>
      <c r="CS232" s="102" t="s">
        <v>4262</v>
      </c>
      <c r="CT232" s="107"/>
      <c r="CU232" s="107"/>
      <c r="CV232" s="107"/>
      <c r="CW232" s="107"/>
      <c r="CX232" s="107"/>
      <c r="CY232" s="107"/>
      <c r="CZ232" s="107"/>
      <c r="DA232" s="107"/>
      <c r="DB232" s="107"/>
      <c r="DC232" s="107"/>
      <c r="DD232" s="107"/>
      <c r="DE232" s="107"/>
    </row>
    <row r="233" spans="34:109" ht="0" hidden="1" customHeight="1">
      <c r="AH233" s="105"/>
      <c r="AI233" s="105"/>
      <c r="AJ233" s="105"/>
      <c r="AK233" s="105"/>
      <c r="AL233" s="92" t="str">
        <f t="shared" si="6"/>
        <v/>
      </c>
      <c r="AM233" s="92" t="str">
        <f t="shared" si="7"/>
        <v/>
      </c>
      <c r="AO233" s="105"/>
      <c r="AP233" s="95">
        <v>231</v>
      </c>
      <c r="AQ233" s="106"/>
      <c r="AR233" s="106"/>
      <c r="AS233" s="106"/>
      <c r="AT233" s="106"/>
      <c r="AU233" s="106"/>
      <c r="AV233" s="106"/>
      <c r="AW233" s="106"/>
      <c r="AX233" s="106"/>
      <c r="AY233" s="106"/>
      <c r="AZ233" s="106"/>
      <c r="BA233" s="106"/>
      <c r="BB233" s="106"/>
      <c r="BC233" s="106"/>
      <c r="BD233" s="106"/>
      <c r="BE233" s="106"/>
      <c r="BF233" s="106"/>
      <c r="BG233" s="106"/>
      <c r="BH233" s="106"/>
      <c r="BI233" s="106"/>
      <c r="BJ233" s="100" t="s">
        <v>4263</v>
      </c>
      <c r="BK233" s="106"/>
      <c r="BL233" s="106"/>
      <c r="BM233" s="106"/>
      <c r="BN233" s="106"/>
      <c r="BO233" s="106"/>
      <c r="BP233" s="106"/>
      <c r="BQ233" s="106"/>
      <c r="BR233" s="106"/>
      <c r="BS233" s="106"/>
      <c r="BT233" s="106"/>
      <c r="BU233" s="106"/>
      <c r="BV233" s="106"/>
      <c r="BW233" s="105"/>
      <c r="BX233" s="105"/>
      <c r="BY233" s="105"/>
      <c r="BZ233" s="107"/>
      <c r="CA233" s="107"/>
      <c r="CB233" s="107"/>
      <c r="CC233" s="107"/>
      <c r="CD233" s="107"/>
      <c r="CE233" s="107"/>
      <c r="CF233" s="107"/>
      <c r="CG233" s="107"/>
      <c r="CH233" s="107"/>
      <c r="CI233" s="107"/>
      <c r="CJ233" s="107"/>
      <c r="CK233" s="107"/>
      <c r="CL233" s="107"/>
      <c r="CM233" s="107"/>
      <c r="CN233" s="107"/>
      <c r="CO233" s="107"/>
      <c r="CP233" s="107"/>
      <c r="CQ233" s="107"/>
      <c r="CR233" s="107"/>
      <c r="CS233" s="102" t="s">
        <v>4264</v>
      </c>
      <c r="CT233" s="107"/>
      <c r="CU233" s="107"/>
      <c r="CV233" s="107"/>
      <c r="CW233" s="107"/>
      <c r="CX233" s="107"/>
      <c r="CY233" s="107"/>
      <c r="CZ233" s="107"/>
      <c r="DA233" s="107"/>
      <c r="DB233" s="107"/>
      <c r="DC233" s="107"/>
      <c r="DD233" s="107"/>
      <c r="DE233" s="107"/>
    </row>
    <row r="234" spans="34:109" ht="0" hidden="1" customHeight="1">
      <c r="AH234" s="105"/>
      <c r="AI234" s="105"/>
      <c r="AJ234" s="105"/>
      <c r="AK234" s="105"/>
      <c r="AL234" s="92" t="str">
        <f t="shared" si="6"/>
        <v/>
      </c>
      <c r="AM234" s="92" t="str">
        <f t="shared" si="7"/>
        <v/>
      </c>
      <c r="AO234" s="105"/>
      <c r="AP234" s="95">
        <v>232</v>
      </c>
      <c r="AQ234" s="106"/>
      <c r="AR234" s="106"/>
      <c r="AS234" s="106"/>
      <c r="AT234" s="106"/>
      <c r="AU234" s="106"/>
      <c r="AV234" s="106"/>
      <c r="AW234" s="106"/>
      <c r="AX234" s="106"/>
      <c r="AY234" s="106"/>
      <c r="AZ234" s="106"/>
      <c r="BA234" s="106"/>
      <c r="BB234" s="106"/>
      <c r="BC234" s="106"/>
      <c r="BD234" s="106"/>
      <c r="BE234" s="106"/>
      <c r="BF234" s="106"/>
      <c r="BG234" s="106"/>
      <c r="BH234" s="106"/>
      <c r="BI234" s="106"/>
      <c r="BJ234" s="100" t="s">
        <v>4265</v>
      </c>
      <c r="BK234" s="106"/>
      <c r="BL234" s="106"/>
      <c r="BM234" s="106"/>
      <c r="BN234" s="106"/>
      <c r="BO234" s="106"/>
      <c r="BP234" s="106"/>
      <c r="BQ234" s="106"/>
      <c r="BR234" s="106"/>
      <c r="BS234" s="106"/>
      <c r="BT234" s="106"/>
      <c r="BU234" s="106"/>
      <c r="BV234" s="106"/>
      <c r="BW234" s="105"/>
      <c r="BX234" s="105"/>
      <c r="BY234" s="105"/>
      <c r="BZ234" s="107"/>
      <c r="CA234" s="107"/>
      <c r="CB234" s="107"/>
      <c r="CC234" s="107"/>
      <c r="CD234" s="107"/>
      <c r="CE234" s="107"/>
      <c r="CF234" s="107"/>
      <c r="CG234" s="107"/>
      <c r="CH234" s="107"/>
      <c r="CI234" s="107"/>
      <c r="CJ234" s="107"/>
      <c r="CK234" s="107"/>
      <c r="CL234" s="107"/>
      <c r="CM234" s="107"/>
      <c r="CN234" s="107"/>
      <c r="CO234" s="107"/>
      <c r="CP234" s="107"/>
      <c r="CQ234" s="107"/>
      <c r="CR234" s="107"/>
      <c r="CS234" s="102" t="s">
        <v>4266</v>
      </c>
      <c r="CT234" s="107"/>
      <c r="CU234" s="107"/>
      <c r="CV234" s="107"/>
      <c r="CW234" s="107"/>
      <c r="CX234" s="107"/>
      <c r="CY234" s="107"/>
      <c r="CZ234" s="107"/>
      <c r="DA234" s="107"/>
      <c r="DB234" s="107"/>
      <c r="DC234" s="107"/>
      <c r="DD234" s="107"/>
      <c r="DE234" s="107"/>
    </row>
    <row r="235" spans="34:109" ht="0" hidden="1" customHeight="1">
      <c r="AH235" s="105"/>
      <c r="AI235" s="105"/>
      <c r="AJ235" s="105"/>
      <c r="AK235" s="105"/>
      <c r="AL235" s="92" t="str">
        <f t="shared" si="6"/>
        <v/>
      </c>
      <c r="AM235" s="92" t="str">
        <f t="shared" si="7"/>
        <v/>
      </c>
      <c r="AO235" s="105"/>
      <c r="AP235" s="95">
        <v>233</v>
      </c>
      <c r="AQ235" s="106"/>
      <c r="AR235" s="106"/>
      <c r="AS235" s="106"/>
      <c r="AT235" s="106"/>
      <c r="AU235" s="106"/>
      <c r="AV235" s="106"/>
      <c r="AW235" s="106"/>
      <c r="AX235" s="106"/>
      <c r="AY235" s="106"/>
      <c r="AZ235" s="106"/>
      <c r="BA235" s="106"/>
      <c r="BB235" s="106"/>
      <c r="BC235" s="106"/>
      <c r="BD235" s="106"/>
      <c r="BE235" s="106"/>
      <c r="BF235" s="106"/>
      <c r="BG235" s="106"/>
      <c r="BH235" s="106"/>
      <c r="BI235" s="106"/>
      <c r="BJ235" s="100" t="s">
        <v>4267</v>
      </c>
      <c r="BK235" s="106"/>
      <c r="BL235" s="106"/>
      <c r="BM235" s="106"/>
      <c r="BN235" s="106"/>
      <c r="BO235" s="106"/>
      <c r="BP235" s="106"/>
      <c r="BQ235" s="106"/>
      <c r="BR235" s="106"/>
      <c r="BS235" s="106"/>
      <c r="BT235" s="106"/>
      <c r="BU235" s="106"/>
      <c r="BV235" s="106"/>
      <c r="BW235" s="105"/>
      <c r="BX235" s="105"/>
      <c r="BY235" s="105"/>
      <c r="BZ235" s="107"/>
      <c r="CA235" s="107"/>
      <c r="CB235" s="107"/>
      <c r="CC235" s="107"/>
      <c r="CD235" s="107"/>
      <c r="CE235" s="107"/>
      <c r="CF235" s="107"/>
      <c r="CG235" s="107"/>
      <c r="CH235" s="107"/>
      <c r="CI235" s="107"/>
      <c r="CJ235" s="107"/>
      <c r="CK235" s="107"/>
      <c r="CL235" s="107"/>
      <c r="CM235" s="107"/>
      <c r="CN235" s="107"/>
      <c r="CO235" s="107"/>
      <c r="CP235" s="107"/>
      <c r="CQ235" s="107"/>
      <c r="CR235" s="107"/>
      <c r="CS235" s="102" t="s">
        <v>4268</v>
      </c>
      <c r="CT235" s="107"/>
      <c r="CU235" s="107"/>
      <c r="CV235" s="107"/>
      <c r="CW235" s="107"/>
      <c r="CX235" s="107"/>
      <c r="CY235" s="107"/>
      <c r="CZ235" s="107"/>
      <c r="DA235" s="107"/>
      <c r="DB235" s="107"/>
      <c r="DC235" s="107"/>
      <c r="DD235" s="107"/>
      <c r="DE235" s="107"/>
    </row>
    <row r="236" spans="34:109" ht="0" hidden="1" customHeight="1">
      <c r="AH236" s="105"/>
      <c r="AI236" s="105"/>
      <c r="AJ236" s="105"/>
      <c r="AK236" s="105"/>
      <c r="AL236" s="92" t="str">
        <f t="shared" si="6"/>
        <v/>
      </c>
      <c r="AM236" s="92" t="str">
        <f t="shared" si="7"/>
        <v/>
      </c>
      <c r="AO236" s="105"/>
      <c r="AP236" s="95">
        <v>234</v>
      </c>
      <c r="AQ236" s="106"/>
      <c r="AR236" s="106"/>
      <c r="AS236" s="106"/>
      <c r="AT236" s="106"/>
      <c r="AU236" s="106"/>
      <c r="AV236" s="106"/>
      <c r="AW236" s="106"/>
      <c r="AX236" s="106"/>
      <c r="AY236" s="106"/>
      <c r="AZ236" s="106"/>
      <c r="BA236" s="106"/>
      <c r="BB236" s="106"/>
      <c r="BC236" s="106"/>
      <c r="BD236" s="106"/>
      <c r="BE236" s="106"/>
      <c r="BF236" s="106"/>
      <c r="BG236" s="106"/>
      <c r="BH236" s="106"/>
      <c r="BI236" s="106"/>
      <c r="BJ236" s="100" t="s">
        <v>4269</v>
      </c>
      <c r="BK236" s="106"/>
      <c r="BL236" s="106"/>
      <c r="BM236" s="106"/>
      <c r="BN236" s="106"/>
      <c r="BO236" s="106"/>
      <c r="BP236" s="106"/>
      <c r="BQ236" s="106"/>
      <c r="BR236" s="106"/>
      <c r="BS236" s="106"/>
      <c r="BT236" s="106"/>
      <c r="BU236" s="106"/>
      <c r="BV236" s="106"/>
      <c r="BW236" s="105"/>
      <c r="BX236" s="105"/>
      <c r="BY236" s="105"/>
      <c r="BZ236" s="107"/>
      <c r="CA236" s="107"/>
      <c r="CB236" s="107"/>
      <c r="CC236" s="107"/>
      <c r="CD236" s="107"/>
      <c r="CE236" s="107"/>
      <c r="CF236" s="107"/>
      <c r="CG236" s="107"/>
      <c r="CH236" s="107"/>
      <c r="CI236" s="107"/>
      <c r="CJ236" s="107"/>
      <c r="CK236" s="107"/>
      <c r="CL236" s="107"/>
      <c r="CM236" s="107"/>
      <c r="CN236" s="107"/>
      <c r="CO236" s="107"/>
      <c r="CP236" s="107"/>
      <c r="CQ236" s="107"/>
      <c r="CR236" s="107"/>
      <c r="CS236" s="102" t="s">
        <v>4270</v>
      </c>
      <c r="CT236" s="107"/>
      <c r="CU236" s="107"/>
      <c r="CV236" s="107"/>
      <c r="CW236" s="107"/>
      <c r="CX236" s="107"/>
      <c r="CY236" s="107"/>
      <c r="CZ236" s="107"/>
      <c r="DA236" s="107"/>
      <c r="DB236" s="107"/>
      <c r="DC236" s="107"/>
      <c r="DD236" s="107"/>
      <c r="DE236" s="107"/>
    </row>
    <row r="237" spans="34:109" ht="0" hidden="1" customHeight="1">
      <c r="AH237" s="105"/>
      <c r="AI237" s="105"/>
      <c r="AJ237" s="105"/>
      <c r="AK237" s="105"/>
      <c r="AL237" s="92" t="str">
        <f t="shared" si="6"/>
        <v/>
      </c>
      <c r="AM237" s="92" t="str">
        <f t="shared" si="7"/>
        <v/>
      </c>
      <c r="AO237" s="105"/>
      <c r="AP237" s="95">
        <v>235</v>
      </c>
      <c r="AQ237" s="106"/>
      <c r="AR237" s="106"/>
      <c r="AS237" s="106"/>
      <c r="AT237" s="106"/>
      <c r="AU237" s="106"/>
      <c r="AV237" s="106"/>
      <c r="AW237" s="106"/>
      <c r="AX237" s="106"/>
      <c r="AY237" s="106"/>
      <c r="AZ237" s="106"/>
      <c r="BA237" s="106"/>
      <c r="BB237" s="106"/>
      <c r="BC237" s="106"/>
      <c r="BD237" s="106"/>
      <c r="BE237" s="106"/>
      <c r="BF237" s="106"/>
      <c r="BG237" s="106"/>
      <c r="BH237" s="106"/>
      <c r="BI237" s="106"/>
      <c r="BJ237" s="100" t="s">
        <v>4271</v>
      </c>
      <c r="BK237" s="106"/>
      <c r="BL237" s="106"/>
      <c r="BM237" s="106"/>
      <c r="BN237" s="106"/>
      <c r="BO237" s="106"/>
      <c r="BP237" s="106"/>
      <c r="BQ237" s="106"/>
      <c r="BR237" s="106"/>
      <c r="BS237" s="106"/>
      <c r="BT237" s="106"/>
      <c r="BU237" s="106"/>
      <c r="BV237" s="106"/>
      <c r="BW237" s="105"/>
      <c r="BX237" s="105"/>
      <c r="BY237" s="105"/>
      <c r="BZ237" s="107"/>
      <c r="CA237" s="107"/>
      <c r="CB237" s="107"/>
      <c r="CC237" s="107"/>
      <c r="CD237" s="107"/>
      <c r="CE237" s="107"/>
      <c r="CF237" s="107"/>
      <c r="CG237" s="107"/>
      <c r="CH237" s="107"/>
      <c r="CI237" s="107"/>
      <c r="CJ237" s="107"/>
      <c r="CK237" s="107"/>
      <c r="CL237" s="107"/>
      <c r="CM237" s="107"/>
      <c r="CN237" s="107"/>
      <c r="CO237" s="107"/>
      <c r="CP237" s="107"/>
      <c r="CQ237" s="107"/>
      <c r="CR237" s="107"/>
      <c r="CS237" s="102" t="s">
        <v>4272</v>
      </c>
      <c r="CT237" s="107"/>
      <c r="CU237" s="107"/>
      <c r="CV237" s="107"/>
      <c r="CW237" s="107"/>
      <c r="CX237" s="107"/>
      <c r="CY237" s="107"/>
      <c r="CZ237" s="107"/>
      <c r="DA237" s="107"/>
      <c r="DB237" s="107"/>
      <c r="DC237" s="107"/>
      <c r="DD237" s="107"/>
      <c r="DE237" s="107"/>
    </row>
    <row r="238" spans="34:109" ht="0" hidden="1" customHeight="1">
      <c r="AH238" s="105"/>
      <c r="AI238" s="105"/>
      <c r="AJ238" s="105"/>
      <c r="AK238" s="105"/>
      <c r="AL238" s="92" t="str">
        <f t="shared" si="6"/>
        <v/>
      </c>
      <c r="AM238" s="92" t="str">
        <f t="shared" si="7"/>
        <v/>
      </c>
      <c r="AO238" s="105"/>
      <c r="AP238" s="95">
        <v>236</v>
      </c>
      <c r="AQ238" s="106"/>
      <c r="AR238" s="106"/>
      <c r="AS238" s="106"/>
      <c r="AT238" s="106"/>
      <c r="AU238" s="106"/>
      <c r="AV238" s="106"/>
      <c r="AW238" s="106"/>
      <c r="AX238" s="106"/>
      <c r="AY238" s="106"/>
      <c r="AZ238" s="106"/>
      <c r="BA238" s="106"/>
      <c r="BB238" s="106"/>
      <c r="BC238" s="106"/>
      <c r="BD238" s="106"/>
      <c r="BE238" s="106"/>
      <c r="BF238" s="106"/>
      <c r="BG238" s="106"/>
      <c r="BH238" s="106"/>
      <c r="BI238" s="106"/>
      <c r="BJ238" s="100" t="s">
        <v>4273</v>
      </c>
      <c r="BK238" s="106"/>
      <c r="BL238" s="106"/>
      <c r="BM238" s="106"/>
      <c r="BN238" s="106"/>
      <c r="BO238" s="106"/>
      <c r="BP238" s="106"/>
      <c r="BQ238" s="106"/>
      <c r="BR238" s="106"/>
      <c r="BS238" s="106"/>
      <c r="BT238" s="106"/>
      <c r="BU238" s="106"/>
      <c r="BV238" s="106"/>
      <c r="BW238" s="105"/>
      <c r="BX238" s="105"/>
      <c r="BY238" s="105"/>
      <c r="BZ238" s="107"/>
      <c r="CA238" s="107"/>
      <c r="CB238" s="107"/>
      <c r="CC238" s="107"/>
      <c r="CD238" s="107"/>
      <c r="CE238" s="107"/>
      <c r="CF238" s="107"/>
      <c r="CG238" s="107"/>
      <c r="CH238" s="107"/>
      <c r="CI238" s="107"/>
      <c r="CJ238" s="107"/>
      <c r="CK238" s="107"/>
      <c r="CL238" s="107"/>
      <c r="CM238" s="107"/>
      <c r="CN238" s="107"/>
      <c r="CO238" s="107"/>
      <c r="CP238" s="107"/>
      <c r="CQ238" s="107"/>
      <c r="CR238" s="107"/>
      <c r="CS238" s="102" t="s">
        <v>4274</v>
      </c>
      <c r="CT238" s="107"/>
      <c r="CU238" s="107"/>
      <c r="CV238" s="107"/>
      <c r="CW238" s="107"/>
      <c r="CX238" s="107"/>
      <c r="CY238" s="107"/>
      <c r="CZ238" s="107"/>
      <c r="DA238" s="107"/>
      <c r="DB238" s="107"/>
      <c r="DC238" s="107"/>
      <c r="DD238" s="107"/>
      <c r="DE238" s="107"/>
    </row>
    <row r="239" spans="34:109" ht="0" hidden="1" customHeight="1">
      <c r="AH239" s="105"/>
      <c r="AI239" s="105"/>
      <c r="AJ239" s="105"/>
      <c r="AK239" s="105"/>
      <c r="AL239" s="92" t="str">
        <f t="shared" si="6"/>
        <v/>
      </c>
      <c r="AM239" s="92" t="str">
        <f t="shared" si="7"/>
        <v/>
      </c>
      <c r="AO239" s="105"/>
      <c r="AP239" s="95">
        <v>237</v>
      </c>
      <c r="AQ239" s="106"/>
      <c r="AR239" s="106"/>
      <c r="AS239" s="106"/>
      <c r="AT239" s="106"/>
      <c r="AU239" s="106"/>
      <c r="AV239" s="106"/>
      <c r="AW239" s="106"/>
      <c r="AX239" s="106"/>
      <c r="AY239" s="106"/>
      <c r="AZ239" s="106"/>
      <c r="BA239" s="106"/>
      <c r="BB239" s="106"/>
      <c r="BC239" s="106"/>
      <c r="BD239" s="106"/>
      <c r="BE239" s="106"/>
      <c r="BF239" s="106"/>
      <c r="BG239" s="106"/>
      <c r="BH239" s="106"/>
      <c r="BI239" s="106"/>
      <c r="BJ239" s="100" t="s">
        <v>4275</v>
      </c>
      <c r="BK239" s="106"/>
      <c r="BL239" s="106"/>
      <c r="BM239" s="106"/>
      <c r="BN239" s="106"/>
      <c r="BO239" s="106"/>
      <c r="BP239" s="106"/>
      <c r="BQ239" s="106"/>
      <c r="BR239" s="106"/>
      <c r="BS239" s="106"/>
      <c r="BT239" s="106"/>
      <c r="BU239" s="106"/>
      <c r="BV239" s="106"/>
      <c r="BW239" s="105"/>
      <c r="BX239" s="105"/>
      <c r="BY239" s="105"/>
      <c r="BZ239" s="107"/>
      <c r="CA239" s="107"/>
      <c r="CB239" s="107"/>
      <c r="CC239" s="107"/>
      <c r="CD239" s="107"/>
      <c r="CE239" s="107"/>
      <c r="CF239" s="107"/>
      <c r="CG239" s="107"/>
      <c r="CH239" s="107"/>
      <c r="CI239" s="107"/>
      <c r="CJ239" s="107"/>
      <c r="CK239" s="107"/>
      <c r="CL239" s="107"/>
      <c r="CM239" s="107"/>
      <c r="CN239" s="107"/>
      <c r="CO239" s="107"/>
      <c r="CP239" s="107"/>
      <c r="CQ239" s="107"/>
      <c r="CR239" s="107"/>
      <c r="CS239" s="102" t="s">
        <v>4276</v>
      </c>
      <c r="CT239" s="107"/>
      <c r="CU239" s="107"/>
      <c r="CV239" s="107"/>
      <c r="CW239" s="107"/>
      <c r="CX239" s="107"/>
      <c r="CY239" s="107"/>
      <c r="CZ239" s="107"/>
      <c r="DA239" s="107"/>
      <c r="DB239" s="107"/>
      <c r="DC239" s="107"/>
      <c r="DD239" s="107"/>
      <c r="DE239" s="107"/>
    </row>
    <row r="240" spans="34:109" ht="0" hidden="1" customHeight="1">
      <c r="AH240" s="105"/>
      <c r="AI240" s="105"/>
      <c r="AJ240" s="105"/>
      <c r="AK240" s="105"/>
      <c r="AL240" s="92" t="str">
        <f t="shared" si="6"/>
        <v/>
      </c>
      <c r="AM240" s="92" t="str">
        <f t="shared" si="7"/>
        <v/>
      </c>
      <c r="AO240" s="105"/>
      <c r="AP240" s="95">
        <v>238</v>
      </c>
      <c r="AQ240" s="106"/>
      <c r="AR240" s="106"/>
      <c r="AS240" s="106"/>
      <c r="AT240" s="106"/>
      <c r="AU240" s="106"/>
      <c r="AV240" s="106"/>
      <c r="AW240" s="106"/>
      <c r="AX240" s="106"/>
      <c r="AY240" s="106"/>
      <c r="AZ240" s="106"/>
      <c r="BA240" s="106"/>
      <c r="BB240" s="106"/>
      <c r="BC240" s="106"/>
      <c r="BD240" s="106"/>
      <c r="BE240" s="106"/>
      <c r="BF240" s="106"/>
      <c r="BG240" s="106"/>
      <c r="BH240" s="106"/>
      <c r="BI240" s="106"/>
      <c r="BJ240" s="100" t="s">
        <v>4277</v>
      </c>
      <c r="BK240" s="106"/>
      <c r="BL240" s="106"/>
      <c r="BM240" s="106"/>
      <c r="BN240" s="106"/>
      <c r="BO240" s="106"/>
      <c r="BP240" s="106"/>
      <c r="BQ240" s="106"/>
      <c r="BR240" s="106"/>
      <c r="BS240" s="106"/>
      <c r="BT240" s="106"/>
      <c r="BU240" s="106"/>
      <c r="BV240" s="106"/>
      <c r="BW240" s="105"/>
      <c r="BX240" s="105"/>
      <c r="BY240" s="105"/>
      <c r="BZ240" s="107"/>
      <c r="CA240" s="107"/>
      <c r="CB240" s="107"/>
      <c r="CC240" s="107"/>
      <c r="CD240" s="107"/>
      <c r="CE240" s="107"/>
      <c r="CF240" s="107"/>
      <c r="CG240" s="107"/>
      <c r="CH240" s="107"/>
      <c r="CI240" s="107"/>
      <c r="CJ240" s="107"/>
      <c r="CK240" s="107"/>
      <c r="CL240" s="107"/>
      <c r="CM240" s="107"/>
      <c r="CN240" s="107"/>
      <c r="CO240" s="107"/>
      <c r="CP240" s="107"/>
      <c r="CQ240" s="107"/>
      <c r="CR240" s="107"/>
      <c r="CS240" s="102" t="s">
        <v>4278</v>
      </c>
      <c r="CT240" s="107"/>
      <c r="CU240" s="107"/>
      <c r="CV240" s="107"/>
      <c r="CW240" s="107"/>
      <c r="CX240" s="107"/>
      <c r="CY240" s="107"/>
      <c r="CZ240" s="107"/>
      <c r="DA240" s="107"/>
      <c r="DB240" s="107"/>
      <c r="DC240" s="107"/>
      <c r="DD240" s="107"/>
      <c r="DE240" s="107"/>
    </row>
    <row r="241" spans="34:109" ht="0" hidden="1" customHeight="1">
      <c r="AH241" s="105"/>
      <c r="AI241" s="105"/>
      <c r="AJ241" s="105"/>
      <c r="AK241" s="105"/>
      <c r="AL241" s="92" t="str">
        <f t="shared" si="6"/>
        <v/>
      </c>
      <c r="AM241" s="92" t="str">
        <f t="shared" si="7"/>
        <v/>
      </c>
      <c r="AO241" s="105"/>
      <c r="AP241" s="95">
        <v>239</v>
      </c>
      <c r="AQ241" s="106"/>
      <c r="AR241" s="106"/>
      <c r="AS241" s="106"/>
      <c r="AT241" s="106"/>
      <c r="AU241" s="106"/>
      <c r="AV241" s="106"/>
      <c r="AW241" s="106"/>
      <c r="AX241" s="106"/>
      <c r="AY241" s="106"/>
      <c r="AZ241" s="106"/>
      <c r="BA241" s="106"/>
      <c r="BB241" s="106"/>
      <c r="BC241" s="106"/>
      <c r="BD241" s="106"/>
      <c r="BE241" s="106"/>
      <c r="BF241" s="106"/>
      <c r="BG241" s="106"/>
      <c r="BH241" s="106"/>
      <c r="BI241" s="106"/>
      <c r="BJ241" s="100" t="s">
        <v>4279</v>
      </c>
      <c r="BK241" s="106"/>
      <c r="BL241" s="106"/>
      <c r="BM241" s="106"/>
      <c r="BN241" s="106"/>
      <c r="BO241" s="106"/>
      <c r="BP241" s="106"/>
      <c r="BQ241" s="106"/>
      <c r="BR241" s="106"/>
      <c r="BS241" s="106"/>
      <c r="BT241" s="106"/>
      <c r="BU241" s="106"/>
      <c r="BV241" s="106"/>
      <c r="BW241" s="105"/>
      <c r="BX241" s="105"/>
      <c r="BY241" s="105"/>
      <c r="BZ241" s="107"/>
      <c r="CA241" s="107"/>
      <c r="CB241" s="107"/>
      <c r="CC241" s="107"/>
      <c r="CD241" s="107"/>
      <c r="CE241" s="107"/>
      <c r="CF241" s="107"/>
      <c r="CG241" s="107"/>
      <c r="CH241" s="107"/>
      <c r="CI241" s="107"/>
      <c r="CJ241" s="107"/>
      <c r="CK241" s="107"/>
      <c r="CL241" s="107"/>
      <c r="CM241" s="107"/>
      <c r="CN241" s="107"/>
      <c r="CO241" s="107"/>
      <c r="CP241" s="107"/>
      <c r="CQ241" s="107"/>
      <c r="CR241" s="107"/>
      <c r="CS241" s="102" t="s">
        <v>4280</v>
      </c>
      <c r="CT241" s="107"/>
      <c r="CU241" s="107"/>
      <c r="CV241" s="107"/>
      <c r="CW241" s="107"/>
      <c r="CX241" s="107"/>
      <c r="CY241" s="107"/>
      <c r="CZ241" s="107"/>
      <c r="DA241" s="107"/>
      <c r="DB241" s="107"/>
      <c r="DC241" s="107"/>
      <c r="DD241" s="107"/>
      <c r="DE241" s="107"/>
    </row>
    <row r="242" spans="34:109" ht="0" hidden="1" customHeight="1">
      <c r="AH242" s="105"/>
      <c r="AI242" s="105"/>
      <c r="AJ242" s="105"/>
      <c r="AK242" s="105"/>
      <c r="AL242" s="92" t="str">
        <f t="shared" si="6"/>
        <v/>
      </c>
      <c r="AM242" s="92" t="str">
        <f t="shared" si="7"/>
        <v/>
      </c>
      <c r="AO242" s="105"/>
      <c r="AP242" s="95">
        <v>240</v>
      </c>
      <c r="AQ242" s="106"/>
      <c r="AR242" s="106"/>
      <c r="AS242" s="106"/>
      <c r="AT242" s="106"/>
      <c r="AU242" s="106"/>
      <c r="AV242" s="106"/>
      <c r="AW242" s="106"/>
      <c r="AX242" s="106"/>
      <c r="AY242" s="106"/>
      <c r="AZ242" s="106"/>
      <c r="BA242" s="106"/>
      <c r="BB242" s="106"/>
      <c r="BC242" s="106"/>
      <c r="BD242" s="106"/>
      <c r="BE242" s="106"/>
      <c r="BF242" s="106"/>
      <c r="BG242" s="106"/>
      <c r="BH242" s="106"/>
      <c r="BI242" s="106"/>
      <c r="BJ242" s="100" t="s">
        <v>4281</v>
      </c>
      <c r="BK242" s="106"/>
      <c r="BL242" s="106"/>
      <c r="BM242" s="106"/>
      <c r="BN242" s="106"/>
      <c r="BO242" s="106"/>
      <c r="BP242" s="106"/>
      <c r="BQ242" s="106"/>
      <c r="BR242" s="106"/>
      <c r="BS242" s="106"/>
      <c r="BT242" s="106"/>
      <c r="BU242" s="106"/>
      <c r="BV242" s="106"/>
      <c r="BW242" s="105"/>
      <c r="BX242" s="105"/>
      <c r="BY242" s="105"/>
      <c r="BZ242" s="107"/>
      <c r="CA242" s="107"/>
      <c r="CB242" s="107"/>
      <c r="CC242" s="107"/>
      <c r="CD242" s="107"/>
      <c r="CE242" s="107"/>
      <c r="CF242" s="107"/>
      <c r="CG242" s="107"/>
      <c r="CH242" s="107"/>
      <c r="CI242" s="107"/>
      <c r="CJ242" s="107"/>
      <c r="CK242" s="107"/>
      <c r="CL242" s="107"/>
      <c r="CM242" s="107"/>
      <c r="CN242" s="107"/>
      <c r="CO242" s="107"/>
      <c r="CP242" s="107"/>
      <c r="CQ242" s="107"/>
      <c r="CR242" s="107"/>
      <c r="CS242" s="102" t="s">
        <v>4282</v>
      </c>
      <c r="CT242" s="107"/>
      <c r="CU242" s="107"/>
      <c r="CV242" s="107"/>
      <c r="CW242" s="107"/>
      <c r="CX242" s="107"/>
      <c r="CY242" s="107"/>
      <c r="CZ242" s="107"/>
      <c r="DA242" s="107"/>
      <c r="DB242" s="107"/>
      <c r="DC242" s="107"/>
      <c r="DD242" s="107"/>
      <c r="DE242" s="107"/>
    </row>
    <row r="243" spans="34:109" ht="0" hidden="1" customHeight="1">
      <c r="AH243" s="105"/>
      <c r="AI243" s="105"/>
      <c r="AJ243" s="105"/>
      <c r="AK243" s="105"/>
      <c r="AL243" s="92" t="str">
        <f t="shared" si="6"/>
        <v/>
      </c>
      <c r="AM243" s="92" t="str">
        <f t="shared" si="7"/>
        <v/>
      </c>
      <c r="AO243" s="105"/>
      <c r="AP243" s="95">
        <v>241</v>
      </c>
      <c r="AQ243" s="106"/>
      <c r="AR243" s="106"/>
      <c r="AS243" s="106"/>
      <c r="AT243" s="106"/>
      <c r="AU243" s="106"/>
      <c r="AV243" s="106"/>
      <c r="AW243" s="106"/>
      <c r="AX243" s="106"/>
      <c r="AY243" s="106"/>
      <c r="AZ243" s="106"/>
      <c r="BA243" s="106"/>
      <c r="BB243" s="106"/>
      <c r="BC243" s="106"/>
      <c r="BD243" s="106"/>
      <c r="BE243" s="106"/>
      <c r="BF243" s="106"/>
      <c r="BG243" s="106"/>
      <c r="BH243" s="106"/>
      <c r="BI243" s="106"/>
      <c r="BJ243" s="100" t="s">
        <v>4283</v>
      </c>
      <c r="BK243" s="106"/>
      <c r="BL243" s="106"/>
      <c r="BM243" s="106"/>
      <c r="BN243" s="106"/>
      <c r="BO243" s="106"/>
      <c r="BP243" s="106"/>
      <c r="BQ243" s="106"/>
      <c r="BR243" s="106"/>
      <c r="BS243" s="106"/>
      <c r="BT243" s="106"/>
      <c r="BU243" s="106"/>
      <c r="BV243" s="106"/>
      <c r="BW243" s="105"/>
      <c r="BX243" s="105"/>
      <c r="BY243" s="105"/>
      <c r="BZ243" s="107"/>
      <c r="CA243" s="107"/>
      <c r="CB243" s="107"/>
      <c r="CC243" s="107"/>
      <c r="CD243" s="107"/>
      <c r="CE243" s="107"/>
      <c r="CF243" s="107"/>
      <c r="CG243" s="107"/>
      <c r="CH243" s="107"/>
      <c r="CI243" s="107"/>
      <c r="CJ243" s="107"/>
      <c r="CK243" s="107"/>
      <c r="CL243" s="107"/>
      <c r="CM243" s="107"/>
      <c r="CN243" s="107"/>
      <c r="CO243" s="107"/>
      <c r="CP243" s="107"/>
      <c r="CQ243" s="107"/>
      <c r="CR243" s="107"/>
      <c r="CS243" s="102" t="s">
        <v>4284</v>
      </c>
      <c r="CT243" s="107"/>
      <c r="CU243" s="107"/>
      <c r="CV243" s="107"/>
      <c r="CW243" s="107"/>
      <c r="CX243" s="107"/>
      <c r="CY243" s="107"/>
      <c r="CZ243" s="107"/>
      <c r="DA243" s="107"/>
      <c r="DB243" s="107"/>
      <c r="DC243" s="107"/>
      <c r="DD243" s="107"/>
      <c r="DE243" s="107"/>
    </row>
    <row r="244" spans="34:109" ht="0" hidden="1" customHeight="1">
      <c r="AH244" s="105"/>
      <c r="AI244" s="105"/>
      <c r="AJ244" s="105"/>
      <c r="AK244" s="105"/>
      <c r="AL244" s="92" t="str">
        <f t="shared" si="6"/>
        <v/>
      </c>
      <c r="AM244" s="92" t="str">
        <f t="shared" si="7"/>
        <v/>
      </c>
      <c r="AO244" s="105"/>
      <c r="AP244" s="95">
        <v>242</v>
      </c>
      <c r="AQ244" s="106"/>
      <c r="AR244" s="106"/>
      <c r="AS244" s="106"/>
      <c r="AT244" s="106"/>
      <c r="AU244" s="106"/>
      <c r="AV244" s="106"/>
      <c r="AW244" s="106"/>
      <c r="AX244" s="106"/>
      <c r="AY244" s="106"/>
      <c r="AZ244" s="106"/>
      <c r="BA244" s="106"/>
      <c r="BB244" s="106"/>
      <c r="BC244" s="106"/>
      <c r="BD244" s="106"/>
      <c r="BE244" s="106"/>
      <c r="BF244" s="106"/>
      <c r="BG244" s="106"/>
      <c r="BH244" s="106"/>
      <c r="BI244" s="106"/>
      <c r="BJ244" s="100" t="s">
        <v>4285</v>
      </c>
      <c r="BK244" s="106"/>
      <c r="BL244" s="106"/>
      <c r="BM244" s="106"/>
      <c r="BN244" s="106"/>
      <c r="BO244" s="106"/>
      <c r="BP244" s="106"/>
      <c r="BQ244" s="106"/>
      <c r="BR244" s="106"/>
      <c r="BS244" s="106"/>
      <c r="BT244" s="106"/>
      <c r="BU244" s="106"/>
      <c r="BV244" s="106"/>
      <c r="BW244" s="105"/>
      <c r="BX244" s="105"/>
      <c r="BY244" s="105"/>
      <c r="BZ244" s="107"/>
      <c r="CA244" s="107"/>
      <c r="CB244" s="107"/>
      <c r="CC244" s="107"/>
      <c r="CD244" s="107"/>
      <c r="CE244" s="107"/>
      <c r="CF244" s="107"/>
      <c r="CG244" s="107"/>
      <c r="CH244" s="107"/>
      <c r="CI244" s="107"/>
      <c r="CJ244" s="107"/>
      <c r="CK244" s="107"/>
      <c r="CL244" s="107"/>
      <c r="CM244" s="107"/>
      <c r="CN244" s="107"/>
      <c r="CO244" s="107"/>
      <c r="CP244" s="107"/>
      <c r="CQ244" s="107"/>
      <c r="CR244" s="107"/>
      <c r="CS244" s="102" t="s">
        <v>4286</v>
      </c>
      <c r="CT244" s="107"/>
      <c r="CU244" s="107"/>
      <c r="CV244" s="107"/>
      <c r="CW244" s="107"/>
      <c r="CX244" s="107"/>
      <c r="CY244" s="107"/>
      <c r="CZ244" s="107"/>
      <c r="DA244" s="107"/>
      <c r="DB244" s="107"/>
      <c r="DC244" s="107"/>
      <c r="DD244" s="107"/>
      <c r="DE244" s="107"/>
    </row>
    <row r="245" spans="34:109" ht="0" hidden="1" customHeight="1">
      <c r="AH245" s="105"/>
      <c r="AI245" s="105"/>
      <c r="AJ245" s="105"/>
      <c r="AK245" s="105"/>
      <c r="AL245" s="92" t="str">
        <f t="shared" si="6"/>
        <v/>
      </c>
      <c r="AM245" s="92" t="str">
        <f t="shared" si="7"/>
        <v/>
      </c>
      <c r="AO245" s="105"/>
      <c r="AP245" s="95">
        <v>243</v>
      </c>
      <c r="AQ245" s="106"/>
      <c r="AR245" s="106"/>
      <c r="AS245" s="106"/>
      <c r="AT245" s="106"/>
      <c r="AU245" s="106"/>
      <c r="AV245" s="106"/>
      <c r="AW245" s="106"/>
      <c r="AX245" s="106"/>
      <c r="AY245" s="106"/>
      <c r="AZ245" s="106"/>
      <c r="BA245" s="106"/>
      <c r="BB245" s="106"/>
      <c r="BC245" s="106"/>
      <c r="BD245" s="106"/>
      <c r="BE245" s="106"/>
      <c r="BF245" s="106"/>
      <c r="BG245" s="106"/>
      <c r="BH245" s="106"/>
      <c r="BI245" s="106"/>
      <c r="BJ245" s="100" t="s">
        <v>4287</v>
      </c>
      <c r="BK245" s="106"/>
      <c r="BL245" s="106"/>
      <c r="BM245" s="106"/>
      <c r="BN245" s="106"/>
      <c r="BO245" s="106"/>
      <c r="BP245" s="106"/>
      <c r="BQ245" s="106"/>
      <c r="BR245" s="106"/>
      <c r="BS245" s="106"/>
      <c r="BT245" s="106"/>
      <c r="BU245" s="106"/>
      <c r="BV245" s="106"/>
      <c r="BW245" s="105"/>
      <c r="BX245" s="105"/>
      <c r="BY245" s="105"/>
      <c r="BZ245" s="107"/>
      <c r="CA245" s="107"/>
      <c r="CB245" s="107"/>
      <c r="CC245" s="107"/>
      <c r="CD245" s="107"/>
      <c r="CE245" s="107"/>
      <c r="CF245" s="107"/>
      <c r="CG245" s="107"/>
      <c r="CH245" s="107"/>
      <c r="CI245" s="107"/>
      <c r="CJ245" s="107"/>
      <c r="CK245" s="107"/>
      <c r="CL245" s="107"/>
      <c r="CM245" s="107"/>
      <c r="CN245" s="107"/>
      <c r="CO245" s="107"/>
      <c r="CP245" s="107"/>
      <c r="CQ245" s="107"/>
      <c r="CR245" s="107"/>
      <c r="CS245" s="102" t="s">
        <v>4288</v>
      </c>
      <c r="CT245" s="107"/>
      <c r="CU245" s="107"/>
      <c r="CV245" s="107"/>
      <c r="CW245" s="107"/>
      <c r="CX245" s="107"/>
      <c r="CY245" s="107"/>
      <c r="CZ245" s="107"/>
      <c r="DA245" s="107"/>
      <c r="DB245" s="107"/>
      <c r="DC245" s="107"/>
      <c r="DD245" s="107"/>
      <c r="DE245" s="107"/>
    </row>
    <row r="246" spans="34:109" ht="0" hidden="1" customHeight="1">
      <c r="AH246" s="105"/>
      <c r="AI246" s="105"/>
      <c r="AJ246" s="105"/>
      <c r="AK246" s="105"/>
      <c r="AL246" s="92" t="str">
        <f t="shared" si="6"/>
        <v/>
      </c>
      <c r="AM246" s="92" t="str">
        <f t="shared" si="7"/>
        <v/>
      </c>
      <c r="AO246" s="105"/>
      <c r="AP246" s="95">
        <v>244</v>
      </c>
      <c r="AQ246" s="106"/>
      <c r="AR246" s="106"/>
      <c r="AS246" s="106"/>
      <c r="AT246" s="106"/>
      <c r="AU246" s="106"/>
      <c r="AV246" s="106"/>
      <c r="AW246" s="106"/>
      <c r="AX246" s="106"/>
      <c r="AY246" s="106"/>
      <c r="AZ246" s="106"/>
      <c r="BA246" s="106"/>
      <c r="BB246" s="106"/>
      <c r="BC246" s="106"/>
      <c r="BD246" s="106"/>
      <c r="BE246" s="106"/>
      <c r="BF246" s="106"/>
      <c r="BG246" s="106"/>
      <c r="BH246" s="106"/>
      <c r="BI246" s="106"/>
      <c r="BJ246" s="100" t="s">
        <v>4289</v>
      </c>
      <c r="BK246" s="106"/>
      <c r="BL246" s="106"/>
      <c r="BM246" s="106"/>
      <c r="BN246" s="106"/>
      <c r="BO246" s="106"/>
      <c r="BP246" s="106"/>
      <c r="BQ246" s="106"/>
      <c r="BR246" s="106"/>
      <c r="BS246" s="106"/>
      <c r="BT246" s="106"/>
      <c r="BU246" s="106"/>
      <c r="BV246" s="106"/>
      <c r="BW246" s="105"/>
      <c r="BX246" s="105"/>
      <c r="BY246" s="105"/>
      <c r="BZ246" s="107"/>
      <c r="CA246" s="107"/>
      <c r="CB246" s="107"/>
      <c r="CC246" s="107"/>
      <c r="CD246" s="107"/>
      <c r="CE246" s="107"/>
      <c r="CF246" s="107"/>
      <c r="CG246" s="107"/>
      <c r="CH246" s="107"/>
      <c r="CI246" s="107"/>
      <c r="CJ246" s="107"/>
      <c r="CK246" s="107"/>
      <c r="CL246" s="107"/>
      <c r="CM246" s="107"/>
      <c r="CN246" s="107"/>
      <c r="CO246" s="107"/>
      <c r="CP246" s="107"/>
      <c r="CQ246" s="107"/>
      <c r="CR246" s="107"/>
      <c r="CS246" s="102" t="s">
        <v>4290</v>
      </c>
      <c r="CT246" s="107"/>
      <c r="CU246" s="107"/>
      <c r="CV246" s="107"/>
      <c r="CW246" s="107"/>
      <c r="CX246" s="107"/>
      <c r="CY246" s="107"/>
      <c r="CZ246" s="107"/>
      <c r="DA246" s="107"/>
      <c r="DB246" s="107"/>
      <c r="DC246" s="107"/>
      <c r="DD246" s="107"/>
      <c r="DE246" s="107"/>
    </row>
    <row r="247" spans="34:109" ht="0" hidden="1" customHeight="1">
      <c r="AH247" s="105"/>
      <c r="AI247" s="105"/>
      <c r="AJ247" s="105"/>
      <c r="AK247" s="105"/>
      <c r="AL247" s="92" t="str">
        <f t="shared" si="6"/>
        <v/>
      </c>
      <c r="AM247" s="92" t="str">
        <f t="shared" si="7"/>
        <v/>
      </c>
      <c r="AO247" s="105"/>
      <c r="AP247" s="95">
        <v>245</v>
      </c>
      <c r="AQ247" s="106"/>
      <c r="AR247" s="106"/>
      <c r="AS247" s="106"/>
      <c r="AT247" s="106"/>
      <c r="AU247" s="106"/>
      <c r="AV247" s="106"/>
      <c r="AW247" s="106"/>
      <c r="AX247" s="106"/>
      <c r="AY247" s="106"/>
      <c r="AZ247" s="106"/>
      <c r="BA247" s="106"/>
      <c r="BB247" s="106"/>
      <c r="BC247" s="106"/>
      <c r="BD247" s="106"/>
      <c r="BE247" s="106"/>
      <c r="BF247" s="106"/>
      <c r="BG247" s="106"/>
      <c r="BH247" s="106"/>
      <c r="BI247" s="106"/>
      <c r="BJ247" s="100" t="s">
        <v>4291</v>
      </c>
      <c r="BK247" s="106"/>
      <c r="BL247" s="106"/>
      <c r="BM247" s="106"/>
      <c r="BN247" s="106"/>
      <c r="BO247" s="106"/>
      <c r="BP247" s="106"/>
      <c r="BQ247" s="106"/>
      <c r="BR247" s="106"/>
      <c r="BS247" s="106"/>
      <c r="BT247" s="106"/>
      <c r="BU247" s="106"/>
      <c r="BV247" s="106"/>
      <c r="BW247" s="105"/>
      <c r="BX247" s="105"/>
      <c r="BY247" s="105"/>
      <c r="BZ247" s="107"/>
      <c r="CA247" s="107"/>
      <c r="CB247" s="107"/>
      <c r="CC247" s="107"/>
      <c r="CD247" s="107"/>
      <c r="CE247" s="107"/>
      <c r="CF247" s="107"/>
      <c r="CG247" s="107"/>
      <c r="CH247" s="107"/>
      <c r="CI247" s="107"/>
      <c r="CJ247" s="107"/>
      <c r="CK247" s="107"/>
      <c r="CL247" s="107"/>
      <c r="CM247" s="107"/>
      <c r="CN247" s="107"/>
      <c r="CO247" s="107"/>
      <c r="CP247" s="107"/>
      <c r="CQ247" s="107"/>
      <c r="CR247" s="107"/>
      <c r="CS247" s="102" t="s">
        <v>4292</v>
      </c>
      <c r="CT247" s="107"/>
      <c r="CU247" s="107"/>
      <c r="CV247" s="107"/>
      <c r="CW247" s="107"/>
      <c r="CX247" s="107"/>
      <c r="CY247" s="107"/>
      <c r="CZ247" s="107"/>
      <c r="DA247" s="107"/>
      <c r="DB247" s="107"/>
      <c r="DC247" s="107"/>
      <c r="DD247" s="107"/>
      <c r="DE247" s="107"/>
    </row>
    <row r="248" spans="34:109" ht="0" hidden="1" customHeight="1">
      <c r="AH248" s="105"/>
      <c r="AI248" s="105"/>
      <c r="AJ248" s="105"/>
      <c r="AK248" s="105"/>
      <c r="AL248" s="92" t="str">
        <f t="shared" si="6"/>
        <v/>
      </c>
      <c r="AM248" s="92" t="str">
        <f t="shared" si="7"/>
        <v/>
      </c>
      <c r="AO248" s="105"/>
      <c r="AP248" s="95">
        <v>246</v>
      </c>
      <c r="AQ248" s="106"/>
      <c r="AR248" s="106"/>
      <c r="AS248" s="106"/>
      <c r="AT248" s="106"/>
      <c r="AU248" s="106"/>
      <c r="AV248" s="106"/>
      <c r="AW248" s="106"/>
      <c r="AX248" s="106"/>
      <c r="AY248" s="106"/>
      <c r="AZ248" s="106"/>
      <c r="BA248" s="106"/>
      <c r="BB248" s="106"/>
      <c r="BC248" s="106"/>
      <c r="BD248" s="106"/>
      <c r="BE248" s="106"/>
      <c r="BF248" s="106"/>
      <c r="BG248" s="106"/>
      <c r="BH248" s="106"/>
      <c r="BI248" s="106"/>
      <c r="BJ248" s="100" t="s">
        <v>4293</v>
      </c>
      <c r="BK248" s="106"/>
      <c r="BL248" s="106"/>
      <c r="BM248" s="106"/>
      <c r="BN248" s="106"/>
      <c r="BO248" s="106"/>
      <c r="BP248" s="106"/>
      <c r="BQ248" s="106"/>
      <c r="BR248" s="106"/>
      <c r="BS248" s="106"/>
      <c r="BT248" s="106"/>
      <c r="BU248" s="106"/>
      <c r="BV248" s="106"/>
      <c r="BW248" s="105"/>
      <c r="BX248" s="105"/>
      <c r="BY248" s="105"/>
      <c r="BZ248" s="107"/>
      <c r="CA248" s="107"/>
      <c r="CB248" s="107"/>
      <c r="CC248" s="107"/>
      <c r="CD248" s="107"/>
      <c r="CE248" s="107"/>
      <c r="CF248" s="107"/>
      <c r="CG248" s="107"/>
      <c r="CH248" s="107"/>
      <c r="CI248" s="107"/>
      <c r="CJ248" s="107"/>
      <c r="CK248" s="107"/>
      <c r="CL248" s="107"/>
      <c r="CM248" s="107"/>
      <c r="CN248" s="107"/>
      <c r="CO248" s="107"/>
      <c r="CP248" s="107"/>
      <c r="CQ248" s="107"/>
      <c r="CR248" s="107"/>
      <c r="CS248" s="102" t="s">
        <v>4294</v>
      </c>
      <c r="CT248" s="107"/>
      <c r="CU248" s="107"/>
      <c r="CV248" s="107"/>
      <c r="CW248" s="107"/>
      <c r="CX248" s="107"/>
      <c r="CY248" s="107"/>
      <c r="CZ248" s="107"/>
      <c r="DA248" s="107"/>
      <c r="DB248" s="107"/>
      <c r="DC248" s="107"/>
      <c r="DD248" s="107"/>
      <c r="DE248" s="107"/>
    </row>
    <row r="249" spans="34:109" ht="0" hidden="1" customHeight="1">
      <c r="AH249" s="105"/>
      <c r="AI249" s="105"/>
      <c r="AJ249" s="105"/>
      <c r="AK249" s="105"/>
      <c r="AL249" s="92" t="str">
        <f t="shared" si="6"/>
        <v/>
      </c>
      <c r="AM249" s="92" t="str">
        <f t="shared" si="7"/>
        <v/>
      </c>
      <c r="AO249" s="105"/>
      <c r="AP249" s="95">
        <v>247</v>
      </c>
      <c r="AQ249" s="106"/>
      <c r="AR249" s="106"/>
      <c r="AS249" s="106"/>
      <c r="AT249" s="106"/>
      <c r="AU249" s="106"/>
      <c r="AV249" s="106"/>
      <c r="AW249" s="106"/>
      <c r="AX249" s="106"/>
      <c r="AY249" s="106"/>
      <c r="AZ249" s="106"/>
      <c r="BA249" s="106"/>
      <c r="BB249" s="106"/>
      <c r="BC249" s="106"/>
      <c r="BD249" s="106"/>
      <c r="BE249" s="106"/>
      <c r="BF249" s="106"/>
      <c r="BG249" s="106"/>
      <c r="BH249" s="106"/>
      <c r="BI249" s="106"/>
      <c r="BJ249" s="100" t="s">
        <v>4295</v>
      </c>
      <c r="BK249" s="106"/>
      <c r="BL249" s="106"/>
      <c r="BM249" s="106"/>
      <c r="BN249" s="106"/>
      <c r="BO249" s="106"/>
      <c r="BP249" s="106"/>
      <c r="BQ249" s="106"/>
      <c r="BR249" s="106"/>
      <c r="BS249" s="106"/>
      <c r="BT249" s="106"/>
      <c r="BU249" s="106"/>
      <c r="BV249" s="106"/>
      <c r="BW249" s="105"/>
      <c r="BX249" s="105"/>
      <c r="BY249" s="105"/>
      <c r="BZ249" s="107"/>
      <c r="CA249" s="107"/>
      <c r="CB249" s="107"/>
      <c r="CC249" s="107"/>
      <c r="CD249" s="107"/>
      <c r="CE249" s="107"/>
      <c r="CF249" s="107"/>
      <c r="CG249" s="107"/>
      <c r="CH249" s="107"/>
      <c r="CI249" s="107"/>
      <c r="CJ249" s="107"/>
      <c r="CK249" s="107"/>
      <c r="CL249" s="107"/>
      <c r="CM249" s="107"/>
      <c r="CN249" s="107"/>
      <c r="CO249" s="107"/>
      <c r="CP249" s="107"/>
      <c r="CQ249" s="107"/>
      <c r="CR249" s="107"/>
      <c r="CS249" s="102" t="s">
        <v>4296</v>
      </c>
      <c r="CT249" s="107"/>
      <c r="CU249" s="107"/>
      <c r="CV249" s="107"/>
      <c r="CW249" s="107"/>
      <c r="CX249" s="107"/>
      <c r="CY249" s="107"/>
      <c r="CZ249" s="107"/>
      <c r="DA249" s="107"/>
      <c r="DB249" s="107"/>
      <c r="DC249" s="107"/>
      <c r="DD249" s="107"/>
      <c r="DE249" s="107"/>
    </row>
    <row r="250" spans="34:109" ht="0" hidden="1" customHeight="1">
      <c r="AH250" s="105"/>
      <c r="AI250" s="105"/>
      <c r="AJ250" s="105"/>
      <c r="AK250" s="105"/>
      <c r="AL250" s="92" t="str">
        <f t="shared" si="6"/>
        <v/>
      </c>
      <c r="AM250" s="92" t="str">
        <f t="shared" si="7"/>
        <v/>
      </c>
      <c r="AO250" s="105"/>
      <c r="AP250" s="95">
        <v>248</v>
      </c>
      <c r="AQ250" s="106"/>
      <c r="AR250" s="106"/>
      <c r="AS250" s="106"/>
      <c r="AT250" s="106"/>
      <c r="AU250" s="106"/>
      <c r="AV250" s="106"/>
      <c r="AW250" s="106"/>
      <c r="AX250" s="106"/>
      <c r="AY250" s="106"/>
      <c r="AZ250" s="106"/>
      <c r="BA250" s="106"/>
      <c r="BB250" s="106"/>
      <c r="BC250" s="106"/>
      <c r="BD250" s="106"/>
      <c r="BE250" s="106"/>
      <c r="BF250" s="106"/>
      <c r="BG250" s="106"/>
      <c r="BH250" s="106"/>
      <c r="BI250" s="106"/>
      <c r="BJ250" s="100" t="s">
        <v>4297</v>
      </c>
      <c r="BK250" s="106"/>
      <c r="BL250" s="106"/>
      <c r="BM250" s="106"/>
      <c r="BN250" s="106"/>
      <c r="BO250" s="106"/>
      <c r="BP250" s="106"/>
      <c r="BQ250" s="106"/>
      <c r="BR250" s="106"/>
      <c r="BS250" s="106"/>
      <c r="BT250" s="106"/>
      <c r="BU250" s="106"/>
      <c r="BV250" s="106"/>
      <c r="BW250" s="105"/>
      <c r="BX250" s="105"/>
      <c r="BY250" s="105"/>
      <c r="BZ250" s="107"/>
      <c r="CA250" s="107"/>
      <c r="CB250" s="107"/>
      <c r="CC250" s="107"/>
      <c r="CD250" s="107"/>
      <c r="CE250" s="107"/>
      <c r="CF250" s="107"/>
      <c r="CG250" s="107"/>
      <c r="CH250" s="107"/>
      <c r="CI250" s="107"/>
      <c r="CJ250" s="107"/>
      <c r="CK250" s="107"/>
      <c r="CL250" s="107"/>
      <c r="CM250" s="107"/>
      <c r="CN250" s="107"/>
      <c r="CO250" s="107"/>
      <c r="CP250" s="107"/>
      <c r="CQ250" s="107"/>
      <c r="CR250" s="107"/>
      <c r="CS250" s="102" t="s">
        <v>4298</v>
      </c>
      <c r="CT250" s="107"/>
      <c r="CU250" s="107"/>
      <c r="CV250" s="107"/>
      <c r="CW250" s="107"/>
      <c r="CX250" s="107"/>
      <c r="CY250" s="107"/>
      <c r="CZ250" s="107"/>
      <c r="DA250" s="107"/>
      <c r="DB250" s="107"/>
      <c r="DC250" s="107"/>
      <c r="DD250" s="107"/>
      <c r="DE250" s="107"/>
    </row>
    <row r="251" spans="34:109" ht="0" hidden="1" customHeight="1">
      <c r="AH251" s="105"/>
      <c r="AI251" s="105"/>
      <c r="AJ251" s="105"/>
      <c r="AK251" s="105"/>
      <c r="AL251" s="92" t="str">
        <f t="shared" si="6"/>
        <v/>
      </c>
      <c r="AM251" s="92" t="str">
        <f t="shared" si="7"/>
        <v/>
      </c>
      <c r="AO251" s="105"/>
      <c r="AP251" s="95">
        <v>249</v>
      </c>
      <c r="AQ251" s="106"/>
      <c r="AR251" s="106"/>
      <c r="AS251" s="106"/>
      <c r="AT251" s="106"/>
      <c r="AU251" s="106"/>
      <c r="AV251" s="106"/>
      <c r="AW251" s="106"/>
      <c r="AX251" s="106"/>
      <c r="AY251" s="106"/>
      <c r="AZ251" s="106"/>
      <c r="BA251" s="106"/>
      <c r="BB251" s="106"/>
      <c r="BC251" s="106"/>
      <c r="BD251" s="106"/>
      <c r="BE251" s="106"/>
      <c r="BF251" s="106"/>
      <c r="BG251" s="106"/>
      <c r="BH251" s="106"/>
      <c r="BI251" s="106"/>
      <c r="BJ251" s="100" t="s">
        <v>4299</v>
      </c>
      <c r="BK251" s="106"/>
      <c r="BL251" s="106"/>
      <c r="BM251" s="106"/>
      <c r="BN251" s="106"/>
      <c r="BO251" s="106"/>
      <c r="BP251" s="106"/>
      <c r="BQ251" s="106"/>
      <c r="BR251" s="106"/>
      <c r="BS251" s="106"/>
      <c r="BT251" s="106"/>
      <c r="BU251" s="106"/>
      <c r="BV251" s="106"/>
      <c r="BW251" s="105"/>
      <c r="BX251" s="105"/>
      <c r="BY251" s="105"/>
      <c r="BZ251" s="107"/>
      <c r="CA251" s="107"/>
      <c r="CB251" s="107"/>
      <c r="CC251" s="107"/>
      <c r="CD251" s="107"/>
      <c r="CE251" s="107"/>
      <c r="CF251" s="107"/>
      <c r="CG251" s="107"/>
      <c r="CH251" s="107"/>
      <c r="CI251" s="107"/>
      <c r="CJ251" s="107"/>
      <c r="CK251" s="107"/>
      <c r="CL251" s="107"/>
      <c r="CM251" s="107"/>
      <c r="CN251" s="107"/>
      <c r="CO251" s="107"/>
      <c r="CP251" s="107"/>
      <c r="CQ251" s="107"/>
      <c r="CR251" s="107"/>
      <c r="CS251" s="102" t="s">
        <v>4300</v>
      </c>
      <c r="CT251" s="107"/>
      <c r="CU251" s="107"/>
      <c r="CV251" s="107"/>
      <c r="CW251" s="107"/>
      <c r="CX251" s="107"/>
      <c r="CY251" s="107"/>
      <c r="CZ251" s="107"/>
      <c r="DA251" s="107"/>
      <c r="DB251" s="107"/>
      <c r="DC251" s="107"/>
      <c r="DD251" s="107"/>
      <c r="DE251" s="107"/>
    </row>
    <row r="252" spans="34:109" ht="0" hidden="1" customHeight="1">
      <c r="AH252" s="105"/>
      <c r="AI252" s="105"/>
      <c r="AJ252" s="105"/>
      <c r="AK252" s="105"/>
      <c r="AL252" s="92" t="str">
        <f t="shared" si="6"/>
        <v/>
      </c>
      <c r="AM252" s="92" t="str">
        <f t="shared" si="7"/>
        <v/>
      </c>
      <c r="AO252" s="105"/>
      <c r="AP252" s="95">
        <v>250</v>
      </c>
      <c r="AQ252" s="106"/>
      <c r="AR252" s="106"/>
      <c r="AS252" s="106"/>
      <c r="AT252" s="106"/>
      <c r="AU252" s="106"/>
      <c r="AV252" s="106"/>
      <c r="AW252" s="106"/>
      <c r="AX252" s="106"/>
      <c r="AY252" s="106"/>
      <c r="AZ252" s="106"/>
      <c r="BA252" s="106"/>
      <c r="BB252" s="106"/>
      <c r="BC252" s="106"/>
      <c r="BD252" s="106"/>
      <c r="BE252" s="106"/>
      <c r="BF252" s="106"/>
      <c r="BG252" s="106"/>
      <c r="BH252" s="106"/>
      <c r="BI252" s="106"/>
      <c r="BJ252" s="100" t="s">
        <v>4301</v>
      </c>
      <c r="BK252" s="106"/>
      <c r="BL252" s="106"/>
      <c r="BM252" s="106"/>
      <c r="BN252" s="106"/>
      <c r="BO252" s="106"/>
      <c r="BP252" s="106"/>
      <c r="BQ252" s="106"/>
      <c r="BR252" s="106"/>
      <c r="BS252" s="106"/>
      <c r="BT252" s="106"/>
      <c r="BU252" s="106"/>
      <c r="BV252" s="106"/>
      <c r="BW252" s="105"/>
      <c r="BX252" s="105"/>
      <c r="BY252" s="105"/>
      <c r="BZ252" s="107"/>
      <c r="CA252" s="107"/>
      <c r="CB252" s="107"/>
      <c r="CC252" s="107"/>
      <c r="CD252" s="107"/>
      <c r="CE252" s="107"/>
      <c r="CF252" s="107"/>
      <c r="CG252" s="107"/>
      <c r="CH252" s="107"/>
      <c r="CI252" s="107"/>
      <c r="CJ252" s="107"/>
      <c r="CK252" s="107"/>
      <c r="CL252" s="107"/>
      <c r="CM252" s="107"/>
      <c r="CN252" s="107"/>
      <c r="CO252" s="107"/>
      <c r="CP252" s="107"/>
      <c r="CQ252" s="107"/>
      <c r="CR252" s="107"/>
      <c r="CS252" s="102" t="s">
        <v>4302</v>
      </c>
      <c r="CT252" s="107"/>
      <c r="CU252" s="107"/>
      <c r="CV252" s="107"/>
      <c r="CW252" s="107"/>
      <c r="CX252" s="107"/>
      <c r="CY252" s="107"/>
      <c r="CZ252" s="107"/>
      <c r="DA252" s="107"/>
      <c r="DB252" s="107"/>
      <c r="DC252" s="107"/>
      <c r="DD252" s="107"/>
      <c r="DE252" s="107"/>
    </row>
    <row r="253" spans="34:109" ht="0" hidden="1" customHeight="1">
      <c r="AH253" s="105"/>
      <c r="AI253" s="105"/>
      <c r="AJ253" s="105"/>
      <c r="AK253" s="105"/>
      <c r="AL253" s="92" t="str">
        <f t="shared" si="6"/>
        <v/>
      </c>
      <c r="AM253" s="92" t="str">
        <f t="shared" si="7"/>
        <v/>
      </c>
      <c r="AO253" s="105"/>
      <c r="AP253" s="95">
        <v>251</v>
      </c>
      <c r="AQ253" s="106"/>
      <c r="AR253" s="106"/>
      <c r="AS253" s="106"/>
      <c r="AT253" s="106"/>
      <c r="AU253" s="106"/>
      <c r="AV253" s="106"/>
      <c r="AW253" s="106"/>
      <c r="AX253" s="106"/>
      <c r="AY253" s="106"/>
      <c r="AZ253" s="106"/>
      <c r="BA253" s="106"/>
      <c r="BB253" s="106"/>
      <c r="BC253" s="106"/>
      <c r="BD253" s="106"/>
      <c r="BE253" s="106"/>
      <c r="BF253" s="106"/>
      <c r="BG253" s="106"/>
      <c r="BH253" s="106"/>
      <c r="BI253" s="106"/>
      <c r="BJ253" s="100" t="s">
        <v>4303</v>
      </c>
      <c r="BK253" s="106"/>
      <c r="BL253" s="106"/>
      <c r="BM253" s="106"/>
      <c r="BN253" s="106"/>
      <c r="BO253" s="106"/>
      <c r="BP253" s="106"/>
      <c r="BQ253" s="106"/>
      <c r="BR253" s="106"/>
      <c r="BS253" s="106"/>
      <c r="BT253" s="106"/>
      <c r="BU253" s="106"/>
      <c r="BV253" s="106"/>
      <c r="BW253" s="105"/>
      <c r="BX253" s="105"/>
      <c r="BY253" s="105"/>
      <c r="BZ253" s="107"/>
      <c r="CA253" s="107"/>
      <c r="CB253" s="107"/>
      <c r="CC253" s="107"/>
      <c r="CD253" s="107"/>
      <c r="CE253" s="107"/>
      <c r="CF253" s="107"/>
      <c r="CG253" s="107"/>
      <c r="CH253" s="107"/>
      <c r="CI253" s="107"/>
      <c r="CJ253" s="107"/>
      <c r="CK253" s="107"/>
      <c r="CL253" s="107"/>
      <c r="CM253" s="107"/>
      <c r="CN253" s="107"/>
      <c r="CO253" s="107"/>
      <c r="CP253" s="107"/>
      <c r="CQ253" s="107"/>
      <c r="CR253" s="107"/>
      <c r="CS253" s="102" t="s">
        <v>4304</v>
      </c>
      <c r="CT253" s="107"/>
      <c r="CU253" s="107"/>
      <c r="CV253" s="107"/>
      <c r="CW253" s="107"/>
      <c r="CX253" s="107"/>
      <c r="CY253" s="107"/>
      <c r="CZ253" s="107"/>
      <c r="DA253" s="107"/>
      <c r="DB253" s="107"/>
      <c r="DC253" s="107"/>
      <c r="DD253" s="107"/>
      <c r="DE253" s="107"/>
    </row>
    <row r="254" spans="34:109" ht="0" hidden="1" customHeight="1">
      <c r="AH254" s="105"/>
      <c r="AI254" s="105"/>
      <c r="AJ254" s="105"/>
      <c r="AK254" s="105"/>
      <c r="AL254" s="92" t="str">
        <f t="shared" si="6"/>
        <v/>
      </c>
      <c r="AM254" s="92" t="str">
        <f t="shared" si="7"/>
        <v/>
      </c>
      <c r="AO254" s="105"/>
      <c r="AP254" s="95">
        <v>252</v>
      </c>
      <c r="AQ254" s="106"/>
      <c r="AR254" s="106"/>
      <c r="AS254" s="106"/>
      <c r="AT254" s="106"/>
      <c r="AU254" s="106"/>
      <c r="AV254" s="106"/>
      <c r="AW254" s="106"/>
      <c r="AX254" s="106"/>
      <c r="AY254" s="106"/>
      <c r="AZ254" s="106"/>
      <c r="BA254" s="106"/>
      <c r="BB254" s="106"/>
      <c r="BC254" s="106"/>
      <c r="BD254" s="106"/>
      <c r="BE254" s="106"/>
      <c r="BF254" s="106"/>
      <c r="BG254" s="106"/>
      <c r="BH254" s="106"/>
      <c r="BI254" s="106"/>
      <c r="BJ254" s="100" t="s">
        <v>4305</v>
      </c>
      <c r="BK254" s="106"/>
      <c r="BL254" s="106"/>
      <c r="BM254" s="106"/>
      <c r="BN254" s="106"/>
      <c r="BO254" s="106"/>
      <c r="BP254" s="106"/>
      <c r="BQ254" s="106"/>
      <c r="BR254" s="106"/>
      <c r="BS254" s="106"/>
      <c r="BT254" s="106"/>
      <c r="BU254" s="106"/>
      <c r="BV254" s="106"/>
      <c r="BW254" s="105"/>
      <c r="BX254" s="105"/>
      <c r="BY254" s="105"/>
      <c r="BZ254" s="107"/>
      <c r="CA254" s="107"/>
      <c r="CB254" s="107"/>
      <c r="CC254" s="107"/>
      <c r="CD254" s="107"/>
      <c r="CE254" s="107"/>
      <c r="CF254" s="107"/>
      <c r="CG254" s="107"/>
      <c r="CH254" s="107"/>
      <c r="CI254" s="107"/>
      <c r="CJ254" s="107"/>
      <c r="CK254" s="107"/>
      <c r="CL254" s="107"/>
      <c r="CM254" s="107"/>
      <c r="CN254" s="107"/>
      <c r="CO254" s="107"/>
      <c r="CP254" s="107"/>
      <c r="CQ254" s="107"/>
      <c r="CR254" s="107"/>
      <c r="CS254" s="102" t="s">
        <v>4306</v>
      </c>
      <c r="CT254" s="107"/>
      <c r="CU254" s="107"/>
      <c r="CV254" s="107"/>
      <c r="CW254" s="107"/>
      <c r="CX254" s="107"/>
      <c r="CY254" s="107"/>
      <c r="CZ254" s="107"/>
      <c r="DA254" s="107"/>
      <c r="DB254" s="107"/>
      <c r="DC254" s="107"/>
      <c r="DD254" s="107"/>
      <c r="DE254" s="107"/>
    </row>
    <row r="255" spans="34:109" ht="0" hidden="1" customHeight="1">
      <c r="AH255" s="105"/>
      <c r="AI255" s="105"/>
      <c r="AJ255" s="105"/>
      <c r="AK255" s="105"/>
      <c r="AL255" s="92" t="str">
        <f t="shared" si="6"/>
        <v/>
      </c>
      <c r="AM255" s="92" t="str">
        <f t="shared" si="7"/>
        <v/>
      </c>
      <c r="AO255" s="105"/>
      <c r="AP255" s="95">
        <v>253</v>
      </c>
      <c r="AQ255" s="106"/>
      <c r="AR255" s="106"/>
      <c r="AS255" s="106"/>
      <c r="AT255" s="106"/>
      <c r="AU255" s="106"/>
      <c r="AV255" s="106"/>
      <c r="AW255" s="106"/>
      <c r="AX255" s="106"/>
      <c r="AY255" s="106"/>
      <c r="AZ255" s="106"/>
      <c r="BA255" s="106"/>
      <c r="BB255" s="106"/>
      <c r="BC255" s="106"/>
      <c r="BD255" s="106"/>
      <c r="BE255" s="106"/>
      <c r="BF255" s="106"/>
      <c r="BG255" s="106"/>
      <c r="BH255" s="106"/>
      <c r="BI255" s="106"/>
      <c r="BJ255" s="100" t="s">
        <v>4307</v>
      </c>
      <c r="BK255" s="106"/>
      <c r="BL255" s="106"/>
      <c r="BM255" s="106"/>
      <c r="BN255" s="106"/>
      <c r="BO255" s="106"/>
      <c r="BP255" s="106"/>
      <c r="BQ255" s="106"/>
      <c r="BR255" s="106"/>
      <c r="BS255" s="106"/>
      <c r="BT255" s="106"/>
      <c r="BU255" s="106"/>
      <c r="BV255" s="106"/>
      <c r="BW255" s="105"/>
      <c r="BX255" s="105"/>
      <c r="BY255" s="105"/>
      <c r="BZ255" s="107"/>
      <c r="CA255" s="107"/>
      <c r="CB255" s="107"/>
      <c r="CC255" s="107"/>
      <c r="CD255" s="107"/>
      <c r="CE255" s="107"/>
      <c r="CF255" s="107"/>
      <c r="CG255" s="107"/>
      <c r="CH255" s="107"/>
      <c r="CI255" s="107"/>
      <c r="CJ255" s="107"/>
      <c r="CK255" s="107"/>
      <c r="CL255" s="107"/>
      <c r="CM255" s="107"/>
      <c r="CN255" s="107"/>
      <c r="CO255" s="107"/>
      <c r="CP255" s="107"/>
      <c r="CQ255" s="107"/>
      <c r="CR255" s="107"/>
      <c r="CS255" s="102" t="s">
        <v>4308</v>
      </c>
      <c r="CT255" s="107"/>
      <c r="CU255" s="107"/>
      <c r="CV255" s="107"/>
      <c r="CW255" s="107"/>
      <c r="CX255" s="107"/>
      <c r="CY255" s="107"/>
      <c r="CZ255" s="107"/>
      <c r="DA255" s="107"/>
      <c r="DB255" s="107"/>
      <c r="DC255" s="107"/>
      <c r="DD255" s="107"/>
      <c r="DE255" s="107"/>
    </row>
    <row r="256" spans="34:109" ht="0" hidden="1" customHeight="1">
      <c r="AH256" s="105"/>
      <c r="AI256" s="105"/>
      <c r="AJ256" s="105"/>
      <c r="AK256" s="105"/>
      <c r="AL256" s="92" t="str">
        <f t="shared" si="6"/>
        <v/>
      </c>
      <c r="AM256" s="92" t="str">
        <f t="shared" si="7"/>
        <v/>
      </c>
      <c r="AO256" s="105"/>
      <c r="AP256" s="95">
        <v>254</v>
      </c>
      <c r="AQ256" s="106"/>
      <c r="AR256" s="106"/>
      <c r="AS256" s="106"/>
      <c r="AT256" s="106"/>
      <c r="AU256" s="106"/>
      <c r="AV256" s="106"/>
      <c r="AW256" s="106"/>
      <c r="AX256" s="106"/>
      <c r="AY256" s="106"/>
      <c r="AZ256" s="106"/>
      <c r="BA256" s="106"/>
      <c r="BB256" s="106"/>
      <c r="BC256" s="106"/>
      <c r="BD256" s="106"/>
      <c r="BE256" s="106"/>
      <c r="BF256" s="106"/>
      <c r="BG256" s="106"/>
      <c r="BH256" s="106"/>
      <c r="BI256" s="106"/>
      <c r="BJ256" s="100" t="s">
        <v>4309</v>
      </c>
      <c r="BK256" s="106"/>
      <c r="BL256" s="106"/>
      <c r="BM256" s="106"/>
      <c r="BN256" s="106"/>
      <c r="BO256" s="106"/>
      <c r="BP256" s="106"/>
      <c r="BQ256" s="106"/>
      <c r="BR256" s="106"/>
      <c r="BS256" s="106"/>
      <c r="BT256" s="106"/>
      <c r="BU256" s="106"/>
      <c r="BV256" s="106"/>
      <c r="BW256" s="105"/>
      <c r="BX256" s="105"/>
      <c r="BY256" s="105"/>
      <c r="BZ256" s="107"/>
      <c r="CA256" s="107"/>
      <c r="CB256" s="107"/>
      <c r="CC256" s="107"/>
      <c r="CD256" s="107"/>
      <c r="CE256" s="107"/>
      <c r="CF256" s="107"/>
      <c r="CG256" s="107"/>
      <c r="CH256" s="107"/>
      <c r="CI256" s="107"/>
      <c r="CJ256" s="107"/>
      <c r="CK256" s="107"/>
      <c r="CL256" s="107"/>
      <c r="CM256" s="107"/>
      <c r="CN256" s="107"/>
      <c r="CO256" s="107"/>
      <c r="CP256" s="107"/>
      <c r="CQ256" s="107"/>
      <c r="CR256" s="107"/>
      <c r="CS256" s="102" t="s">
        <v>4310</v>
      </c>
      <c r="CT256" s="107"/>
      <c r="CU256" s="107"/>
      <c r="CV256" s="107"/>
      <c r="CW256" s="107"/>
      <c r="CX256" s="107"/>
      <c r="CY256" s="107"/>
      <c r="CZ256" s="107"/>
      <c r="DA256" s="107"/>
      <c r="DB256" s="107"/>
      <c r="DC256" s="107"/>
      <c r="DD256" s="107"/>
      <c r="DE256" s="107"/>
    </row>
    <row r="257" spans="34:109" ht="0" hidden="1" customHeight="1">
      <c r="AH257" s="105"/>
      <c r="AI257" s="105"/>
      <c r="AJ257" s="105"/>
      <c r="AK257" s="105"/>
      <c r="AL257" s="92" t="str">
        <f t="shared" si="6"/>
        <v/>
      </c>
      <c r="AM257" s="92" t="str">
        <f t="shared" si="7"/>
        <v/>
      </c>
      <c r="AO257" s="105"/>
      <c r="AP257" s="95">
        <v>255</v>
      </c>
      <c r="AQ257" s="106"/>
      <c r="AR257" s="106"/>
      <c r="AS257" s="106"/>
      <c r="AT257" s="106"/>
      <c r="AU257" s="106"/>
      <c r="AV257" s="106"/>
      <c r="AW257" s="106"/>
      <c r="AX257" s="106"/>
      <c r="AY257" s="106"/>
      <c r="AZ257" s="106"/>
      <c r="BA257" s="106"/>
      <c r="BB257" s="106"/>
      <c r="BC257" s="106"/>
      <c r="BD257" s="106"/>
      <c r="BE257" s="106"/>
      <c r="BF257" s="106"/>
      <c r="BG257" s="106"/>
      <c r="BH257" s="106"/>
      <c r="BI257" s="106"/>
      <c r="BJ257" s="100" t="s">
        <v>4311</v>
      </c>
      <c r="BK257" s="106"/>
      <c r="BL257" s="106"/>
      <c r="BM257" s="106"/>
      <c r="BN257" s="106"/>
      <c r="BO257" s="106"/>
      <c r="BP257" s="106"/>
      <c r="BQ257" s="106"/>
      <c r="BR257" s="106"/>
      <c r="BS257" s="106"/>
      <c r="BT257" s="106"/>
      <c r="BU257" s="106"/>
      <c r="BV257" s="106"/>
      <c r="BW257" s="105"/>
      <c r="BX257" s="105"/>
      <c r="BY257" s="105"/>
      <c r="BZ257" s="107"/>
      <c r="CA257" s="107"/>
      <c r="CB257" s="107"/>
      <c r="CC257" s="107"/>
      <c r="CD257" s="107"/>
      <c r="CE257" s="107"/>
      <c r="CF257" s="107"/>
      <c r="CG257" s="107"/>
      <c r="CH257" s="107"/>
      <c r="CI257" s="107"/>
      <c r="CJ257" s="107"/>
      <c r="CK257" s="107"/>
      <c r="CL257" s="107"/>
      <c r="CM257" s="107"/>
      <c r="CN257" s="107"/>
      <c r="CO257" s="107"/>
      <c r="CP257" s="107"/>
      <c r="CQ257" s="107"/>
      <c r="CR257" s="107"/>
      <c r="CS257" s="102" t="s">
        <v>4312</v>
      </c>
      <c r="CT257" s="107"/>
      <c r="CU257" s="107"/>
      <c r="CV257" s="107"/>
      <c r="CW257" s="107"/>
      <c r="CX257" s="107"/>
      <c r="CY257" s="107"/>
      <c r="CZ257" s="107"/>
      <c r="DA257" s="107"/>
      <c r="DB257" s="107"/>
      <c r="DC257" s="107"/>
      <c r="DD257" s="107"/>
      <c r="DE257" s="107"/>
    </row>
    <row r="258" spans="34:109" ht="0" hidden="1" customHeight="1">
      <c r="AH258" s="105"/>
      <c r="AI258" s="105"/>
      <c r="AJ258" s="105"/>
      <c r="AK258" s="105"/>
      <c r="AL258" s="92" t="str">
        <f t="shared" si="6"/>
        <v/>
      </c>
      <c r="AM258" s="92" t="str">
        <f t="shared" si="7"/>
        <v/>
      </c>
      <c r="AO258" s="105"/>
      <c r="AP258" s="95">
        <v>256</v>
      </c>
      <c r="AQ258" s="106"/>
      <c r="AR258" s="106"/>
      <c r="AS258" s="106"/>
      <c r="AT258" s="106"/>
      <c r="AU258" s="106"/>
      <c r="AV258" s="106"/>
      <c r="AW258" s="106"/>
      <c r="AX258" s="106"/>
      <c r="AY258" s="106"/>
      <c r="AZ258" s="106"/>
      <c r="BA258" s="106"/>
      <c r="BB258" s="106"/>
      <c r="BC258" s="106"/>
      <c r="BD258" s="106"/>
      <c r="BE258" s="106"/>
      <c r="BF258" s="106"/>
      <c r="BG258" s="106"/>
      <c r="BH258" s="106"/>
      <c r="BI258" s="106"/>
      <c r="BJ258" s="100" t="s">
        <v>4313</v>
      </c>
      <c r="BK258" s="106"/>
      <c r="BL258" s="106"/>
      <c r="BM258" s="106"/>
      <c r="BN258" s="106"/>
      <c r="BO258" s="106"/>
      <c r="BP258" s="106"/>
      <c r="BQ258" s="106"/>
      <c r="BR258" s="106"/>
      <c r="BS258" s="106"/>
      <c r="BT258" s="106"/>
      <c r="BU258" s="106"/>
      <c r="BV258" s="106"/>
      <c r="BW258" s="105"/>
      <c r="BX258" s="105"/>
      <c r="BY258" s="105"/>
      <c r="BZ258" s="107"/>
      <c r="CA258" s="107"/>
      <c r="CB258" s="107"/>
      <c r="CC258" s="107"/>
      <c r="CD258" s="107"/>
      <c r="CE258" s="107"/>
      <c r="CF258" s="107"/>
      <c r="CG258" s="107"/>
      <c r="CH258" s="107"/>
      <c r="CI258" s="107"/>
      <c r="CJ258" s="107"/>
      <c r="CK258" s="107"/>
      <c r="CL258" s="107"/>
      <c r="CM258" s="107"/>
      <c r="CN258" s="107"/>
      <c r="CO258" s="107"/>
      <c r="CP258" s="107"/>
      <c r="CQ258" s="107"/>
      <c r="CR258" s="107"/>
      <c r="CS258" s="102" t="s">
        <v>4314</v>
      </c>
      <c r="CT258" s="107"/>
      <c r="CU258" s="107"/>
      <c r="CV258" s="107"/>
      <c r="CW258" s="107"/>
      <c r="CX258" s="107"/>
      <c r="CY258" s="107"/>
      <c r="CZ258" s="107"/>
      <c r="DA258" s="107"/>
      <c r="DB258" s="107"/>
      <c r="DC258" s="107"/>
      <c r="DD258" s="107"/>
      <c r="DE258" s="107"/>
    </row>
    <row r="259" spans="34:109" ht="0" hidden="1" customHeight="1">
      <c r="AH259" s="105"/>
      <c r="AI259" s="105"/>
      <c r="AJ259" s="105"/>
      <c r="AK259" s="105"/>
      <c r="AL259" s="92" t="str">
        <f t="shared" si="6"/>
        <v/>
      </c>
      <c r="AM259" s="92" t="str">
        <f t="shared" si="7"/>
        <v/>
      </c>
      <c r="AO259" s="105"/>
      <c r="AP259" s="95">
        <v>257</v>
      </c>
      <c r="AQ259" s="106"/>
      <c r="AR259" s="106"/>
      <c r="AS259" s="106"/>
      <c r="AT259" s="106"/>
      <c r="AU259" s="106"/>
      <c r="AV259" s="106"/>
      <c r="AW259" s="106"/>
      <c r="AX259" s="106"/>
      <c r="AY259" s="106"/>
      <c r="AZ259" s="106"/>
      <c r="BA259" s="106"/>
      <c r="BB259" s="106"/>
      <c r="BC259" s="106"/>
      <c r="BD259" s="106"/>
      <c r="BE259" s="106"/>
      <c r="BF259" s="106"/>
      <c r="BG259" s="106"/>
      <c r="BH259" s="106"/>
      <c r="BI259" s="106"/>
      <c r="BJ259" s="100" t="s">
        <v>4315</v>
      </c>
      <c r="BK259" s="106"/>
      <c r="BL259" s="106"/>
      <c r="BM259" s="106"/>
      <c r="BN259" s="106"/>
      <c r="BO259" s="106"/>
      <c r="BP259" s="106"/>
      <c r="BQ259" s="106"/>
      <c r="BR259" s="106"/>
      <c r="BS259" s="106"/>
      <c r="BT259" s="106"/>
      <c r="BU259" s="106"/>
      <c r="BV259" s="106"/>
      <c r="BW259" s="105"/>
      <c r="BX259" s="105"/>
      <c r="BY259" s="105"/>
      <c r="BZ259" s="107"/>
      <c r="CA259" s="107"/>
      <c r="CB259" s="107"/>
      <c r="CC259" s="107"/>
      <c r="CD259" s="107"/>
      <c r="CE259" s="107"/>
      <c r="CF259" s="107"/>
      <c r="CG259" s="107"/>
      <c r="CH259" s="107"/>
      <c r="CI259" s="107"/>
      <c r="CJ259" s="107"/>
      <c r="CK259" s="107"/>
      <c r="CL259" s="107"/>
      <c r="CM259" s="107"/>
      <c r="CN259" s="107"/>
      <c r="CO259" s="107"/>
      <c r="CP259" s="107"/>
      <c r="CQ259" s="107"/>
      <c r="CR259" s="107"/>
      <c r="CS259" s="102" t="s">
        <v>4316</v>
      </c>
      <c r="CT259" s="107"/>
      <c r="CU259" s="107"/>
      <c r="CV259" s="107"/>
      <c r="CW259" s="107"/>
      <c r="CX259" s="107"/>
      <c r="CY259" s="107"/>
      <c r="CZ259" s="107"/>
      <c r="DA259" s="107"/>
      <c r="DB259" s="107"/>
      <c r="DC259" s="107"/>
      <c r="DD259" s="107"/>
      <c r="DE259" s="107"/>
    </row>
    <row r="260" spans="34:109" ht="0" hidden="1" customHeight="1">
      <c r="AH260" s="105"/>
      <c r="AI260" s="105"/>
      <c r="AJ260" s="105"/>
      <c r="AK260" s="105"/>
      <c r="AL260" s="92" t="str">
        <f t="shared" ref="AL260:AL323" si="8">IFERROR(IF(HLOOKUP($N$10, $BZ$3:$DE$573, $AP260, FALSE )="", "", HLOOKUP($N$10, $BZ$3:$DE$573, $AP260, FALSE)), "")</f>
        <v/>
      </c>
      <c r="AM260" s="92" t="str">
        <f t="shared" ref="AM260:AM323" si="9">IFERROR(IF(AL260="", "", HLOOKUP($N$10, $AQ$3:$BV$573, AP260, FALSE)), "")</f>
        <v/>
      </c>
      <c r="AO260" s="105"/>
      <c r="AP260" s="95">
        <v>258</v>
      </c>
      <c r="AQ260" s="106"/>
      <c r="AR260" s="106"/>
      <c r="AS260" s="106"/>
      <c r="AT260" s="106"/>
      <c r="AU260" s="106"/>
      <c r="AV260" s="106"/>
      <c r="AW260" s="106"/>
      <c r="AX260" s="106"/>
      <c r="AY260" s="106"/>
      <c r="AZ260" s="106"/>
      <c r="BA260" s="106"/>
      <c r="BB260" s="106"/>
      <c r="BC260" s="106"/>
      <c r="BD260" s="106"/>
      <c r="BE260" s="106"/>
      <c r="BF260" s="106"/>
      <c r="BG260" s="106"/>
      <c r="BH260" s="106"/>
      <c r="BI260" s="106"/>
      <c r="BJ260" s="100" t="s">
        <v>4317</v>
      </c>
      <c r="BK260" s="106"/>
      <c r="BL260" s="106"/>
      <c r="BM260" s="106"/>
      <c r="BN260" s="106"/>
      <c r="BO260" s="106"/>
      <c r="BP260" s="106"/>
      <c r="BQ260" s="106"/>
      <c r="BR260" s="106"/>
      <c r="BS260" s="106"/>
      <c r="BT260" s="106"/>
      <c r="BU260" s="106"/>
      <c r="BV260" s="106"/>
      <c r="BW260" s="105"/>
      <c r="BX260" s="105"/>
      <c r="BY260" s="105"/>
      <c r="BZ260" s="107"/>
      <c r="CA260" s="107"/>
      <c r="CB260" s="107"/>
      <c r="CC260" s="107"/>
      <c r="CD260" s="107"/>
      <c r="CE260" s="107"/>
      <c r="CF260" s="107"/>
      <c r="CG260" s="107"/>
      <c r="CH260" s="107"/>
      <c r="CI260" s="107"/>
      <c r="CJ260" s="107"/>
      <c r="CK260" s="107"/>
      <c r="CL260" s="107"/>
      <c r="CM260" s="107"/>
      <c r="CN260" s="107"/>
      <c r="CO260" s="107"/>
      <c r="CP260" s="107"/>
      <c r="CQ260" s="107"/>
      <c r="CR260" s="107"/>
      <c r="CS260" s="102" t="s">
        <v>4318</v>
      </c>
      <c r="CT260" s="107"/>
      <c r="CU260" s="107"/>
      <c r="CV260" s="107"/>
      <c r="CW260" s="107"/>
      <c r="CX260" s="107"/>
      <c r="CY260" s="107"/>
      <c r="CZ260" s="107"/>
      <c r="DA260" s="107"/>
      <c r="DB260" s="107"/>
      <c r="DC260" s="107"/>
      <c r="DD260" s="107"/>
      <c r="DE260" s="107"/>
    </row>
    <row r="261" spans="34:109" ht="0" hidden="1" customHeight="1">
      <c r="AH261" s="105"/>
      <c r="AI261" s="105"/>
      <c r="AJ261" s="105"/>
      <c r="AK261" s="105"/>
      <c r="AL261" s="92" t="str">
        <f t="shared" si="8"/>
        <v/>
      </c>
      <c r="AM261" s="92" t="str">
        <f t="shared" si="9"/>
        <v/>
      </c>
      <c r="AO261" s="105"/>
      <c r="AP261" s="95">
        <v>259</v>
      </c>
      <c r="AQ261" s="106"/>
      <c r="AR261" s="106"/>
      <c r="AS261" s="106"/>
      <c r="AT261" s="106"/>
      <c r="AU261" s="106"/>
      <c r="AV261" s="106"/>
      <c r="AW261" s="106"/>
      <c r="AX261" s="106"/>
      <c r="AY261" s="106"/>
      <c r="AZ261" s="106"/>
      <c r="BA261" s="106"/>
      <c r="BB261" s="106"/>
      <c r="BC261" s="106"/>
      <c r="BD261" s="106"/>
      <c r="BE261" s="106"/>
      <c r="BF261" s="106"/>
      <c r="BG261" s="106"/>
      <c r="BH261" s="106"/>
      <c r="BI261" s="106"/>
      <c r="BJ261" s="100" t="s">
        <v>4319</v>
      </c>
      <c r="BK261" s="106"/>
      <c r="BL261" s="106"/>
      <c r="BM261" s="106"/>
      <c r="BN261" s="106"/>
      <c r="BO261" s="106"/>
      <c r="BP261" s="106"/>
      <c r="BQ261" s="106"/>
      <c r="BR261" s="106"/>
      <c r="BS261" s="106"/>
      <c r="BT261" s="106"/>
      <c r="BU261" s="106"/>
      <c r="BV261" s="106"/>
      <c r="BW261" s="105"/>
      <c r="BX261" s="105"/>
      <c r="BY261" s="105"/>
      <c r="BZ261" s="107"/>
      <c r="CA261" s="107"/>
      <c r="CB261" s="107"/>
      <c r="CC261" s="107"/>
      <c r="CD261" s="107"/>
      <c r="CE261" s="107"/>
      <c r="CF261" s="107"/>
      <c r="CG261" s="107"/>
      <c r="CH261" s="107"/>
      <c r="CI261" s="107"/>
      <c r="CJ261" s="107"/>
      <c r="CK261" s="107"/>
      <c r="CL261" s="107"/>
      <c r="CM261" s="107"/>
      <c r="CN261" s="107"/>
      <c r="CO261" s="107"/>
      <c r="CP261" s="107"/>
      <c r="CQ261" s="107"/>
      <c r="CR261" s="107"/>
      <c r="CS261" s="102" t="s">
        <v>4320</v>
      </c>
      <c r="CT261" s="107"/>
      <c r="CU261" s="107"/>
      <c r="CV261" s="107"/>
      <c r="CW261" s="107"/>
      <c r="CX261" s="107"/>
      <c r="CY261" s="107"/>
      <c r="CZ261" s="107"/>
      <c r="DA261" s="107"/>
      <c r="DB261" s="107"/>
      <c r="DC261" s="107"/>
      <c r="DD261" s="107"/>
      <c r="DE261" s="107"/>
    </row>
    <row r="262" spans="34:109" ht="0" hidden="1" customHeight="1">
      <c r="AH262" s="105"/>
      <c r="AI262" s="105"/>
      <c r="AJ262" s="105"/>
      <c r="AK262" s="105"/>
      <c r="AL262" s="92" t="str">
        <f t="shared" si="8"/>
        <v/>
      </c>
      <c r="AM262" s="92" t="str">
        <f t="shared" si="9"/>
        <v/>
      </c>
      <c r="AO262" s="105"/>
      <c r="AP262" s="95">
        <v>260</v>
      </c>
      <c r="AQ262" s="106"/>
      <c r="AR262" s="106"/>
      <c r="AS262" s="106"/>
      <c r="AT262" s="106"/>
      <c r="AU262" s="106"/>
      <c r="AV262" s="106"/>
      <c r="AW262" s="106"/>
      <c r="AX262" s="106"/>
      <c r="AY262" s="106"/>
      <c r="AZ262" s="106"/>
      <c r="BA262" s="106"/>
      <c r="BB262" s="106"/>
      <c r="BC262" s="106"/>
      <c r="BD262" s="106"/>
      <c r="BE262" s="106"/>
      <c r="BF262" s="106"/>
      <c r="BG262" s="106"/>
      <c r="BH262" s="106"/>
      <c r="BI262" s="106"/>
      <c r="BJ262" s="100" t="s">
        <v>4321</v>
      </c>
      <c r="BK262" s="106"/>
      <c r="BL262" s="106"/>
      <c r="BM262" s="106"/>
      <c r="BN262" s="106"/>
      <c r="BO262" s="106"/>
      <c r="BP262" s="106"/>
      <c r="BQ262" s="106"/>
      <c r="BR262" s="106"/>
      <c r="BS262" s="106"/>
      <c r="BT262" s="106"/>
      <c r="BU262" s="106"/>
      <c r="BV262" s="106"/>
      <c r="BW262" s="105"/>
      <c r="BX262" s="105"/>
      <c r="BY262" s="105"/>
      <c r="BZ262" s="107"/>
      <c r="CA262" s="107"/>
      <c r="CB262" s="107"/>
      <c r="CC262" s="107"/>
      <c r="CD262" s="107"/>
      <c r="CE262" s="107"/>
      <c r="CF262" s="107"/>
      <c r="CG262" s="107"/>
      <c r="CH262" s="107"/>
      <c r="CI262" s="107"/>
      <c r="CJ262" s="107"/>
      <c r="CK262" s="107"/>
      <c r="CL262" s="107"/>
      <c r="CM262" s="107"/>
      <c r="CN262" s="107"/>
      <c r="CO262" s="107"/>
      <c r="CP262" s="107"/>
      <c r="CQ262" s="107"/>
      <c r="CR262" s="107"/>
      <c r="CS262" s="102" t="s">
        <v>4322</v>
      </c>
      <c r="CT262" s="107"/>
      <c r="CU262" s="107"/>
      <c r="CV262" s="107"/>
      <c r="CW262" s="107"/>
      <c r="CX262" s="107"/>
      <c r="CY262" s="107"/>
      <c r="CZ262" s="107"/>
      <c r="DA262" s="107"/>
      <c r="DB262" s="107"/>
      <c r="DC262" s="107"/>
      <c r="DD262" s="107"/>
      <c r="DE262" s="107"/>
    </row>
    <row r="263" spans="34:109" ht="0" hidden="1" customHeight="1">
      <c r="AH263" s="105"/>
      <c r="AI263" s="105"/>
      <c r="AJ263" s="105"/>
      <c r="AK263" s="105"/>
      <c r="AL263" s="92" t="str">
        <f t="shared" si="8"/>
        <v/>
      </c>
      <c r="AM263" s="92" t="str">
        <f t="shared" si="9"/>
        <v/>
      </c>
      <c r="AO263" s="105"/>
      <c r="AP263" s="95">
        <v>261</v>
      </c>
      <c r="AQ263" s="106"/>
      <c r="AR263" s="106"/>
      <c r="AS263" s="106"/>
      <c r="AT263" s="106"/>
      <c r="AU263" s="106"/>
      <c r="AV263" s="106"/>
      <c r="AW263" s="106"/>
      <c r="AX263" s="106"/>
      <c r="AY263" s="106"/>
      <c r="AZ263" s="106"/>
      <c r="BA263" s="106"/>
      <c r="BB263" s="106"/>
      <c r="BC263" s="106"/>
      <c r="BD263" s="106"/>
      <c r="BE263" s="106"/>
      <c r="BF263" s="106"/>
      <c r="BG263" s="106"/>
      <c r="BH263" s="106"/>
      <c r="BI263" s="106"/>
      <c r="BJ263" s="100" t="s">
        <v>4323</v>
      </c>
      <c r="BK263" s="106"/>
      <c r="BL263" s="106"/>
      <c r="BM263" s="106"/>
      <c r="BN263" s="106"/>
      <c r="BO263" s="106"/>
      <c r="BP263" s="106"/>
      <c r="BQ263" s="106"/>
      <c r="BR263" s="106"/>
      <c r="BS263" s="106"/>
      <c r="BT263" s="106"/>
      <c r="BU263" s="106"/>
      <c r="BV263" s="106"/>
      <c r="BW263" s="105"/>
      <c r="BX263" s="105"/>
      <c r="BY263" s="105"/>
      <c r="BZ263" s="107"/>
      <c r="CA263" s="107"/>
      <c r="CB263" s="107"/>
      <c r="CC263" s="107"/>
      <c r="CD263" s="107"/>
      <c r="CE263" s="107"/>
      <c r="CF263" s="107"/>
      <c r="CG263" s="107"/>
      <c r="CH263" s="107"/>
      <c r="CI263" s="107"/>
      <c r="CJ263" s="107"/>
      <c r="CK263" s="107"/>
      <c r="CL263" s="107"/>
      <c r="CM263" s="107"/>
      <c r="CN263" s="107"/>
      <c r="CO263" s="107"/>
      <c r="CP263" s="107"/>
      <c r="CQ263" s="107"/>
      <c r="CR263" s="107"/>
      <c r="CS263" s="102" t="s">
        <v>4324</v>
      </c>
      <c r="CT263" s="107"/>
      <c r="CU263" s="107"/>
      <c r="CV263" s="107"/>
      <c r="CW263" s="107"/>
      <c r="CX263" s="107"/>
      <c r="CY263" s="107"/>
      <c r="CZ263" s="107"/>
      <c r="DA263" s="107"/>
      <c r="DB263" s="107"/>
      <c r="DC263" s="107"/>
      <c r="DD263" s="107"/>
      <c r="DE263" s="107"/>
    </row>
    <row r="264" spans="34:109" ht="0" hidden="1" customHeight="1">
      <c r="AH264" s="105"/>
      <c r="AI264" s="105"/>
      <c r="AJ264" s="105"/>
      <c r="AK264" s="105"/>
      <c r="AL264" s="92" t="str">
        <f t="shared" si="8"/>
        <v/>
      </c>
      <c r="AM264" s="92" t="str">
        <f t="shared" si="9"/>
        <v/>
      </c>
      <c r="AO264" s="105"/>
      <c r="AP264" s="95">
        <v>262</v>
      </c>
      <c r="AQ264" s="106"/>
      <c r="AR264" s="106"/>
      <c r="AS264" s="106"/>
      <c r="AT264" s="106"/>
      <c r="AU264" s="106"/>
      <c r="AV264" s="106"/>
      <c r="AW264" s="106"/>
      <c r="AX264" s="106"/>
      <c r="AY264" s="106"/>
      <c r="AZ264" s="106"/>
      <c r="BA264" s="106"/>
      <c r="BB264" s="106"/>
      <c r="BC264" s="106"/>
      <c r="BD264" s="106"/>
      <c r="BE264" s="106"/>
      <c r="BF264" s="106"/>
      <c r="BG264" s="106"/>
      <c r="BH264" s="106"/>
      <c r="BI264" s="106"/>
      <c r="BJ264" s="100" t="s">
        <v>4325</v>
      </c>
      <c r="BK264" s="106"/>
      <c r="BL264" s="106"/>
      <c r="BM264" s="106"/>
      <c r="BN264" s="106"/>
      <c r="BO264" s="106"/>
      <c r="BP264" s="106"/>
      <c r="BQ264" s="106"/>
      <c r="BR264" s="106"/>
      <c r="BS264" s="106"/>
      <c r="BT264" s="106"/>
      <c r="BU264" s="106"/>
      <c r="BV264" s="106"/>
      <c r="BW264" s="105"/>
      <c r="BX264" s="105"/>
      <c r="BY264" s="105"/>
      <c r="BZ264" s="107"/>
      <c r="CA264" s="107"/>
      <c r="CB264" s="107"/>
      <c r="CC264" s="107"/>
      <c r="CD264" s="107"/>
      <c r="CE264" s="107"/>
      <c r="CF264" s="107"/>
      <c r="CG264" s="107"/>
      <c r="CH264" s="107"/>
      <c r="CI264" s="107"/>
      <c r="CJ264" s="107"/>
      <c r="CK264" s="107"/>
      <c r="CL264" s="107"/>
      <c r="CM264" s="107"/>
      <c r="CN264" s="107"/>
      <c r="CO264" s="107"/>
      <c r="CP264" s="107"/>
      <c r="CQ264" s="107"/>
      <c r="CR264" s="107"/>
      <c r="CS264" s="102" t="s">
        <v>4326</v>
      </c>
      <c r="CT264" s="107"/>
      <c r="CU264" s="107"/>
      <c r="CV264" s="107"/>
      <c r="CW264" s="107"/>
      <c r="CX264" s="107"/>
      <c r="CY264" s="107"/>
      <c r="CZ264" s="107"/>
      <c r="DA264" s="107"/>
      <c r="DB264" s="107"/>
      <c r="DC264" s="107"/>
      <c r="DD264" s="107"/>
      <c r="DE264" s="107"/>
    </row>
    <row r="265" spans="34:109" ht="0" hidden="1" customHeight="1">
      <c r="AH265" s="105"/>
      <c r="AI265" s="105"/>
      <c r="AJ265" s="105"/>
      <c r="AK265" s="105"/>
      <c r="AL265" s="92" t="str">
        <f t="shared" si="8"/>
        <v/>
      </c>
      <c r="AM265" s="92" t="str">
        <f t="shared" si="9"/>
        <v/>
      </c>
      <c r="AO265" s="105"/>
      <c r="AP265" s="95">
        <v>263</v>
      </c>
      <c r="AQ265" s="106"/>
      <c r="AR265" s="106"/>
      <c r="AS265" s="106"/>
      <c r="AT265" s="106"/>
      <c r="AU265" s="106"/>
      <c r="AV265" s="106"/>
      <c r="AW265" s="106"/>
      <c r="AX265" s="106"/>
      <c r="AY265" s="106"/>
      <c r="AZ265" s="106"/>
      <c r="BA265" s="106"/>
      <c r="BB265" s="106"/>
      <c r="BC265" s="106"/>
      <c r="BD265" s="106"/>
      <c r="BE265" s="106"/>
      <c r="BF265" s="106"/>
      <c r="BG265" s="106"/>
      <c r="BH265" s="106"/>
      <c r="BI265" s="106"/>
      <c r="BJ265" s="100" t="s">
        <v>4327</v>
      </c>
      <c r="BK265" s="106"/>
      <c r="BL265" s="106"/>
      <c r="BM265" s="106"/>
      <c r="BN265" s="106"/>
      <c r="BO265" s="106"/>
      <c r="BP265" s="106"/>
      <c r="BQ265" s="106"/>
      <c r="BR265" s="106"/>
      <c r="BS265" s="106"/>
      <c r="BT265" s="106"/>
      <c r="BU265" s="106"/>
      <c r="BV265" s="106"/>
      <c r="BW265" s="105"/>
      <c r="BX265" s="105"/>
      <c r="BY265" s="105"/>
      <c r="BZ265" s="107"/>
      <c r="CA265" s="107"/>
      <c r="CB265" s="107"/>
      <c r="CC265" s="107"/>
      <c r="CD265" s="107"/>
      <c r="CE265" s="107"/>
      <c r="CF265" s="107"/>
      <c r="CG265" s="107"/>
      <c r="CH265" s="107"/>
      <c r="CI265" s="107"/>
      <c r="CJ265" s="107"/>
      <c r="CK265" s="107"/>
      <c r="CL265" s="107"/>
      <c r="CM265" s="107"/>
      <c r="CN265" s="107"/>
      <c r="CO265" s="107"/>
      <c r="CP265" s="107"/>
      <c r="CQ265" s="107"/>
      <c r="CR265" s="107"/>
      <c r="CS265" s="102" t="s">
        <v>4328</v>
      </c>
      <c r="CT265" s="107"/>
      <c r="CU265" s="107"/>
      <c r="CV265" s="107"/>
      <c r="CW265" s="107"/>
      <c r="CX265" s="107"/>
      <c r="CY265" s="107"/>
      <c r="CZ265" s="107"/>
      <c r="DA265" s="107"/>
      <c r="DB265" s="107"/>
      <c r="DC265" s="107"/>
      <c r="DD265" s="107"/>
      <c r="DE265" s="107"/>
    </row>
    <row r="266" spans="34:109" ht="0" hidden="1" customHeight="1">
      <c r="AH266" s="105"/>
      <c r="AI266" s="105"/>
      <c r="AJ266" s="105"/>
      <c r="AK266" s="105"/>
      <c r="AL266" s="92" t="str">
        <f t="shared" si="8"/>
        <v/>
      </c>
      <c r="AM266" s="92" t="str">
        <f t="shared" si="9"/>
        <v/>
      </c>
      <c r="AO266" s="105"/>
      <c r="AP266" s="95">
        <v>264</v>
      </c>
      <c r="AQ266" s="106"/>
      <c r="AR266" s="106"/>
      <c r="AS266" s="106"/>
      <c r="AT266" s="106"/>
      <c r="AU266" s="106"/>
      <c r="AV266" s="106"/>
      <c r="AW266" s="106"/>
      <c r="AX266" s="106"/>
      <c r="AY266" s="106"/>
      <c r="AZ266" s="106"/>
      <c r="BA266" s="106"/>
      <c r="BB266" s="106"/>
      <c r="BC266" s="106"/>
      <c r="BD266" s="106"/>
      <c r="BE266" s="106"/>
      <c r="BF266" s="106"/>
      <c r="BG266" s="106"/>
      <c r="BH266" s="106"/>
      <c r="BI266" s="106"/>
      <c r="BJ266" s="100" t="s">
        <v>4329</v>
      </c>
      <c r="BK266" s="106"/>
      <c r="BL266" s="106"/>
      <c r="BM266" s="106"/>
      <c r="BN266" s="106"/>
      <c r="BO266" s="106"/>
      <c r="BP266" s="106"/>
      <c r="BQ266" s="106"/>
      <c r="BR266" s="106"/>
      <c r="BS266" s="106"/>
      <c r="BT266" s="106"/>
      <c r="BU266" s="106"/>
      <c r="BV266" s="106"/>
      <c r="BW266" s="105"/>
      <c r="BX266" s="105"/>
      <c r="BY266" s="105"/>
      <c r="BZ266" s="107"/>
      <c r="CA266" s="107"/>
      <c r="CB266" s="107"/>
      <c r="CC266" s="107"/>
      <c r="CD266" s="107"/>
      <c r="CE266" s="107"/>
      <c r="CF266" s="107"/>
      <c r="CG266" s="107"/>
      <c r="CH266" s="107"/>
      <c r="CI266" s="107"/>
      <c r="CJ266" s="107"/>
      <c r="CK266" s="107"/>
      <c r="CL266" s="107"/>
      <c r="CM266" s="107"/>
      <c r="CN266" s="107"/>
      <c r="CO266" s="107"/>
      <c r="CP266" s="107"/>
      <c r="CQ266" s="107"/>
      <c r="CR266" s="107"/>
      <c r="CS266" s="102" t="s">
        <v>4330</v>
      </c>
      <c r="CT266" s="107"/>
      <c r="CU266" s="107"/>
      <c r="CV266" s="107"/>
      <c r="CW266" s="107"/>
      <c r="CX266" s="107"/>
      <c r="CY266" s="107"/>
      <c r="CZ266" s="107"/>
      <c r="DA266" s="107"/>
      <c r="DB266" s="107"/>
      <c r="DC266" s="107"/>
      <c r="DD266" s="107"/>
      <c r="DE266" s="107"/>
    </row>
    <row r="267" spans="34:109" ht="0" hidden="1" customHeight="1">
      <c r="AH267" s="105"/>
      <c r="AI267" s="105"/>
      <c r="AJ267" s="105"/>
      <c r="AK267" s="105"/>
      <c r="AL267" s="92" t="str">
        <f t="shared" si="8"/>
        <v/>
      </c>
      <c r="AM267" s="92" t="str">
        <f t="shared" si="9"/>
        <v/>
      </c>
      <c r="AO267" s="105"/>
      <c r="AP267" s="95">
        <v>265</v>
      </c>
      <c r="AQ267" s="106"/>
      <c r="AR267" s="106"/>
      <c r="AS267" s="106"/>
      <c r="AT267" s="106"/>
      <c r="AU267" s="106"/>
      <c r="AV267" s="106"/>
      <c r="AW267" s="106"/>
      <c r="AX267" s="106"/>
      <c r="AY267" s="106"/>
      <c r="AZ267" s="106"/>
      <c r="BA267" s="106"/>
      <c r="BB267" s="106"/>
      <c r="BC267" s="106"/>
      <c r="BD267" s="106"/>
      <c r="BE267" s="106"/>
      <c r="BF267" s="106"/>
      <c r="BG267" s="106"/>
      <c r="BH267" s="106"/>
      <c r="BI267" s="106"/>
      <c r="BJ267" s="100" t="s">
        <v>4331</v>
      </c>
      <c r="BK267" s="106"/>
      <c r="BL267" s="106"/>
      <c r="BM267" s="106"/>
      <c r="BN267" s="106"/>
      <c r="BO267" s="106"/>
      <c r="BP267" s="106"/>
      <c r="BQ267" s="106"/>
      <c r="BR267" s="106"/>
      <c r="BS267" s="106"/>
      <c r="BT267" s="106"/>
      <c r="BU267" s="106"/>
      <c r="BV267" s="106"/>
      <c r="BW267" s="105"/>
      <c r="BX267" s="105"/>
      <c r="BY267" s="105"/>
      <c r="BZ267" s="107"/>
      <c r="CA267" s="107"/>
      <c r="CB267" s="107"/>
      <c r="CC267" s="107"/>
      <c r="CD267" s="107"/>
      <c r="CE267" s="107"/>
      <c r="CF267" s="107"/>
      <c r="CG267" s="107"/>
      <c r="CH267" s="107"/>
      <c r="CI267" s="107"/>
      <c r="CJ267" s="107"/>
      <c r="CK267" s="107"/>
      <c r="CL267" s="107"/>
      <c r="CM267" s="107"/>
      <c r="CN267" s="107"/>
      <c r="CO267" s="107"/>
      <c r="CP267" s="107"/>
      <c r="CQ267" s="107"/>
      <c r="CR267" s="107"/>
      <c r="CS267" s="102" t="s">
        <v>4332</v>
      </c>
      <c r="CT267" s="107"/>
      <c r="CU267" s="107"/>
      <c r="CV267" s="107"/>
      <c r="CW267" s="107"/>
      <c r="CX267" s="107"/>
      <c r="CY267" s="107"/>
      <c r="CZ267" s="107"/>
      <c r="DA267" s="107"/>
      <c r="DB267" s="107"/>
      <c r="DC267" s="107"/>
      <c r="DD267" s="107"/>
      <c r="DE267" s="107"/>
    </row>
    <row r="268" spans="34:109" ht="0" hidden="1" customHeight="1">
      <c r="AH268" s="105"/>
      <c r="AI268" s="105"/>
      <c r="AJ268" s="105"/>
      <c r="AK268" s="105"/>
      <c r="AL268" s="92" t="str">
        <f t="shared" si="8"/>
        <v/>
      </c>
      <c r="AM268" s="92" t="str">
        <f t="shared" si="9"/>
        <v/>
      </c>
      <c r="AO268" s="105"/>
      <c r="AP268" s="95">
        <v>266</v>
      </c>
      <c r="AQ268" s="106"/>
      <c r="AR268" s="106"/>
      <c r="AS268" s="106"/>
      <c r="AT268" s="106"/>
      <c r="AU268" s="106"/>
      <c r="AV268" s="106"/>
      <c r="AW268" s="106"/>
      <c r="AX268" s="106"/>
      <c r="AY268" s="106"/>
      <c r="AZ268" s="106"/>
      <c r="BA268" s="106"/>
      <c r="BB268" s="106"/>
      <c r="BC268" s="106"/>
      <c r="BD268" s="106"/>
      <c r="BE268" s="106"/>
      <c r="BF268" s="106"/>
      <c r="BG268" s="106"/>
      <c r="BH268" s="106"/>
      <c r="BI268" s="106"/>
      <c r="BJ268" s="100" t="s">
        <v>4333</v>
      </c>
      <c r="BK268" s="106"/>
      <c r="BL268" s="106"/>
      <c r="BM268" s="106"/>
      <c r="BN268" s="106"/>
      <c r="BO268" s="106"/>
      <c r="BP268" s="106"/>
      <c r="BQ268" s="106"/>
      <c r="BR268" s="106"/>
      <c r="BS268" s="106"/>
      <c r="BT268" s="106"/>
      <c r="BU268" s="106"/>
      <c r="BV268" s="106"/>
      <c r="BW268" s="105"/>
      <c r="BX268" s="105"/>
      <c r="BY268" s="105"/>
      <c r="BZ268" s="107"/>
      <c r="CA268" s="107"/>
      <c r="CB268" s="107"/>
      <c r="CC268" s="107"/>
      <c r="CD268" s="107"/>
      <c r="CE268" s="107"/>
      <c r="CF268" s="107"/>
      <c r="CG268" s="107"/>
      <c r="CH268" s="107"/>
      <c r="CI268" s="107"/>
      <c r="CJ268" s="107"/>
      <c r="CK268" s="107"/>
      <c r="CL268" s="107"/>
      <c r="CM268" s="107"/>
      <c r="CN268" s="107"/>
      <c r="CO268" s="107"/>
      <c r="CP268" s="107"/>
      <c r="CQ268" s="107"/>
      <c r="CR268" s="107"/>
      <c r="CS268" s="102" t="s">
        <v>4334</v>
      </c>
      <c r="CT268" s="107"/>
      <c r="CU268" s="107"/>
      <c r="CV268" s="107"/>
      <c r="CW268" s="107"/>
      <c r="CX268" s="107"/>
      <c r="CY268" s="107"/>
      <c r="CZ268" s="107"/>
      <c r="DA268" s="107"/>
      <c r="DB268" s="107"/>
      <c r="DC268" s="107"/>
      <c r="DD268" s="107"/>
      <c r="DE268" s="107"/>
    </row>
    <row r="269" spans="34:109" ht="0" hidden="1" customHeight="1">
      <c r="AH269" s="105"/>
      <c r="AI269" s="105"/>
      <c r="AJ269" s="105"/>
      <c r="AK269" s="105"/>
      <c r="AL269" s="92" t="str">
        <f t="shared" si="8"/>
        <v/>
      </c>
      <c r="AM269" s="92" t="str">
        <f t="shared" si="9"/>
        <v/>
      </c>
      <c r="AO269" s="105"/>
      <c r="AP269" s="95">
        <v>267</v>
      </c>
      <c r="AQ269" s="106"/>
      <c r="AR269" s="106"/>
      <c r="AS269" s="106"/>
      <c r="AT269" s="106"/>
      <c r="AU269" s="106"/>
      <c r="AV269" s="106"/>
      <c r="AW269" s="106"/>
      <c r="AX269" s="106"/>
      <c r="AY269" s="106"/>
      <c r="AZ269" s="106"/>
      <c r="BA269" s="106"/>
      <c r="BB269" s="106"/>
      <c r="BC269" s="106"/>
      <c r="BD269" s="106"/>
      <c r="BE269" s="106"/>
      <c r="BF269" s="106"/>
      <c r="BG269" s="106"/>
      <c r="BH269" s="106"/>
      <c r="BI269" s="106"/>
      <c r="BJ269" s="100" t="s">
        <v>4335</v>
      </c>
      <c r="BK269" s="106"/>
      <c r="BL269" s="106"/>
      <c r="BM269" s="106"/>
      <c r="BN269" s="106"/>
      <c r="BO269" s="106"/>
      <c r="BP269" s="106"/>
      <c r="BQ269" s="106"/>
      <c r="BR269" s="106"/>
      <c r="BS269" s="106"/>
      <c r="BT269" s="106"/>
      <c r="BU269" s="106"/>
      <c r="BV269" s="106"/>
      <c r="BW269" s="105"/>
      <c r="BX269" s="105"/>
      <c r="BY269" s="105"/>
      <c r="BZ269" s="107"/>
      <c r="CA269" s="107"/>
      <c r="CB269" s="107"/>
      <c r="CC269" s="107"/>
      <c r="CD269" s="107"/>
      <c r="CE269" s="107"/>
      <c r="CF269" s="107"/>
      <c r="CG269" s="107"/>
      <c r="CH269" s="107"/>
      <c r="CI269" s="107"/>
      <c r="CJ269" s="107"/>
      <c r="CK269" s="107"/>
      <c r="CL269" s="107"/>
      <c r="CM269" s="107"/>
      <c r="CN269" s="107"/>
      <c r="CO269" s="107"/>
      <c r="CP269" s="107"/>
      <c r="CQ269" s="107"/>
      <c r="CR269" s="107"/>
      <c r="CS269" s="102" t="s">
        <v>4336</v>
      </c>
      <c r="CT269" s="107"/>
      <c r="CU269" s="107"/>
      <c r="CV269" s="107"/>
      <c r="CW269" s="107"/>
      <c r="CX269" s="107"/>
      <c r="CY269" s="107"/>
      <c r="CZ269" s="107"/>
      <c r="DA269" s="107"/>
      <c r="DB269" s="107"/>
      <c r="DC269" s="107"/>
      <c r="DD269" s="107"/>
      <c r="DE269" s="107"/>
    </row>
    <row r="270" spans="34:109" ht="0" hidden="1" customHeight="1">
      <c r="AH270" s="105"/>
      <c r="AI270" s="105"/>
      <c r="AJ270" s="105"/>
      <c r="AK270" s="105"/>
      <c r="AL270" s="92" t="str">
        <f t="shared" si="8"/>
        <v/>
      </c>
      <c r="AM270" s="92" t="str">
        <f t="shared" si="9"/>
        <v/>
      </c>
      <c r="AO270" s="105"/>
      <c r="AP270" s="95">
        <v>268</v>
      </c>
      <c r="AQ270" s="106"/>
      <c r="AR270" s="106"/>
      <c r="AS270" s="106"/>
      <c r="AT270" s="106"/>
      <c r="AU270" s="106"/>
      <c r="AV270" s="106"/>
      <c r="AW270" s="106"/>
      <c r="AX270" s="106"/>
      <c r="AY270" s="106"/>
      <c r="AZ270" s="106"/>
      <c r="BA270" s="106"/>
      <c r="BB270" s="106"/>
      <c r="BC270" s="106"/>
      <c r="BD270" s="106"/>
      <c r="BE270" s="106"/>
      <c r="BF270" s="106"/>
      <c r="BG270" s="106"/>
      <c r="BH270" s="106"/>
      <c r="BI270" s="106"/>
      <c r="BJ270" s="100" t="s">
        <v>4337</v>
      </c>
      <c r="BK270" s="106"/>
      <c r="BL270" s="106"/>
      <c r="BM270" s="106"/>
      <c r="BN270" s="106"/>
      <c r="BO270" s="106"/>
      <c r="BP270" s="106"/>
      <c r="BQ270" s="106"/>
      <c r="BR270" s="106"/>
      <c r="BS270" s="106"/>
      <c r="BT270" s="106"/>
      <c r="BU270" s="106"/>
      <c r="BV270" s="106"/>
      <c r="BW270" s="105"/>
      <c r="BX270" s="105"/>
      <c r="BY270" s="105"/>
      <c r="BZ270" s="107"/>
      <c r="CA270" s="107"/>
      <c r="CB270" s="107"/>
      <c r="CC270" s="107"/>
      <c r="CD270" s="107"/>
      <c r="CE270" s="107"/>
      <c r="CF270" s="107"/>
      <c r="CG270" s="107"/>
      <c r="CH270" s="107"/>
      <c r="CI270" s="107"/>
      <c r="CJ270" s="107"/>
      <c r="CK270" s="107"/>
      <c r="CL270" s="107"/>
      <c r="CM270" s="107"/>
      <c r="CN270" s="107"/>
      <c r="CO270" s="107"/>
      <c r="CP270" s="107"/>
      <c r="CQ270" s="107"/>
      <c r="CR270" s="107"/>
      <c r="CS270" s="102" t="s">
        <v>4338</v>
      </c>
      <c r="CT270" s="107"/>
      <c r="CU270" s="107"/>
      <c r="CV270" s="107"/>
      <c r="CW270" s="107"/>
      <c r="CX270" s="107"/>
      <c r="CY270" s="107"/>
      <c r="CZ270" s="107"/>
      <c r="DA270" s="107"/>
      <c r="DB270" s="107"/>
      <c r="DC270" s="107"/>
      <c r="DD270" s="107"/>
      <c r="DE270" s="107"/>
    </row>
    <row r="271" spans="34:109" ht="0" hidden="1" customHeight="1">
      <c r="AH271" s="105"/>
      <c r="AI271" s="105"/>
      <c r="AJ271" s="105"/>
      <c r="AK271" s="105"/>
      <c r="AL271" s="92" t="str">
        <f t="shared" si="8"/>
        <v/>
      </c>
      <c r="AM271" s="92" t="str">
        <f t="shared" si="9"/>
        <v/>
      </c>
      <c r="AO271" s="105"/>
      <c r="AP271" s="95">
        <v>269</v>
      </c>
      <c r="AQ271" s="106"/>
      <c r="AR271" s="106"/>
      <c r="AS271" s="106"/>
      <c r="AT271" s="106"/>
      <c r="AU271" s="106"/>
      <c r="AV271" s="106"/>
      <c r="AW271" s="106"/>
      <c r="AX271" s="106"/>
      <c r="AY271" s="106"/>
      <c r="AZ271" s="106"/>
      <c r="BA271" s="106"/>
      <c r="BB271" s="106"/>
      <c r="BC271" s="106"/>
      <c r="BD271" s="106"/>
      <c r="BE271" s="106"/>
      <c r="BF271" s="106"/>
      <c r="BG271" s="106"/>
      <c r="BH271" s="106"/>
      <c r="BI271" s="106"/>
      <c r="BJ271" s="100" t="s">
        <v>4339</v>
      </c>
      <c r="BK271" s="106"/>
      <c r="BL271" s="106"/>
      <c r="BM271" s="106"/>
      <c r="BN271" s="106"/>
      <c r="BO271" s="106"/>
      <c r="BP271" s="106"/>
      <c r="BQ271" s="106"/>
      <c r="BR271" s="106"/>
      <c r="BS271" s="106"/>
      <c r="BT271" s="106"/>
      <c r="BU271" s="106"/>
      <c r="BV271" s="106"/>
      <c r="BW271" s="105"/>
      <c r="BX271" s="105"/>
      <c r="BY271" s="105"/>
      <c r="BZ271" s="107"/>
      <c r="CA271" s="107"/>
      <c r="CB271" s="107"/>
      <c r="CC271" s="107"/>
      <c r="CD271" s="107"/>
      <c r="CE271" s="107"/>
      <c r="CF271" s="107"/>
      <c r="CG271" s="107"/>
      <c r="CH271" s="107"/>
      <c r="CI271" s="107"/>
      <c r="CJ271" s="107"/>
      <c r="CK271" s="107"/>
      <c r="CL271" s="107"/>
      <c r="CM271" s="107"/>
      <c r="CN271" s="107"/>
      <c r="CO271" s="107"/>
      <c r="CP271" s="107"/>
      <c r="CQ271" s="107"/>
      <c r="CR271" s="107"/>
      <c r="CS271" s="102" t="s">
        <v>4340</v>
      </c>
      <c r="CT271" s="107"/>
      <c r="CU271" s="107"/>
      <c r="CV271" s="107"/>
      <c r="CW271" s="107"/>
      <c r="CX271" s="107"/>
      <c r="CY271" s="107"/>
      <c r="CZ271" s="107"/>
      <c r="DA271" s="107"/>
      <c r="DB271" s="107"/>
      <c r="DC271" s="107"/>
      <c r="DD271" s="107"/>
      <c r="DE271" s="107"/>
    </row>
    <row r="272" spans="34:109" ht="0" hidden="1" customHeight="1">
      <c r="AH272" s="105"/>
      <c r="AI272" s="105"/>
      <c r="AJ272" s="105"/>
      <c r="AK272" s="105"/>
      <c r="AL272" s="92" t="str">
        <f t="shared" si="8"/>
        <v/>
      </c>
      <c r="AM272" s="92" t="str">
        <f t="shared" si="9"/>
        <v/>
      </c>
      <c r="AO272" s="105"/>
      <c r="AP272" s="95">
        <v>270</v>
      </c>
      <c r="AQ272" s="106"/>
      <c r="AR272" s="106"/>
      <c r="AS272" s="106"/>
      <c r="AT272" s="106"/>
      <c r="AU272" s="106"/>
      <c r="AV272" s="106"/>
      <c r="AW272" s="106"/>
      <c r="AX272" s="106"/>
      <c r="AY272" s="106"/>
      <c r="AZ272" s="106"/>
      <c r="BA272" s="106"/>
      <c r="BB272" s="106"/>
      <c r="BC272" s="106"/>
      <c r="BD272" s="106"/>
      <c r="BE272" s="106"/>
      <c r="BF272" s="106"/>
      <c r="BG272" s="106"/>
      <c r="BH272" s="106"/>
      <c r="BI272" s="106"/>
      <c r="BJ272" s="100" t="s">
        <v>4341</v>
      </c>
      <c r="BK272" s="106"/>
      <c r="BL272" s="106"/>
      <c r="BM272" s="106"/>
      <c r="BN272" s="106"/>
      <c r="BO272" s="106"/>
      <c r="BP272" s="106"/>
      <c r="BQ272" s="106"/>
      <c r="BR272" s="106"/>
      <c r="BS272" s="106"/>
      <c r="BT272" s="106"/>
      <c r="BU272" s="106"/>
      <c r="BV272" s="106"/>
      <c r="BW272" s="105"/>
      <c r="BX272" s="105"/>
      <c r="BY272" s="105"/>
      <c r="BZ272" s="107"/>
      <c r="CA272" s="107"/>
      <c r="CB272" s="107"/>
      <c r="CC272" s="107"/>
      <c r="CD272" s="107"/>
      <c r="CE272" s="107"/>
      <c r="CF272" s="107"/>
      <c r="CG272" s="107"/>
      <c r="CH272" s="107"/>
      <c r="CI272" s="107"/>
      <c r="CJ272" s="107"/>
      <c r="CK272" s="107"/>
      <c r="CL272" s="107"/>
      <c r="CM272" s="107"/>
      <c r="CN272" s="107"/>
      <c r="CO272" s="107"/>
      <c r="CP272" s="107"/>
      <c r="CQ272" s="107"/>
      <c r="CR272" s="107"/>
      <c r="CS272" s="102" t="s">
        <v>4342</v>
      </c>
      <c r="CT272" s="107"/>
      <c r="CU272" s="107"/>
      <c r="CV272" s="107"/>
      <c r="CW272" s="107"/>
      <c r="CX272" s="107"/>
      <c r="CY272" s="107"/>
      <c r="CZ272" s="107"/>
      <c r="DA272" s="107"/>
      <c r="DB272" s="107"/>
      <c r="DC272" s="107"/>
      <c r="DD272" s="107"/>
      <c r="DE272" s="107"/>
    </row>
    <row r="273" spans="34:109" ht="0" hidden="1" customHeight="1">
      <c r="AH273" s="105"/>
      <c r="AI273" s="105"/>
      <c r="AJ273" s="105"/>
      <c r="AK273" s="105"/>
      <c r="AL273" s="92" t="str">
        <f t="shared" si="8"/>
        <v/>
      </c>
      <c r="AM273" s="92" t="str">
        <f t="shared" si="9"/>
        <v/>
      </c>
      <c r="AO273" s="105"/>
      <c r="AP273" s="95">
        <v>271</v>
      </c>
      <c r="AQ273" s="106"/>
      <c r="AR273" s="106"/>
      <c r="AS273" s="106"/>
      <c r="AT273" s="106"/>
      <c r="AU273" s="106"/>
      <c r="AV273" s="106"/>
      <c r="AW273" s="106"/>
      <c r="AX273" s="106"/>
      <c r="AY273" s="106"/>
      <c r="AZ273" s="106"/>
      <c r="BA273" s="106"/>
      <c r="BB273" s="106"/>
      <c r="BC273" s="106"/>
      <c r="BD273" s="106"/>
      <c r="BE273" s="106"/>
      <c r="BF273" s="106"/>
      <c r="BG273" s="106"/>
      <c r="BH273" s="106"/>
      <c r="BI273" s="106"/>
      <c r="BJ273" s="100" t="s">
        <v>4343</v>
      </c>
      <c r="BK273" s="106"/>
      <c r="BL273" s="106"/>
      <c r="BM273" s="106"/>
      <c r="BN273" s="106"/>
      <c r="BO273" s="106"/>
      <c r="BP273" s="106"/>
      <c r="BQ273" s="106"/>
      <c r="BR273" s="106"/>
      <c r="BS273" s="106"/>
      <c r="BT273" s="106"/>
      <c r="BU273" s="106"/>
      <c r="BV273" s="106"/>
      <c r="BW273" s="105"/>
      <c r="BX273" s="105"/>
      <c r="BY273" s="105"/>
      <c r="BZ273" s="107"/>
      <c r="CA273" s="107"/>
      <c r="CB273" s="107"/>
      <c r="CC273" s="107"/>
      <c r="CD273" s="107"/>
      <c r="CE273" s="107"/>
      <c r="CF273" s="107"/>
      <c r="CG273" s="107"/>
      <c r="CH273" s="107"/>
      <c r="CI273" s="107"/>
      <c r="CJ273" s="107"/>
      <c r="CK273" s="107"/>
      <c r="CL273" s="107"/>
      <c r="CM273" s="107"/>
      <c r="CN273" s="107"/>
      <c r="CO273" s="107"/>
      <c r="CP273" s="107"/>
      <c r="CQ273" s="107"/>
      <c r="CR273" s="107"/>
      <c r="CS273" s="102" t="s">
        <v>4344</v>
      </c>
      <c r="CT273" s="107"/>
      <c r="CU273" s="107"/>
      <c r="CV273" s="107"/>
      <c r="CW273" s="107"/>
      <c r="CX273" s="107"/>
      <c r="CY273" s="107"/>
      <c r="CZ273" s="107"/>
      <c r="DA273" s="107"/>
      <c r="DB273" s="107"/>
      <c r="DC273" s="107"/>
      <c r="DD273" s="107"/>
      <c r="DE273" s="107"/>
    </row>
    <row r="274" spans="34:109" ht="0" hidden="1" customHeight="1">
      <c r="AH274" s="105"/>
      <c r="AI274" s="105"/>
      <c r="AJ274" s="105"/>
      <c r="AK274" s="105"/>
      <c r="AL274" s="92" t="str">
        <f t="shared" si="8"/>
        <v/>
      </c>
      <c r="AM274" s="92" t="str">
        <f t="shared" si="9"/>
        <v/>
      </c>
      <c r="AO274" s="105"/>
      <c r="AP274" s="95">
        <v>272</v>
      </c>
      <c r="AQ274" s="106"/>
      <c r="AR274" s="106"/>
      <c r="AS274" s="106"/>
      <c r="AT274" s="106"/>
      <c r="AU274" s="106"/>
      <c r="AV274" s="106"/>
      <c r="AW274" s="106"/>
      <c r="AX274" s="106"/>
      <c r="AY274" s="106"/>
      <c r="AZ274" s="106"/>
      <c r="BA274" s="106"/>
      <c r="BB274" s="106"/>
      <c r="BC274" s="106"/>
      <c r="BD274" s="106"/>
      <c r="BE274" s="106"/>
      <c r="BF274" s="106"/>
      <c r="BG274" s="106"/>
      <c r="BH274" s="106"/>
      <c r="BI274" s="106"/>
      <c r="BJ274" s="100" t="s">
        <v>4345</v>
      </c>
      <c r="BK274" s="106"/>
      <c r="BL274" s="106"/>
      <c r="BM274" s="106"/>
      <c r="BN274" s="106"/>
      <c r="BO274" s="106"/>
      <c r="BP274" s="106"/>
      <c r="BQ274" s="106"/>
      <c r="BR274" s="106"/>
      <c r="BS274" s="106"/>
      <c r="BT274" s="106"/>
      <c r="BU274" s="106"/>
      <c r="BV274" s="106"/>
      <c r="BW274" s="105"/>
      <c r="BX274" s="105"/>
      <c r="BY274" s="105"/>
      <c r="BZ274" s="107"/>
      <c r="CA274" s="107"/>
      <c r="CB274" s="107"/>
      <c r="CC274" s="107"/>
      <c r="CD274" s="107"/>
      <c r="CE274" s="107"/>
      <c r="CF274" s="107"/>
      <c r="CG274" s="107"/>
      <c r="CH274" s="107"/>
      <c r="CI274" s="107"/>
      <c r="CJ274" s="107"/>
      <c r="CK274" s="107"/>
      <c r="CL274" s="107"/>
      <c r="CM274" s="107"/>
      <c r="CN274" s="107"/>
      <c r="CO274" s="107"/>
      <c r="CP274" s="107"/>
      <c r="CQ274" s="107"/>
      <c r="CR274" s="107"/>
      <c r="CS274" s="102" t="s">
        <v>4346</v>
      </c>
      <c r="CT274" s="107"/>
      <c r="CU274" s="107"/>
      <c r="CV274" s="107"/>
      <c r="CW274" s="107"/>
      <c r="CX274" s="107"/>
      <c r="CY274" s="107"/>
      <c r="CZ274" s="107"/>
      <c r="DA274" s="107"/>
      <c r="DB274" s="107"/>
      <c r="DC274" s="107"/>
      <c r="DD274" s="107"/>
      <c r="DE274" s="107"/>
    </row>
    <row r="275" spans="34:109" ht="0" hidden="1" customHeight="1">
      <c r="AH275" s="105"/>
      <c r="AI275" s="105"/>
      <c r="AJ275" s="105"/>
      <c r="AK275" s="105"/>
      <c r="AL275" s="92" t="str">
        <f t="shared" si="8"/>
        <v/>
      </c>
      <c r="AM275" s="92" t="str">
        <f t="shared" si="9"/>
        <v/>
      </c>
      <c r="AO275" s="105"/>
      <c r="AP275" s="95">
        <v>273</v>
      </c>
      <c r="AQ275" s="106"/>
      <c r="AR275" s="106"/>
      <c r="AS275" s="106"/>
      <c r="AT275" s="106"/>
      <c r="AU275" s="106"/>
      <c r="AV275" s="106"/>
      <c r="AW275" s="106"/>
      <c r="AX275" s="106"/>
      <c r="AY275" s="106"/>
      <c r="AZ275" s="106"/>
      <c r="BA275" s="106"/>
      <c r="BB275" s="106"/>
      <c r="BC275" s="106"/>
      <c r="BD275" s="106"/>
      <c r="BE275" s="106"/>
      <c r="BF275" s="106"/>
      <c r="BG275" s="106"/>
      <c r="BH275" s="106"/>
      <c r="BI275" s="106"/>
      <c r="BJ275" s="100" t="s">
        <v>4347</v>
      </c>
      <c r="BK275" s="106"/>
      <c r="BL275" s="106"/>
      <c r="BM275" s="106"/>
      <c r="BN275" s="106"/>
      <c r="BO275" s="106"/>
      <c r="BP275" s="106"/>
      <c r="BQ275" s="106"/>
      <c r="BR275" s="106"/>
      <c r="BS275" s="106"/>
      <c r="BT275" s="106"/>
      <c r="BU275" s="106"/>
      <c r="BV275" s="106"/>
      <c r="BW275" s="105"/>
      <c r="BX275" s="105"/>
      <c r="BY275" s="105"/>
      <c r="BZ275" s="107"/>
      <c r="CA275" s="107"/>
      <c r="CB275" s="107"/>
      <c r="CC275" s="107"/>
      <c r="CD275" s="107"/>
      <c r="CE275" s="107"/>
      <c r="CF275" s="107"/>
      <c r="CG275" s="107"/>
      <c r="CH275" s="107"/>
      <c r="CI275" s="107"/>
      <c r="CJ275" s="107"/>
      <c r="CK275" s="107"/>
      <c r="CL275" s="107"/>
      <c r="CM275" s="107"/>
      <c r="CN275" s="107"/>
      <c r="CO275" s="107"/>
      <c r="CP275" s="107"/>
      <c r="CQ275" s="107"/>
      <c r="CR275" s="107"/>
      <c r="CS275" s="102" t="s">
        <v>4348</v>
      </c>
      <c r="CT275" s="107"/>
      <c r="CU275" s="107"/>
      <c r="CV275" s="107"/>
      <c r="CW275" s="107"/>
      <c r="CX275" s="107"/>
      <c r="CY275" s="107"/>
      <c r="CZ275" s="107"/>
      <c r="DA275" s="107"/>
      <c r="DB275" s="107"/>
      <c r="DC275" s="107"/>
      <c r="DD275" s="107"/>
      <c r="DE275" s="107"/>
    </row>
    <row r="276" spans="34:109" ht="0" hidden="1" customHeight="1">
      <c r="AH276" s="105"/>
      <c r="AI276" s="105"/>
      <c r="AJ276" s="105"/>
      <c r="AK276" s="105"/>
      <c r="AL276" s="92" t="str">
        <f t="shared" si="8"/>
        <v/>
      </c>
      <c r="AM276" s="92" t="str">
        <f t="shared" si="9"/>
        <v/>
      </c>
      <c r="AO276" s="105"/>
      <c r="AP276" s="95">
        <v>274</v>
      </c>
      <c r="AQ276" s="106"/>
      <c r="AR276" s="106"/>
      <c r="AS276" s="106"/>
      <c r="AT276" s="106"/>
      <c r="AU276" s="106"/>
      <c r="AV276" s="106"/>
      <c r="AW276" s="106"/>
      <c r="AX276" s="106"/>
      <c r="AY276" s="106"/>
      <c r="AZ276" s="106"/>
      <c r="BA276" s="106"/>
      <c r="BB276" s="106"/>
      <c r="BC276" s="106"/>
      <c r="BD276" s="106"/>
      <c r="BE276" s="106"/>
      <c r="BF276" s="106"/>
      <c r="BG276" s="106"/>
      <c r="BH276" s="106"/>
      <c r="BI276" s="106"/>
      <c r="BJ276" s="100" t="s">
        <v>4349</v>
      </c>
      <c r="BK276" s="106"/>
      <c r="BL276" s="106"/>
      <c r="BM276" s="106"/>
      <c r="BN276" s="106"/>
      <c r="BO276" s="106"/>
      <c r="BP276" s="106"/>
      <c r="BQ276" s="106"/>
      <c r="BR276" s="106"/>
      <c r="BS276" s="106"/>
      <c r="BT276" s="106"/>
      <c r="BU276" s="106"/>
      <c r="BV276" s="106"/>
      <c r="BW276" s="105"/>
      <c r="BX276" s="105"/>
      <c r="BY276" s="105"/>
      <c r="BZ276" s="107"/>
      <c r="CA276" s="107"/>
      <c r="CB276" s="107"/>
      <c r="CC276" s="107"/>
      <c r="CD276" s="107"/>
      <c r="CE276" s="107"/>
      <c r="CF276" s="107"/>
      <c r="CG276" s="107"/>
      <c r="CH276" s="107"/>
      <c r="CI276" s="107"/>
      <c r="CJ276" s="107"/>
      <c r="CK276" s="107"/>
      <c r="CL276" s="107"/>
      <c r="CM276" s="107"/>
      <c r="CN276" s="107"/>
      <c r="CO276" s="107"/>
      <c r="CP276" s="107"/>
      <c r="CQ276" s="107"/>
      <c r="CR276" s="107"/>
      <c r="CS276" s="102" t="s">
        <v>4350</v>
      </c>
      <c r="CT276" s="107"/>
      <c r="CU276" s="107"/>
      <c r="CV276" s="107"/>
      <c r="CW276" s="107"/>
      <c r="CX276" s="107"/>
      <c r="CY276" s="107"/>
      <c r="CZ276" s="107"/>
      <c r="DA276" s="107"/>
      <c r="DB276" s="107"/>
      <c r="DC276" s="107"/>
      <c r="DD276" s="107"/>
      <c r="DE276" s="107"/>
    </row>
    <row r="277" spans="34:109" ht="0" hidden="1" customHeight="1">
      <c r="AH277" s="105"/>
      <c r="AI277" s="105"/>
      <c r="AJ277" s="105"/>
      <c r="AK277" s="105"/>
      <c r="AL277" s="92" t="str">
        <f t="shared" si="8"/>
        <v/>
      </c>
      <c r="AM277" s="92" t="str">
        <f t="shared" si="9"/>
        <v/>
      </c>
      <c r="AO277" s="105"/>
      <c r="AP277" s="95">
        <v>275</v>
      </c>
      <c r="AQ277" s="106"/>
      <c r="AR277" s="106"/>
      <c r="AS277" s="106"/>
      <c r="AT277" s="106"/>
      <c r="AU277" s="106"/>
      <c r="AV277" s="106"/>
      <c r="AW277" s="106"/>
      <c r="AX277" s="106"/>
      <c r="AY277" s="106"/>
      <c r="AZ277" s="106"/>
      <c r="BA277" s="106"/>
      <c r="BB277" s="106"/>
      <c r="BC277" s="106"/>
      <c r="BD277" s="106"/>
      <c r="BE277" s="106"/>
      <c r="BF277" s="106"/>
      <c r="BG277" s="106"/>
      <c r="BH277" s="106"/>
      <c r="BI277" s="106"/>
      <c r="BJ277" s="100" t="s">
        <v>4351</v>
      </c>
      <c r="BK277" s="106"/>
      <c r="BL277" s="106"/>
      <c r="BM277" s="106"/>
      <c r="BN277" s="106"/>
      <c r="BO277" s="106"/>
      <c r="BP277" s="106"/>
      <c r="BQ277" s="106"/>
      <c r="BR277" s="106"/>
      <c r="BS277" s="106"/>
      <c r="BT277" s="106"/>
      <c r="BU277" s="106"/>
      <c r="BV277" s="106"/>
      <c r="BW277" s="105"/>
      <c r="BX277" s="105"/>
      <c r="BY277" s="105"/>
      <c r="BZ277" s="107"/>
      <c r="CA277" s="107"/>
      <c r="CB277" s="107"/>
      <c r="CC277" s="107"/>
      <c r="CD277" s="107"/>
      <c r="CE277" s="107"/>
      <c r="CF277" s="107"/>
      <c r="CG277" s="107"/>
      <c r="CH277" s="107"/>
      <c r="CI277" s="107"/>
      <c r="CJ277" s="107"/>
      <c r="CK277" s="107"/>
      <c r="CL277" s="107"/>
      <c r="CM277" s="107"/>
      <c r="CN277" s="107"/>
      <c r="CO277" s="107"/>
      <c r="CP277" s="107"/>
      <c r="CQ277" s="107"/>
      <c r="CR277" s="107"/>
      <c r="CS277" s="102" t="s">
        <v>4352</v>
      </c>
      <c r="CT277" s="107"/>
      <c r="CU277" s="107"/>
      <c r="CV277" s="107"/>
      <c r="CW277" s="107"/>
      <c r="CX277" s="107"/>
      <c r="CY277" s="107"/>
      <c r="CZ277" s="107"/>
      <c r="DA277" s="107"/>
      <c r="DB277" s="107"/>
      <c r="DC277" s="107"/>
      <c r="DD277" s="107"/>
      <c r="DE277" s="107"/>
    </row>
    <row r="278" spans="34:109" ht="0" hidden="1" customHeight="1">
      <c r="AH278" s="105"/>
      <c r="AI278" s="105"/>
      <c r="AJ278" s="105"/>
      <c r="AK278" s="105"/>
      <c r="AL278" s="92" t="str">
        <f t="shared" si="8"/>
        <v/>
      </c>
      <c r="AM278" s="92" t="str">
        <f t="shared" si="9"/>
        <v/>
      </c>
      <c r="AO278" s="105"/>
      <c r="AP278" s="95">
        <v>276</v>
      </c>
      <c r="AQ278" s="106"/>
      <c r="AR278" s="106"/>
      <c r="AS278" s="106"/>
      <c r="AT278" s="106"/>
      <c r="AU278" s="106"/>
      <c r="AV278" s="106"/>
      <c r="AW278" s="106"/>
      <c r="AX278" s="106"/>
      <c r="AY278" s="106"/>
      <c r="AZ278" s="106"/>
      <c r="BA278" s="106"/>
      <c r="BB278" s="106"/>
      <c r="BC278" s="106"/>
      <c r="BD278" s="106"/>
      <c r="BE278" s="106"/>
      <c r="BF278" s="106"/>
      <c r="BG278" s="106"/>
      <c r="BH278" s="106"/>
      <c r="BI278" s="106"/>
      <c r="BJ278" s="100" t="s">
        <v>4353</v>
      </c>
      <c r="BK278" s="106"/>
      <c r="BL278" s="106"/>
      <c r="BM278" s="106"/>
      <c r="BN278" s="106"/>
      <c r="BO278" s="106"/>
      <c r="BP278" s="106"/>
      <c r="BQ278" s="106"/>
      <c r="BR278" s="106"/>
      <c r="BS278" s="106"/>
      <c r="BT278" s="106"/>
      <c r="BU278" s="106"/>
      <c r="BV278" s="106"/>
      <c r="BW278" s="105"/>
      <c r="BX278" s="105"/>
      <c r="BY278" s="105"/>
      <c r="BZ278" s="107"/>
      <c r="CA278" s="107"/>
      <c r="CB278" s="107"/>
      <c r="CC278" s="107"/>
      <c r="CD278" s="107"/>
      <c r="CE278" s="107"/>
      <c r="CF278" s="107"/>
      <c r="CG278" s="107"/>
      <c r="CH278" s="107"/>
      <c r="CI278" s="107"/>
      <c r="CJ278" s="107"/>
      <c r="CK278" s="107"/>
      <c r="CL278" s="107"/>
      <c r="CM278" s="107"/>
      <c r="CN278" s="107"/>
      <c r="CO278" s="107"/>
      <c r="CP278" s="107"/>
      <c r="CQ278" s="107"/>
      <c r="CR278" s="107"/>
      <c r="CS278" s="102" t="s">
        <v>4354</v>
      </c>
      <c r="CT278" s="107"/>
      <c r="CU278" s="107"/>
      <c r="CV278" s="107"/>
      <c r="CW278" s="107"/>
      <c r="CX278" s="107"/>
      <c r="CY278" s="107"/>
      <c r="CZ278" s="107"/>
      <c r="DA278" s="107"/>
      <c r="DB278" s="107"/>
      <c r="DC278" s="107"/>
      <c r="DD278" s="107"/>
      <c r="DE278" s="107"/>
    </row>
    <row r="279" spans="34:109" ht="0" hidden="1" customHeight="1">
      <c r="AH279" s="105"/>
      <c r="AI279" s="105"/>
      <c r="AJ279" s="105"/>
      <c r="AK279" s="105"/>
      <c r="AL279" s="92" t="str">
        <f t="shared" si="8"/>
        <v/>
      </c>
      <c r="AM279" s="92" t="str">
        <f t="shared" si="9"/>
        <v/>
      </c>
      <c r="AO279" s="105"/>
      <c r="AP279" s="95">
        <v>277</v>
      </c>
      <c r="AQ279" s="106"/>
      <c r="AR279" s="106"/>
      <c r="AS279" s="106"/>
      <c r="AT279" s="106"/>
      <c r="AU279" s="106"/>
      <c r="AV279" s="106"/>
      <c r="AW279" s="106"/>
      <c r="AX279" s="106"/>
      <c r="AY279" s="106"/>
      <c r="AZ279" s="106"/>
      <c r="BA279" s="106"/>
      <c r="BB279" s="106"/>
      <c r="BC279" s="106"/>
      <c r="BD279" s="106"/>
      <c r="BE279" s="106"/>
      <c r="BF279" s="106"/>
      <c r="BG279" s="106"/>
      <c r="BH279" s="106"/>
      <c r="BI279" s="106"/>
      <c r="BJ279" s="100" t="s">
        <v>4355</v>
      </c>
      <c r="BK279" s="106"/>
      <c r="BL279" s="106"/>
      <c r="BM279" s="106"/>
      <c r="BN279" s="106"/>
      <c r="BO279" s="106"/>
      <c r="BP279" s="106"/>
      <c r="BQ279" s="106"/>
      <c r="BR279" s="106"/>
      <c r="BS279" s="106"/>
      <c r="BT279" s="106"/>
      <c r="BU279" s="106"/>
      <c r="BV279" s="106"/>
      <c r="BW279" s="105"/>
      <c r="BX279" s="105"/>
      <c r="BY279" s="105"/>
      <c r="BZ279" s="107"/>
      <c r="CA279" s="107"/>
      <c r="CB279" s="107"/>
      <c r="CC279" s="107"/>
      <c r="CD279" s="107"/>
      <c r="CE279" s="107"/>
      <c r="CF279" s="107"/>
      <c r="CG279" s="107"/>
      <c r="CH279" s="107"/>
      <c r="CI279" s="107"/>
      <c r="CJ279" s="107"/>
      <c r="CK279" s="107"/>
      <c r="CL279" s="107"/>
      <c r="CM279" s="107"/>
      <c r="CN279" s="107"/>
      <c r="CO279" s="107"/>
      <c r="CP279" s="107"/>
      <c r="CQ279" s="107"/>
      <c r="CR279" s="107"/>
      <c r="CS279" s="102" t="s">
        <v>4356</v>
      </c>
      <c r="CT279" s="107"/>
      <c r="CU279" s="107"/>
      <c r="CV279" s="107"/>
      <c r="CW279" s="107"/>
      <c r="CX279" s="107"/>
      <c r="CY279" s="107"/>
      <c r="CZ279" s="107"/>
      <c r="DA279" s="107"/>
      <c r="DB279" s="107"/>
      <c r="DC279" s="107"/>
      <c r="DD279" s="107"/>
      <c r="DE279" s="107"/>
    </row>
    <row r="280" spans="34:109" ht="0" hidden="1" customHeight="1">
      <c r="AH280" s="105"/>
      <c r="AI280" s="105"/>
      <c r="AJ280" s="105"/>
      <c r="AK280" s="105"/>
      <c r="AL280" s="92" t="str">
        <f t="shared" si="8"/>
        <v/>
      </c>
      <c r="AM280" s="92" t="str">
        <f t="shared" si="9"/>
        <v/>
      </c>
      <c r="AO280" s="105"/>
      <c r="AP280" s="95">
        <v>278</v>
      </c>
      <c r="AQ280" s="106"/>
      <c r="AR280" s="106"/>
      <c r="AS280" s="106"/>
      <c r="AT280" s="106"/>
      <c r="AU280" s="106"/>
      <c r="AV280" s="106"/>
      <c r="AW280" s="106"/>
      <c r="AX280" s="106"/>
      <c r="AY280" s="106"/>
      <c r="AZ280" s="106"/>
      <c r="BA280" s="106"/>
      <c r="BB280" s="106"/>
      <c r="BC280" s="106"/>
      <c r="BD280" s="106"/>
      <c r="BE280" s="106"/>
      <c r="BF280" s="106"/>
      <c r="BG280" s="106"/>
      <c r="BH280" s="106"/>
      <c r="BI280" s="106"/>
      <c r="BJ280" s="100" t="s">
        <v>4357</v>
      </c>
      <c r="BK280" s="106"/>
      <c r="BL280" s="106"/>
      <c r="BM280" s="106"/>
      <c r="BN280" s="106"/>
      <c r="BO280" s="106"/>
      <c r="BP280" s="106"/>
      <c r="BQ280" s="106"/>
      <c r="BR280" s="106"/>
      <c r="BS280" s="106"/>
      <c r="BT280" s="106"/>
      <c r="BU280" s="106"/>
      <c r="BV280" s="106"/>
      <c r="BW280" s="105"/>
      <c r="BX280" s="105"/>
      <c r="BY280" s="105"/>
      <c r="BZ280" s="107"/>
      <c r="CA280" s="107"/>
      <c r="CB280" s="107"/>
      <c r="CC280" s="107"/>
      <c r="CD280" s="107"/>
      <c r="CE280" s="107"/>
      <c r="CF280" s="107"/>
      <c r="CG280" s="107"/>
      <c r="CH280" s="107"/>
      <c r="CI280" s="107"/>
      <c r="CJ280" s="107"/>
      <c r="CK280" s="107"/>
      <c r="CL280" s="107"/>
      <c r="CM280" s="107"/>
      <c r="CN280" s="107"/>
      <c r="CO280" s="107"/>
      <c r="CP280" s="107"/>
      <c r="CQ280" s="107"/>
      <c r="CR280" s="107"/>
      <c r="CS280" s="102" t="s">
        <v>4358</v>
      </c>
      <c r="CT280" s="107"/>
      <c r="CU280" s="107"/>
      <c r="CV280" s="107"/>
      <c r="CW280" s="107"/>
      <c r="CX280" s="107"/>
      <c r="CY280" s="107"/>
      <c r="CZ280" s="107"/>
      <c r="DA280" s="107"/>
      <c r="DB280" s="107"/>
      <c r="DC280" s="107"/>
      <c r="DD280" s="107"/>
      <c r="DE280" s="107"/>
    </row>
    <row r="281" spans="34:109" ht="0" hidden="1" customHeight="1">
      <c r="AH281" s="105"/>
      <c r="AI281" s="105"/>
      <c r="AJ281" s="105"/>
      <c r="AK281" s="105"/>
      <c r="AL281" s="92" t="str">
        <f t="shared" si="8"/>
        <v/>
      </c>
      <c r="AM281" s="92" t="str">
        <f t="shared" si="9"/>
        <v/>
      </c>
      <c r="AO281" s="105"/>
      <c r="AP281" s="95">
        <v>279</v>
      </c>
      <c r="AQ281" s="106"/>
      <c r="AR281" s="106"/>
      <c r="AS281" s="106"/>
      <c r="AT281" s="106"/>
      <c r="AU281" s="106"/>
      <c r="AV281" s="106"/>
      <c r="AW281" s="106"/>
      <c r="AX281" s="106"/>
      <c r="AY281" s="106"/>
      <c r="AZ281" s="106"/>
      <c r="BA281" s="106"/>
      <c r="BB281" s="106"/>
      <c r="BC281" s="106"/>
      <c r="BD281" s="106"/>
      <c r="BE281" s="106"/>
      <c r="BF281" s="106"/>
      <c r="BG281" s="106"/>
      <c r="BH281" s="106"/>
      <c r="BI281" s="106"/>
      <c r="BJ281" s="100" t="s">
        <v>4359</v>
      </c>
      <c r="BK281" s="106"/>
      <c r="BL281" s="106"/>
      <c r="BM281" s="106"/>
      <c r="BN281" s="106"/>
      <c r="BO281" s="106"/>
      <c r="BP281" s="106"/>
      <c r="BQ281" s="106"/>
      <c r="BR281" s="106"/>
      <c r="BS281" s="106"/>
      <c r="BT281" s="106"/>
      <c r="BU281" s="106"/>
      <c r="BV281" s="106"/>
      <c r="BW281" s="105"/>
      <c r="BX281" s="105"/>
      <c r="BY281" s="105"/>
      <c r="BZ281" s="107"/>
      <c r="CA281" s="107"/>
      <c r="CB281" s="107"/>
      <c r="CC281" s="107"/>
      <c r="CD281" s="107"/>
      <c r="CE281" s="107"/>
      <c r="CF281" s="107"/>
      <c r="CG281" s="107"/>
      <c r="CH281" s="107"/>
      <c r="CI281" s="107"/>
      <c r="CJ281" s="107"/>
      <c r="CK281" s="107"/>
      <c r="CL281" s="107"/>
      <c r="CM281" s="107"/>
      <c r="CN281" s="107"/>
      <c r="CO281" s="107"/>
      <c r="CP281" s="107"/>
      <c r="CQ281" s="107"/>
      <c r="CR281" s="107"/>
      <c r="CS281" s="102" t="s">
        <v>4360</v>
      </c>
      <c r="CT281" s="107"/>
      <c r="CU281" s="107"/>
      <c r="CV281" s="107"/>
      <c r="CW281" s="107"/>
      <c r="CX281" s="107"/>
      <c r="CY281" s="107"/>
      <c r="CZ281" s="107"/>
      <c r="DA281" s="107"/>
      <c r="DB281" s="107"/>
      <c r="DC281" s="107"/>
      <c r="DD281" s="107"/>
      <c r="DE281" s="107"/>
    </row>
    <row r="282" spans="34:109" ht="0" hidden="1" customHeight="1">
      <c r="AH282" s="105"/>
      <c r="AI282" s="105"/>
      <c r="AJ282" s="105"/>
      <c r="AK282" s="105"/>
      <c r="AL282" s="92" t="str">
        <f t="shared" si="8"/>
        <v/>
      </c>
      <c r="AM282" s="92" t="str">
        <f t="shared" si="9"/>
        <v/>
      </c>
      <c r="AO282" s="105"/>
      <c r="AP282" s="95">
        <v>280</v>
      </c>
      <c r="AQ282" s="106"/>
      <c r="AR282" s="106"/>
      <c r="AS282" s="106"/>
      <c r="AT282" s="106"/>
      <c r="AU282" s="106"/>
      <c r="AV282" s="106"/>
      <c r="AW282" s="106"/>
      <c r="AX282" s="106"/>
      <c r="AY282" s="106"/>
      <c r="AZ282" s="106"/>
      <c r="BA282" s="106"/>
      <c r="BB282" s="106"/>
      <c r="BC282" s="106"/>
      <c r="BD282" s="106"/>
      <c r="BE282" s="106"/>
      <c r="BF282" s="106"/>
      <c r="BG282" s="106"/>
      <c r="BH282" s="106"/>
      <c r="BI282" s="106"/>
      <c r="BJ282" s="100" t="s">
        <v>4361</v>
      </c>
      <c r="BK282" s="106"/>
      <c r="BL282" s="106"/>
      <c r="BM282" s="106"/>
      <c r="BN282" s="106"/>
      <c r="BO282" s="106"/>
      <c r="BP282" s="106"/>
      <c r="BQ282" s="106"/>
      <c r="BR282" s="106"/>
      <c r="BS282" s="106"/>
      <c r="BT282" s="106"/>
      <c r="BU282" s="106"/>
      <c r="BV282" s="106"/>
      <c r="BW282" s="105"/>
      <c r="BX282" s="105"/>
      <c r="BY282" s="105"/>
      <c r="BZ282" s="107"/>
      <c r="CA282" s="107"/>
      <c r="CB282" s="107"/>
      <c r="CC282" s="107"/>
      <c r="CD282" s="107"/>
      <c r="CE282" s="107"/>
      <c r="CF282" s="107"/>
      <c r="CG282" s="107"/>
      <c r="CH282" s="107"/>
      <c r="CI282" s="107"/>
      <c r="CJ282" s="107"/>
      <c r="CK282" s="107"/>
      <c r="CL282" s="107"/>
      <c r="CM282" s="107"/>
      <c r="CN282" s="107"/>
      <c r="CO282" s="107"/>
      <c r="CP282" s="107"/>
      <c r="CQ282" s="107"/>
      <c r="CR282" s="107"/>
      <c r="CS282" s="102" t="s">
        <v>4362</v>
      </c>
      <c r="CT282" s="107"/>
      <c r="CU282" s="107"/>
      <c r="CV282" s="107"/>
      <c r="CW282" s="107"/>
      <c r="CX282" s="107"/>
      <c r="CY282" s="107"/>
      <c r="CZ282" s="107"/>
      <c r="DA282" s="107"/>
      <c r="DB282" s="107"/>
      <c r="DC282" s="107"/>
      <c r="DD282" s="107"/>
      <c r="DE282" s="107"/>
    </row>
    <row r="283" spans="34:109" ht="0" hidden="1" customHeight="1">
      <c r="AH283" s="105"/>
      <c r="AI283" s="105"/>
      <c r="AJ283" s="105"/>
      <c r="AK283" s="105"/>
      <c r="AL283" s="92" t="str">
        <f t="shared" si="8"/>
        <v/>
      </c>
      <c r="AM283" s="92" t="str">
        <f t="shared" si="9"/>
        <v/>
      </c>
      <c r="AO283" s="105"/>
      <c r="AP283" s="95">
        <v>281</v>
      </c>
      <c r="AQ283" s="106"/>
      <c r="AR283" s="106"/>
      <c r="AS283" s="106"/>
      <c r="AT283" s="106"/>
      <c r="AU283" s="106"/>
      <c r="AV283" s="106"/>
      <c r="AW283" s="106"/>
      <c r="AX283" s="106"/>
      <c r="AY283" s="106"/>
      <c r="AZ283" s="106"/>
      <c r="BA283" s="106"/>
      <c r="BB283" s="106"/>
      <c r="BC283" s="106"/>
      <c r="BD283" s="106"/>
      <c r="BE283" s="106"/>
      <c r="BF283" s="106"/>
      <c r="BG283" s="106"/>
      <c r="BH283" s="106"/>
      <c r="BI283" s="106"/>
      <c r="BJ283" s="100" t="s">
        <v>4363</v>
      </c>
      <c r="BK283" s="106"/>
      <c r="BL283" s="106"/>
      <c r="BM283" s="106"/>
      <c r="BN283" s="106"/>
      <c r="BO283" s="106"/>
      <c r="BP283" s="106"/>
      <c r="BQ283" s="106"/>
      <c r="BR283" s="106"/>
      <c r="BS283" s="106"/>
      <c r="BT283" s="106"/>
      <c r="BU283" s="106"/>
      <c r="BV283" s="106"/>
      <c r="BW283" s="105"/>
      <c r="BX283" s="105"/>
      <c r="BY283" s="105"/>
      <c r="BZ283" s="107"/>
      <c r="CA283" s="107"/>
      <c r="CB283" s="107"/>
      <c r="CC283" s="107"/>
      <c r="CD283" s="107"/>
      <c r="CE283" s="107"/>
      <c r="CF283" s="107"/>
      <c r="CG283" s="107"/>
      <c r="CH283" s="107"/>
      <c r="CI283" s="107"/>
      <c r="CJ283" s="107"/>
      <c r="CK283" s="107"/>
      <c r="CL283" s="107"/>
      <c r="CM283" s="107"/>
      <c r="CN283" s="107"/>
      <c r="CO283" s="107"/>
      <c r="CP283" s="107"/>
      <c r="CQ283" s="107"/>
      <c r="CR283" s="107"/>
      <c r="CS283" s="102" t="s">
        <v>4364</v>
      </c>
      <c r="CT283" s="107"/>
      <c r="CU283" s="107"/>
      <c r="CV283" s="107"/>
      <c r="CW283" s="107"/>
      <c r="CX283" s="107"/>
      <c r="CY283" s="107"/>
      <c r="CZ283" s="107"/>
      <c r="DA283" s="107"/>
      <c r="DB283" s="107"/>
      <c r="DC283" s="107"/>
      <c r="DD283" s="107"/>
      <c r="DE283" s="107"/>
    </row>
    <row r="284" spans="34:109" ht="0" hidden="1" customHeight="1">
      <c r="AH284" s="105"/>
      <c r="AI284" s="105"/>
      <c r="AJ284" s="105"/>
      <c r="AK284" s="105"/>
      <c r="AL284" s="92" t="str">
        <f t="shared" si="8"/>
        <v/>
      </c>
      <c r="AM284" s="92" t="str">
        <f t="shared" si="9"/>
        <v/>
      </c>
      <c r="AO284" s="105"/>
      <c r="AP284" s="95">
        <v>282</v>
      </c>
      <c r="AQ284" s="106"/>
      <c r="AR284" s="106"/>
      <c r="AS284" s="106"/>
      <c r="AT284" s="106"/>
      <c r="AU284" s="106"/>
      <c r="AV284" s="106"/>
      <c r="AW284" s="106"/>
      <c r="AX284" s="106"/>
      <c r="AY284" s="106"/>
      <c r="AZ284" s="106"/>
      <c r="BA284" s="106"/>
      <c r="BB284" s="106"/>
      <c r="BC284" s="106"/>
      <c r="BD284" s="106"/>
      <c r="BE284" s="106"/>
      <c r="BF284" s="106"/>
      <c r="BG284" s="106"/>
      <c r="BH284" s="106"/>
      <c r="BI284" s="106"/>
      <c r="BJ284" s="100" t="s">
        <v>4365</v>
      </c>
      <c r="BK284" s="106"/>
      <c r="BL284" s="106"/>
      <c r="BM284" s="106"/>
      <c r="BN284" s="106"/>
      <c r="BO284" s="106"/>
      <c r="BP284" s="106"/>
      <c r="BQ284" s="106"/>
      <c r="BR284" s="106"/>
      <c r="BS284" s="106"/>
      <c r="BT284" s="106"/>
      <c r="BU284" s="106"/>
      <c r="BV284" s="106"/>
      <c r="BW284" s="105"/>
      <c r="BX284" s="105"/>
      <c r="BY284" s="105"/>
      <c r="BZ284" s="107"/>
      <c r="CA284" s="107"/>
      <c r="CB284" s="107"/>
      <c r="CC284" s="107"/>
      <c r="CD284" s="107"/>
      <c r="CE284" s="107"/>
      <c r="CF284" s="107"/>
      <c r="CG284" s="107"/>
      <c r="CH284" s="107"/>
      <c r="CI284" s="107"/>
      <c r="CJ284" s="107"/>
      <c r="CK284" s="107"/>
      <c r="CL284" s="107"/>
      <c r="CM284" s="107"/>
      <c r="CN284" s="107"/>
      <c r="CO284" s="107"/>
      <c r="CP284" s="107"/>
      <c r="CQ284" s="107"/>
      <c r="CR284" s="107"/>
      <c r="CS284" s="102" t="s">
        <v>4366</v>
      </c>
      <c r="CT284" s="107"/>
      <c r="CU284" s="107"/>
      <c r="CV284" s="107"/>
      <c r="CW284" s="107"/>
      <c r="CX284" s="107"/>
      <c r="CY284" s="107"/>
      <c r="CZ284" s="107"/>
      <c r="DA284" s="107"/>
      <c r="DB284" s="107"/>
      <c r="DC284" s="107"/>
      <c r="DD284" s="107"/>
      <c r="DE284" s="107"/>
    </row>
    <row r="285" spans="34:109" ht="0" hidden="1" customHeight="1">
      <c r="AH285" s="105"/>
      <c r="AI285" s="105"/>
      <c r="AJ285" s="105"/>
      <c r="AK285" s="105"/>
      <c r="AL285" s="92" t="str">
        <f t="shared" si="8"/>
        <v/>
      </c>
      <c r="AM285" s="92" t="str">
        <f t="shared" si="9"/>
        <v/>
      </c>
      <c r="AO285" s="105"/>
      <c r="AP285" s="95">
        <v>283</v>
      </c>
      <c r="AQ285" s="106"/>
      <c r="AR285" s="106"/>
      <c r="AS285" s="106"/>
      <c r="AT285" s="106"/>
      <c r="AU285" s="106"/>
      <c r="AV285" s="106"/>
      <c r="AW285" s="106"/>
      <c r="AX285" s="106"/>
      <c r="AY285" s="106"/>
      <c r="AZ285" s="106"/>
      <c r="BA285" s="106"/>
      <c r="BB285" s="106"/>
      <c r="BC285" s="106"/>
      <c r="BD285" s="106"/>
      <c r="BE285" s="106"/>
      <c r="BF285" s="106"/>
      <c r="BG285" s="106"/>
      <c r="BH285" s="106"/>
      <c r="BI285" s="106"/>
      <c r="BJ285" s="100" t="s">
        <v>4367</v>
      </c>
      <c r="BK285" s="106"/>
      <c r="BL285" s="106"/>
      <c r="BM285" s="106"/>
      <c r="BN285" s="106"/>
      <c r="BO285" s="106"/>
      <c r="BP285" s="106"/>
      <c r="BQ285" s="106"/>
      <c r="BR285" s="106"/>
      <c r="BS285" s="106"/>
      <c r="BT285" s="106"/>
      <c r="BU285" s="106"/>
      <c r="BV285" s="106"/>
      <c r="BW285" s="105"/>
      <c r="BX285" s="105"/>
      <c r="BY285" s="105"/>
      <c r="BZ285" s="107"/>
      <c r="CA285" s="107"/>
      <c r="CB285" s="107"/>
      <c r="CC285" s="107"/>
      <c r="CD285" s="107"/>
      <c r="CE285" s="107"/>
      <c r="CF285" s="107"/>
      <c r="CG285" s="107"/>
      <c r="CH285" s="107"/>
      <c r="CI285" s="107"/>
      <c r="CJ285" s="107"/>
      <c r="CK285" s="107"/>
      <c r="CL285" s="107"/>
      <c r="CM285" s="107"/>
      <c r="CN285" s="107"/>
      <c r="CO285" s="107"/>
      <c r="CP285" s="107"/>
      <c r="CQ285" s="107"/>
      <c r="CR285" s="107"/>
      <c r="CS285" s="102" t="s">
        <v>4368</v>
      </c>
      <c r="CT285" s="107"/>
      <c r="CU285" s="107"/>
      <c r="CV285" s="107"/>
      <c r="CW285" s="107"/>
      <c r="CX285" s="107"/>
      <c r="CY285" s="107"/>
      <c r="CZ285" s="107"/>
      <c r="DA285" s="107"/>
      <c r="DB285" s="107"/>
      <c r="DC285" s="107"/>
      <c r="DD285" s="107"/>
      <c r="DE285" s="107"/>
    </row>
    <row r="286" spans="34:109" ht="0" hidden="1" customHeight="1">
      <c r="AH286" s="105"/>
      <c r="AI286" s="105"/>
      <c r="AJ286" s="105"/>
      <c r="AK286" s="105"/>
      <c r="AL286" s="92" t="str">
        <f t="shared" si="8"/>
        <v/>
      </c>
      <c r="AM286" s="92" t="str">
        <f t="shared" si="9"/>
        <v/>
      </c>
      <c r="AO286" s="105"/>
      <c r="AP286" s="95">
        <v>284</v>
      </c>
      <c r="AQ286" s="106"/>
      <c r="AR286" s="106"/>
      <c r="AS286" s="106"/>
      <c r="AT286" s="106"/>
      <c r="AU286" s="106"/>
      <c r="AV286" s="106"/>
      <c r="AW286" s="106"/>
      <c r="AX286" s="106"/>
      <c r="AY286" s="106"/>
      <c r="AZ286" s="106"/>
      <c r="BA286" s="106"/>
      <c r="BB286" s="106"/>
      <c r="BC286" s="106"/>
      <c r="BD286" s="106"/>
      <c r="BE286" s="106"/>
      <c r="BF286" s="106"/>
      <c r="BG286" s="106"/>
      <c r="BH286" s="106"/>
      <c r="BI286" s="106"/>
      <c r="BJ286" s="100" t="s">
        <v>4369</v>
      </c>
      <c r="BK286" s="106"/>
      <c r="BL286" s="106"/>
      <c r="BM286" s="106"/>
      <c r="BN286" s="106"/>
      <c r="BO286" s="106"/>
      <c r="BP286" s="106"/>
      <c r="BQ286" s="106"/>
      <c r="BR286" s="106"/>
      <c r="BS286" s="106"/>
      <c r="BT286" s="106"/>
      <c r="BU286" s="106"/>
      <c r="BV286" s="106"/>
      <c r="BW286" s="105"/>
      <c r="BX286" s="105"/>
      <c r="BY286" s="105"/>
      <c r="BZ286" s="107"/>
      <c r="CA286" s="107"/>
      <c r="CB286" s="107"/>
      <c r="CC286" s="107"/>
      <c r="CD286" s="107"/>
      <c r="CE286" s="107"/>
      <c r="CF286" s="107"/>
      <c r="CG286" s="107"/>
      <c r="CH286" s="107"/>
      <c r="CI286" s="107"/>
      <c r="CJ286" s="107"/>
      <c r="CK286" s="107"/>
      <c r="CL286" s="107"/>
      <c r="CM286" s="107"/>
      <c r="CN286" s="107"/>
      <c r="CO286" s="107"/>
      <c r="CP286" s="107"/>
      <c r="CQ286" s="107"/>
      <c r="CR286" s="107"/>
      <c r="CS286" s="102" t="s">
        <v>4370</v>
      </c>
      <c r="CT286" s="107"/>
      <c r="CU286" s="107"/>
      <c r="CV286" s="107"/>
      <c r="CW286" s="107"/>
      <c r="CX286" s="107"/>
      <c r="CY286" s="107"/>
      <c r="CZ286" s="107"/>
      <c r="DA286" s="107"/>
      <c r="DB286" s="107"/>
      <c r="DC286" s="107"/>
      <c r="DD286" s="107"/>
      <c r="DE286" s="107"/>
    </row>
    <row r="287" spans="34:109" ht="0" hidden="1" customHeight="1">
      <c r="AH287" s="105"/>
      <c r="AI287" s="105"/>
      <c r="AJ287" s="105"/>
      <c r="AK287" s="105"/>
      <c r="AL287" s="92" t="str">
        <f t="shared" si="8"/>
        <v/>
      </c>
      <c r="AM287" s="92" t="str">
        <f t="shared" si="9"/>
        <v/>
      </c>
      <c r="AO287" s="105"/>
      <c r="AP287" s="95">
        <v>285</v>
      </c>
      <c r="AQ287" s="106"/>
      <c r="AR287" s="106"/>
      <c r="AS287" s="106"/>
      <c r="AT287" s="106"/>
      <c r="AU287" s="106"/>
      <c r="AV287" s="106"/>
      <c r="AW287" s="106"/>
      <c r="AX287" s="106"/>
      <c r="AY287" s="106"/>
      <c r="AZ287" s="106"/>
      <c r="BA287" s="106"/>
      <c r="BB287" s="106"/>
      <c r="BC287" s="106"/>
      <c r="BD287" s="106"/>
      <c r="BE287" s="106"/>
      <c r="BF287" s="106"/>
      <c r="BG287" s="106"/>
      <c r="BH287" s="106"/>
      <c r="BI287" s="106"/>
      <c r="BJ287" s="100" t="s">
        <v>4371</v>
      </c>
      <c r="BK287" s="106"/>
      <c r="BL287" s="106"/>
      <c r="BM287" s="106"/>
      <c r="BN287" s="106"/>
      <c r="BO287" s="106"/>
      <c r="BP287" s="106"/>
      <c r="BQ287" s="106"/>
      <c r="BR287" s="106"/>
      <c r="BS287" s="106"/>
      <c r="BT287" s="106"/>
      <c r="BU287" s="106"/>
      <c r="BV287" s="106"/>
      <c r="BW287" s="105"/>
      <c r="BX287" s="105"/>
      <c r="BY287" s="105"/>
      <c r="BZ287" s="107"/>
      <c r="CA287" s="107"/>
      <c r="CB287" s="107"/>
      <c r="CC287" s="107"/>
      <c r="CD287" s="107"/>
      <c r="CE287" s="107"/>
      <c r="CF287" s="107"/>
      <c r="CG287" s="107"/>
      <c r="CH287" s="107"/>
      <c r="CI287" s="107"/>
      <c r="CJ287" s="107"/>
      <c r="CK287" s="107"/>
      <c r="CL287" s="107"/>
      <c r="CM287" s="107"/>
      <c r="CN287" s="107"/>
      <c r="CO287" s="107"/>
      <c r="CP287" s="107"/>
      <c r="CQ287" s="107"/>
      <c r="CR287" s="107"/>
      <c r="CS287" s="102" t="s">
        <v>4372</v>
      </c>
      <c r="CT287" s="107"/>
      <c r="CU287" s="107"/>
      <c r="CV287" s="107"/>
      <c r="CW287" s="107"/>
      <c r="CX287" s="107"/>
      <c r="CY287" s="107"/>
      <c r="CZ287" s="107"/>
      <c r="DA287" s="107"/>
      <c r="DB287" s="107"/>
      <c r="DC287" s="107"/>
      <c r="DD287" s="107"/>
      <c r="DE287" s="107"/>
    </row>
    <row r="288" spans="34:109" ht="0" hidden="1" customHeight="1">
      <c r="AH288" s="105"/>
      <c r="AI288" s="105"/>
      <c r="AJ288" s="105"/>
      <c r="AK288" s="105"/>
      <c r="AL288" s="92" t="str">
        <f t="shared" si="8"/>
        <v/>
      </c>
      <c r="AM288" s="92" t="str">
        <f t="shared" si="9"/>
        <v/>
      </c>
      <c r="AO288" s="105"/>
      <c r="AP288" s="95">
        <v>286</v>
      </c>
      <c r="AQ288" s="106"/>
      <c r="AR288" s="106"/>
      <c r="AS288" s="106"/>
      <c r="AT288" s="106"/>
      <c r="AU288" s="106"/>
      <c r="AV288" s="106"/>
      <c r="AW288" s="106"/>
      <c r="AX288" s="106"/>
      <c r="AY288" s="106"/>
      <c r="AZ288" s="106"/>
      <c r="BA288" s="106"/>
      <c r="BB288" s="106"/>
      <c r="BC288" s="106"/>
      <c r="BD288" s="106"/>
      <c r="BE288" s="106"/>
      <c r="BF288" s="106"/>
      <c r="BG288" s="106"/>
      <c r="BH288" s="106"/>
      <c r="BI288" s="106"/>
      <c r="BJ288" s="100" t="s">
        <v>4373</v>
      </c>
      <c r="BK288" s="106"/>
      <c r="BL288" s="106"/>
      <c r="BM288" s="106"/>
      <c r="BN288" s="106"/>
      <c r="BO288" s="106"/>
      <c r="BP288" s="106"/>
      <c r="BQ288" s="106"/>
      <c r="BR288" s="106"/>
      <c r="BS288" s="106"/>
      <c r="BT288" s="106"/>
      <c r="BU288" s="106"/>
      <c r="BV288" s="106"/>
      <c r="BW288" s="105"/>
      <c r="BX288" s="105"/>
      <c r="BY288" s="105"/>
      <c r="BZ288" s="107"/>
      <c r="CA288" s="107"/>
      <c r="CB288" s="107"/>
      <c r="CC288" s="107"/>
      <c r="CD288" s="107"/>
      <c r="CE288" s="107"/>
      <c r="CF288" s="107"/>
      <c r="CG288" s="107"/>
      <c r="CH288" s="107"/>
      <c r="CI288" s="107"/>
      <c r="CJ288" s="107"/>
      <c r="CK288" s="107"/>
      <c r="CL288" s="107"/>
      <c r="CM288" s="107"/>
      <c r="CN288" s="107"/>
      <c r="CO288" s="107"/>
      <c r="CP288" s="107"/>
      <c r="CQ288" s="107"/>
      <c r="CR288" s="107"/>
      <c r="CS288" s="102" t="s">
        <v>4374</v>
      </c>
      <c r="CT288" s="107"/>
      <c r="CU288" s="107"/>
      <c r="CV288" s="107"/>
      <c r="CW288" s="107"/>
      <c r="CX288" s="107"/>
      <c r="CY288" s="107"/>
      <c r="CZ288" s="107"/>
      <c r="DA288" s="107"/>
      <c r="DB288" s="107"/>
      <c r="DC288" s="107"/>
      <c r="DD288" s="107"/>
      <c r="DE288" s="107"/>
    </row>
    <row r="289" spans="34:109" ht="0" hidden="1" customHeight="1">
      <c r="AH289" s="105"/>
      <c r="AI289" s="105"/>
      <c r="AJ289" s="105"/>
      <c r="AK289" s="105"/>
      <c r="AL289" s="92" t="str">
        <f t="shared" si="8"/>
        <v/>
      </c>
      <c r="AM289" s="92" t="str">
        <f t="shared" si="9"/>
        <v/>
      </c>
      <c r="AO289" s="105"/>
      <c r="AP289" s="95">
        <v>287</v>
      </c>
      <c r="AQ289" s="106"/>
      <c r="AR289" s="106"/>
      <c r="AS289" s="106"/>
      <c r="AT289" s="106"/>
      <c r="AU289" s="106"/>
      <c r="AV289" s="106"/>
      <c r="AW289" s="106"/>
      <c r="AX289" s="106"/>
      <c r="AY289" s="106"/>
      <c r="AZ289" s="106"/>
      <c r="BA289" s="106"/>
      <c r="BB289" s="106"/>
      <c r="BC289" s="106"/>
      <c r="BD289" s="106"/>
      <c r="BE289" s="106"/>
      <c r="BF289" s="106"/>
      <c r="BG289" s="106"/>
      <c r="BH289" s="106"/>
      <c r="BI289" s="106"/>
      <c r="BJ289" s="100" t="s">
        <v>4375</v>
      </c>
      <c r="BK289" s="106"/>
      <c r="BL289" s="106"/>
      <c r="BM289" s="106"/>
      <c r="BN289" s="106"/>
      <c r="BO289" s="106"/>
      <c r="BP289" s="106"/>
      <c r="BQ289" s="106"/>
      <c r="BR289" s="106"/>
      <c r="BS289" s="106"/>
      <c r="BT289" s="106"/>
      <c r="BU289" s="106"/>
      <c r="BV289" s="106"/>
      <c r="BW289" s="105"/>
      <c r="BX289" s="105"/>
      <c r="BY289" s="105"/>
      <c r="BZ289" s="107"/>
      <c r="CA289" s="107"/>
      <c r="CB289" s="107"/>
      <c r="CC289" s="107"/>
      <c r="CD289" s="107"/>
      <c r="CE289" s="107"/>
      <c r="CF289" s="107"/>
      <c r="CG289" s="107"/>
      <c r="CH289" s="107"/>
      <c r="CI289" s="107"/>
      <c r="CJ289" s="107"/>
      <c r="CK289" s="107"/>
      <c r="CL289" s="107"/>
      <c r="CM289" s="107"/>
      <c r="CN289" s="107"/>
      <c r="CO289" s="107"/>
      <c r="CP289" s="107"/>
      <c r="CQ289" s="107"/>
      <c r="CR289" s="107"/>
      <c r="CS289" s="102" t="s">
        <v>4376</v>
      </c>
      <c r="CT289" s="107"/>
      <c r="CU289" s="107"/>
      <c r="CV289" s="107"/>
      <c r="CW289" s="107"/>
      <c r="CX289" s="107"/>
      <c r="CY289" s="107"/>
      <c r="CZ289" s="107"/>
      <c r="DA289" s="107"/>
      <c r="DB289" s="107"/>
      <c r="DC289" s="107"/>
      <c r="DD289" s="107"/>
      <c r="DE289" s="107"/>
    </row>
    <row r="290" spans="34:109" ht="0" hidden="1" customHeight="1">
      <c r="AH290" s="105"/>
      <c r="AI290" s="105"/>
      <c r="AJ290" s="105"/>
      <c r="AK290" s="105"/>
      <c r="AL290" s="92" t="str">
        <f t="shared" si="8"/>
        <v/>
      </c>
      <c r="AM290" s="92" t="str">
        <f t="shared" si="9"/>
        <v/>
      </c>
      <c r="AO290" s="105"/>
      <c r="AP290" s="95">
        <v>288</v>
      </c>
      <c r="AQ290" s="106"/>
      <c r="AR290" s="106"/>
      <c r="AS290" s="106"/>
      <c r="AT290" s="106"/>
      <c r="AU290" s="106"/>
      <c r="AV290" s="106"/>
      <c r="AW290" s="106"/>
      <c r="AX290" s="106"/>
      <c r="AY290" s="106"/>
      <c r="AZ290" s="106"/>
      <c r="BA290" s="106"/>
      <c r="BB290" s="106"/>
      <c r="BC290" s="106"/>
      <c r="BD290" s="106"/>
      <c r="BE290" s="106"/>
      <c r="BF290" s="106"/>
      <c r="BG290" s="106"/>
      <c r="BH290" s="106"/>
      <c r="BI290" s="106"/>
      <c r="BJ290" s="100" t="s">
        <v>4377</v>
      </c>
      <c r="BK290" s="106"/>
      <c r="BL290" s="106"/>
      <c r="BM290" s="106"/>
      <c r="BN290" s="106"/>
      <c r="BO290" s="106"/>
      <c r="BP290" s="106"/>
      <c r="BQ290" s="106"/>
      <c r="BR290" s="106"/>
      <c r="BS290" s="106"/>
      <c r="BT290" s="106"/>
      <c r="BU290" s="106"/>
      <c r="BV290" s="106"/>
      <c r="BW290" s="105"/>
      <c r="BX290" s="105"/>
      <c r="BY290" s="105"/>
      <c r="BZ290" s="107"/>
      <c r="CA290" s="107"/>
      <c r="CB290" s="107"/>
      <c r="CC290" s="107"/>
      <c r="CD290" s="107"/>
      <c r="CE290" s="107"/>
      <c r="CF290" s="107"/>
      <c r="CG290" s="107"/>
      <c r="CH290" s="107"/>
      <c r="CI290" s="107"/>
      <c r="CJ290" s="107"/>
      <c r="CK290" s="107"/>
      <c r="CL290" s="107"/>
      <c r="CM290" s="107"/>
      <c r="CN290" s="107"/>
      <c r="CO290" s="107"/>
      <c r="CP290" s="107"/>
      <c r="CQ290" s="107"/>
      <c r="CR290" s="107"/>
      <c r="CS290" s="102" t="s">
        <v>4378</v>
      </c>
      <c r="CT290" s="107"/>
      <c r="CU290" s="107"/>
      <c r="CV290" s="107"/>
      <c r="CW290" s="107"/>
      <c r="CX290" s="107"/>
      <c r="CY290" s="107"/>
      <c r="CZ290" s="107"/>
      <c r="DA290" s="107"/>
      <c r="DB290" s="107"/>
      <c r="DC290" s="107"/>
      <c r="DD290" s="107"/>
      <c r="DE290" s="107"/>
    </row>
    <row r="291" spans="34:109" ht="0" hidden="1" customHeight="1">
      <c r="AH291" s="105"/>
      <c r="AI291" s="105"/>
      <c r="AJ291" s="105"/>
      <c r="AK291" s="105"/>
      <c r="AL291" s="92" t="str">
        <f t="shared" si="8"/>
        <v/>
      </c>
      <c r="AM291" s="92" t="str">
        <f t="shared" si="9"/>
        <v/>
      </c>
      <c r="AO291" s="105"/>
      <c r="AP291" s="95">
        <v>289</v>
      </c>
      <c r="AQ291" s="106"/>
      <c r="AR291" s="106"/>
      <c r="AS291" s="106"/>
      <c r="AT291" s="106"/>
      <c r="AU291" s="106"/>
      <c r="AV291" s="106"/>
      <c r="AW291" s="106"/>
      <c r="AX291" s="106"/>
      <c r="AY291" s="106"/>
      <c r="AZ291" s="106"/>
      <c r="BA291" s="106"/>
      <c r="BB291" s="106"/>
      <c r="BC291" s="106"/>
      <c r="BD291" s="106"/>
      <c r="BE291" s="106"/>
      <c r="BF291" s="106"/>
      <c r="BG291" s="106"/>
      <c r="BH291" s="106"/>
      <c r="BI291" s="106"/>
      <c r="BJ291" s="100" t="s">
        <v>4379</v>
      </c>
      <c r="BK291" s="106"/>
      <c r="BL291" s="106"/>
      <c r="BM291" s="106"/>
      <c r="BN291" s="106"/>
      <c r="BO291" s="106"/>
      <c r="BP291" s="106"/>
      <c r="BQ291" s="106"/>
      <c r="BR291" s="106"/>
      <c r="BS291" s="106"/>
      <c r="BT291" s="106"/>
      <c r="BU291" s="106"/>
      <c r="BV291" s="106"/>
      <c r="BW291" s="105"/>
      <c r="BX291" s="105"/>
      <c r="BY291" s="105"/>
      <c r="BZ291" s="107"/>
      <c r="CA291" s="107"/>
      <c r="CB291" s="107"/>
      <c r="CC291" s="107"/>
      <c r="CD291" s="107"/>
      <c r="CE291" s="107"/>
      <c r="CF291" s="107"/>
      <c r="CG291" s="107"/>
      <c r="CH291" s="107"/>
      <c r="CI291" s="107"/>
      <c r="CJ291" s="107"/>
      <c r="CK291" s="107"/>
      <c r="CL291" s="107"/>
      <c r="CM291" s="107"/>
      <c r="CN291" s="107"/>
      <c r="CO291" s="107"/>
      <c r="CP291" s="107"/>
      <c r="CQ291" s="107"/>
      <c r="CR291" s="107"/>
      <c r="CS291" s="102" t="s">
        <v>4380</v>
      </c>
      <c r="CT291" s="107"/>
      <c r="CU291" s="107"/>
      <c r="CV291" s="107"/>
      <c r="CW291" s="107"/>
      <c r="CX291" s="107"/>
      <c r="CY291" s="107"/>
      <c r="CZ291" s="107"/>
      <c r="DA291" s="107"/>
      <c r="DB291" s="107"/>
      <c r="DC291" s="107"/>
      <c r="DD291" s="107"/>
      <c r="DE291" s="107"/>
    </row>
    <row r="292" spans="34:109" ht="0" hidden="1" customHeight="1">
      <c r="AH292" s="105"/>
      <c r="AI292" s="105"/>
      <c r="AJ292" s="105"/>
      <c r="AK292" s="105"/>
      <c r="AL292" s="92" t="str">
        <f t="shared" si="8"/>
        <v/>
      </c>
      <c r="AM292" s="92" t="str">
        <f t="shared" si="9"/>
        <v/>
      </c>
      <c r="AO292" s="105"/>
      <c r="AP292" s="95">
        <v>290</v>
      </c>
      <c r="AQ292" s="106"/>
      <c r="AR292" s="106"/>
      <c r="AS292" s="106"/>
      <c r="AT292" s="106"/>
      <c r="AU292" s="106"/>
      <c r="AV292" s="106"/>
      <c r="AW292" s="106"/>
      <c r="AX292" s="106"/>
      <c r="AY292" s="106"/>
      <c r="AZ292" s="106"/>
      <c r="BA292" s="106"/>
      <c r="BB292" s="106"/>
      <c r="BC292" s="106"/>
      <c r="BD292" s="106"/>
      <c r="BE292" s="106"/>
      <c r="BF292" s="106"/>
      <c r="BG292" s="106"/>
      <c r="BH292" s="106"/>
      <c r="BI292" s="106"/>
      <c r="BJ292" s="100" t="s">
        <v>4381</v>
      </c>
      <c r="BK292" s="106"/>
      <c r="BL292" s="106"/>
      <c r="BM292" s="106"/>
      <c r="BN292" s="106"/>
      <c r="BO292" s="106"/>
      <c r="BP292" s="106"/>
      <c r="BQ292" s="106"/>
      <c r="BR292" s="106"/>
      <c r="BS292" s="106"/>
      <c r="BT292" s="106"/>
      <c r="BU292" s="106"/>
      <c r="BV292" s="106"/>
      <c r="BW292" s="105"/>
      <c r="BX292" s="105"/>
      <c r="BY292" s="105"/>
      <c r="BZ292" s="107"/>
      <c r="CA292" s="107"/>
      <c r="CB292" s="107"/>
      <c r="CC292" s="107"/>
      <c r="CD292" s="107"/>
      <c r="CE292" s="107"/>
      <c r="CF292" s="107"/>
      <c r="CG292" s="107"/>
      <c r="CH292" s="107"/>
      <c r="CI292" s="107"/>
      <c r="CJ292" s="107"/>
      <c r="CK292" s="107"/>
      <c r="CL292" s="107"/>
      <c r="CM292" s="107"/>
      <c r="CN292" s="107"/>
      <c r="CO292" s="107"/>
      <c r="CP292" s="107"/>
      <c r="CQ292" s="107"/>
      <c r="CR292" s="107"/>
      <c r="CS292" s="102" t="s">
        <v>1834</v>
      </c>
      <c r="CT292" s="107"/>
      <c r="CU292" s="107"/>
      <c r="CV292" s="107"/>
      <c r="CW292" s="107"/>
      <c r="CX292" s="107"/>
      <c r="CY292" s="107"/>
      <c r="CZ292" s="107"/>
      <c r="DA292" s="107"/>
      <c r="DB292" s="107"/>
      <c r="DC292" s="107"/>
      <c r="DD292" s="107"/>
      <c r="DE292" s="107"/>
    </row>
    <row r="293" spans="34:109" ht="0" hidden="1" customHeight="1">
      <c r="AH293" s="105"/>
      <c r="AI293" s="105"/>
      <c r="AJ293" s="105"/>
      <c r="AK293" s="105"/>
      <c r="AL293" s="92" t="str">
        <f t="shared" si="8"/>
        <v/>
      </c>
      <c r="AM293" s="92" t="str">
        <f t="shared" si="9"/>
        <v/>
      </c>
      <c r="AO293" s="105"/>
      <c r="AP293" s="95">
        <v>291</v>
      </c>
      <c r="AQ293" s="106"/>
      <c r="AR293" s="106"/>
      <c r="AS293" s="106"/>
      <c r="AT293" s="106"/>
      <c r="AU293" s="106"/>
      <c r="AV293" s="106"/>
      <c r="AW293" s="106"/>
      <c r="AX293" s="106"/>
      <c r="AY293" s="106"/>
      <c r="AZ293" s="106"/>
      <c r="BA293" s="106"/>
      <c r="BB293" s="106"/>
      <c r="BC293" s="106"/>
      <c r="BD293" s="106"/>
      <c r="BE293" s="106"/>
      <c r="BF293" s="106"/>
      <c r="BG293" s="106"/>
      <c r="BH293" s="106"/>
      <c r="BI293" s="106"/>
      <c r="BJ293" s="100" t="s">
        <v>4382</v>
      </c>
      <c r="BK293" s="106"/>
      <c r="BL293" s="106"/>
      <c r="BM293" s="106"/>
      <c r="BN293" s="106"/>
      <c r="BO293" s="106"/>
      <c r="BP293" s="106"/>
      <c r="BQ293" s="106"/>
      <c r="BR293" s="106"/>
      <c r="BS293" s="106"/>
      <c r="BT293" s="106"/>
      <c r="BU293" s="106"/>
      <c r="BV293" s="106"/>
      <c r="BW293" s="105"/>
      <c r="BX293" s="105"/>
      <c r="BY293" s="105"/>
      <c r="BZ293" s="107"/>
      <c r="CA293" s="107"/>
      <c r="CB293" s="107"/>
      <c r="CC293" s="107"/>
      <c r="CD293" s="107"/>
      <c r="CE293" s="107"/>
      <c r="CF293" s="107"/>
      <c r="CG293" s="107"/>
      <c r="CH293" s="107"/>
      <c r="CI293" s="107"/>
      <c r="CJ293" s="107"/>
      <c r="CK293" s="107"/>
      <c r="CL293" s="107"/>
      <c r="CM293" s="107"/>
      <c r="CN293" s="107"/>
      <c r="CO293" s="107"/>
      <c r="CP293" s="107"/>
      <c r="CQ293" s="107"/>
      <c r="CR293" s="107"/>
      <c r="CS293" s="102" t="s">
        <v>4383</v>
      </c>
      <c r="CT293" s="107"/>
      <c r="CU293" s="107"/>
      <c r="CV293" s="107"/>
      <c r="CW293" s="107"/>
      <c r="CX293" s="107"/>
      <c r="CY293" s="107"/>
      <c r="CZ293" s="107"/>
      <c r="DA293" s="107"/>
      <c r="DB293" s="107"/>
      <c r="DC293" s="107"/>
      <c r="DD293" s="107"/>
      <c r="DE293" s="107"/>
    </row>
    <row r="294" spans="34:109" ht="0" hidden="1" customHeight="1">
      <c r="AH294" s="105"/>
      <c r="AI294" s="105"/>
      <c r="AJ294" s="105"/>
      <c r="AK294" s="105"/>
      <c r="AL294" s="92" t="str">
        <f t="shared" si="8"/>
        <v/>
      </c>
      <c r="AM294" s="92" t="str">
        <f t="shared" si="9"/>
        <v/>
      </c>
      <c r="AO294" s="105"/>
      <c r="AP294" s="95">
        <v>292</v>
      </c>
      <c r="AQ294" s="106"/>
      <c r="AR294" s="106"/>
      <c r="AS294" s="106"/>
      <c r="AT294" s="106"/>
      <c r="AU294" s="106"/>
      <c r="AV294" s="106"/>
      <c r="AW294" s="106"/>
      <c r="AX294" s="106"/>
      <c r="AY294" s="106"/>
      <c r="AZ294" s="106"/>
      <c r="BA294" s="106"/>
      <c r="BB294" s="106"/>
      <c r="BC294" s="106"/>
      <c r="BD294" s="106"/>
      <c r="BE294" s="106"/>
      <c r="BF294" s="106"/>
      <c r="BG294" s="106"/>
      <c r="BH294" s="106"/>
      <c r="BI294" s="106"/>
      <c r="BJ294" s="100" t="s">
        <v>4384</v>
      </c>
      <c r="BK294" s="106"/>
      <c r="BL294" s="106"/>
      <c r="BM294" s="106"/>
      <c r="BN294" s="106"/>
      <c r="BO294" s="106"/>
      <c r="BP294" s="106"/>
      <c r="BQ294" s="106"/>
      <c r="BR294" s="106"/>
      <c r="BS294" s="106"/>
      <c r="BT294" s="106"/>
      <c r="BU294" s="106"/>
      <c r="BV294" s="106"/>
      <c r="BW294" s="105"/>
      <c r="BX294" s="105"/>
      <c r="BY294" s="105"/>
      <c r="BZ294" s="107"/>
      <c r="CA294" s="107"/>
      <c r="CB294" s="107"/>
      <c r="CC294" s="107"/>
      <c r="CD294" s="107"/>
      <c r="CE294" s="107"/>
      <c r="CF294" s="107"/>
      <c r="CG294" s="107"/>
      <c r="CH294" s="107"/>
      <c r="CI294" s="107"/>
      <c r="CJ294" s="107"/>
      <c r="CK294" s="107"/>
      <c r="CL294" s="107"/>
      <c r="CM294" s="107"/>
      <c r="CN294" s="107"/>
      <c r="CO294" s="107"/>
      <c r="CP294" s="107"/>
      <c r="CQ294" s="107"/>
      <c r="CR294" s="107"/>
      <c r="CS294" s="102" t="s">
        <v>4385</v>
      </c>
      <c r="CT294" s="107"/>
      <c r="CU294" s="107"/>
      <c r="CV294" s="107"/>
      <c r="CW294" s="107"/>
      <c r="CX294" s="107"/>
      <c r="CY294" s="107"/>
      <c r="CZ294" s="107"/>
      <c r="DA294" s="107"/>
      <c r="DB294" s="107"/>
      <c r="DC294" s="107"/>
      <c r="DD294" s="107"/>
      <c r="DE294" s="107"/>
    </row>
    <row r="295" spans="34:109" ht="0" hidden="1" customHeight="1">
      <c r="AH295" s="105"/>
      <c r="AI295" s="105"/>
      <c r="AJ295" s="105"/>
      <c r="AK295" s="105"/>
      <c r="AL295" s="92" t="str">
        <f t="shared" si="8"/>
        <v/>
      </c>
      <c r="AM295" s="92" t="str">
        <f t="shared" si="9"/>
        <v/>
      </c>
      <c r="AO295" s="105"/>
      <c r="AP295" s="95">
        <v>293</v>
      </c>
      <c r="AQ295" s="106"/>
      <c r="AR295" s="106"/>
      <c r="AS295" s="106"/>
      <c r="AT295" s="106"/>
      <c r="AU295" s="106"/>
      <c r="AV295" s="106"/>
      <c r="AW295" s="106"/>
      <c r="AX295" s="106"/>
      <c r="AY295" s="106"/>
      <c r="AZ295" s="106"/>
      <c r="BA295" s="106"/>
      <c r="BB295" s="106"/>
      <c r="BC295" s="106"/>
      <c r="BD295" s="106"/>
      <c r="BE295" s="106"/>
      <c r="BF295" s="106"/>
      <c r="BG295" s="106"/>
      <c r="BH295" s="106"/>
      <c r="BI295" s="106"/>
      <c r="BJ295" s="100" t="s">
        <v>4386</v>
      </c>
      <c r="BK295" s="106"/>
      <c r="BL295" s="106"/>
      <c r="BM295" s="106"/>
      <c r="BN295" s="106"/>
      <c r="BO295" s="106"/>
      <c r="BP295" s="106"/>
      <c r="BQ295" s="106"/>
      <c r="BR295" s="106"/>
      <c r="BS295" s="106"/>
      <c r="BT295" s="106"/>
      <c r="BU295" s="106"/>
      <c r="BV295" s="106"/>
      <c r="BW295" s="105"/>
      <c r="BX295" s="105"/>
      <c r="BY295" s="105"/>
      <c r="BZ295" s="107"/>
      <c r="CA295" s="107"/>
      <c r="CB295" s="107"/>
      <c r="CC295" s="107"/>
      <c r="CD295" s="107"/>
      <c r="CE295" s="107"/>
      <c r="CF295" s="107"/>
      <c r="CG295" s="107"/>
      <c r="CH295" s="107"/>
      <c r="CI295" s="107"/>
      <c r="CJ295" s="107"/>
      <c r="CK295" s="107"/>
      <c r="CL295" s="107"/>
      <c r="CM295" s="107"/>
      <c r="CN295" s="107"/>
      <c r="CO295" s="107"/>
      <c r="CP295" s="107"/>
      <c r="CQ295" s="107"/>
      <c r="CR295" s="107"/>
      <c r="CS295" s="102" t="s">
        <v>4387</v>
      </c>
      <c r="CT295" s="107"/>
      <c r="CU295" s="107"/>
      <c r="CV295" s="107"/>
      <c r="CW295" s="107"/>
      <c r="CX295" s="107"/>
      <c r="CY295" s="107"/>
      <c r="CZ295" s="107"/>
      <c r="DA295" s="107"/>
      <c r="DB295" s="107"/>
      <c r="DC295" s="107"/>
      <c r="DD295" s="107"/>
      <c r="DE295" s="107"/>
    </row>
    <row r="296" spans="34:109" ht="0" hidden="1" customHeight="1">
      <c r="AH296" s="105"/>
      <c r="AI296" s="105"/>
      <c r="AJ296" s="105"/>
      <c r="AK296" s="105"/>
      <c r="AL296" s="92" t="str">
        <f t="shared" si="8"/>
        <v/>
      </c>
      <c r="AM296" s="92" t="str">
        <f t="shared" si="9"/>
        <v/>
      </c>
      <c r="AO296" s="105"/>
      <c r="AP296" s="95">
        <v>294</v>
      </c>
      <c r="AQ296" s="106"/>
      <c r="AR296" s="106"/>
      <c r="AS296" s="106"/>
      <c r="AT296" s="106"/>
      <c r="AU296" s="106"/>
      <c r="AV296" s="106"/>
      <c r="AW296" s="106"/>
      <c r="AX296" s="106"/>
      <c r="AY296" s="106"/>
      <c r="AZ296" s="106"/>
      <c r="BA296" s="106"/>
      <c r="BB296" s="106"/>
      <c r="BC296" s="106"/>
      <c r="BD296" s="106"/>
      <c r="BE296" s="106"/>
      <c r="BF296" s="106"/>
      <c r="BG296" s="106"/>
      <c r="BH296" s="106"/>
      <c r="BI296" s="106"/>
      <c r="BJ296" s="100" t="s">
        <v>4388</v>
      </c>
      <c r="BK296" s="106"/>
      <c r="BL296" s="106"/>
      <c r="BM296" s="106"/>
      <c r="BN296" s="106"/>
      <c r="BO296" s="106"/>
      <c r="BP296" s="106"/>
      <c r="BQ296" s="106"/>
      <c r="BR296" s="106"/>
      <c r="BS296" s="106"/>
      <c r="BT296" s="106"/>
      <c r="BU296" s="106"/>
      <c r="BV296" s="106"/>
      <c r="BW296" s="105"/>
      <c r="BX296" s="105"/>
      <c r="BY296" s="105"/>
      <c r="BZ296" s="107"/>
      <c r="CA296" s="107"/>
      <c r="CB296" s="107"/>
      <c r="CC296" s="107"/>
      <c r="CD296" s="107"/>
      <c r="CE296" s="107"/>
      <c r="CF296" s="107"/>
      <c r="CG296" s="107"/>
      <c r="CH296" s="107"/>
      <c r="CI296" s="107"/>
      <c r="CJ296" s="107"/>
      <c r="CK296" s="107"/>
      <c r="CL296" s="107"/>
      <c r="CM296" s="107"/>
      <c r="CN296" s="107"/>
      <c r="CO296" s="107"/>
      <c r="CP296" s="107"/>
      <c r="CQ296" s="107"/>
      <c r="CR296" s="107"/>
      <c r="CS296" s="102" t="s">
        <v>4389</v>
      </c>
      <c r="CT296" s="107"/>
      <c r="CU296" s="107"/>
      <c r="CV296" s="107"/>
      <c r="CW296" s="107"/>
      <c r="CX296" s="107"/>
      <c r="CY296" s="107"/>
      <c r="CZ296" s="107"/>
      <c r="DA296" s="107"/>
      <c r="DB296" s="107"/>
      <c r="DC296" s="107"/>
      <c r="DD296" s="107"/>
      <c r="DE296" s="107"/>
    </row>
    <row r="297" spans="34:109" ht="0" hidden="1" customHeight="1">
      <c r="AH297" s="105"/>
      <c r="AI297" s="105"/>
      <c r="AJ297" s="105"/>
      <c r="AK297" s="105"/>
      <c r="AL297" s="92" t="str">
        <f t="shared" si="8"/>
        <v/>
      </c>
      <c r="AM297" s="92" t="str">
        <f t="shared" si="9"/>
        <v/>
      </c>
      <c r="AO297" s="105"/>
      <c r="AP297" s="95">
        <v>295</v>
      </c>
      <c r="AQ297" s="106"/>
      <c r="AR297" s="106"/>
      <c r="AS297" s="106"/>
      <c r="AT297" s="106"/>
      <c r="AU297" s="106"/>
      <c r="AV297" s="106"/>
      <c r="AW297" s="106"/>
      <c r="AX297" s="106"/>
      <c r="AY297" s="106"/>
      <c r="AZ297" s="106"/>
      <c r="BA297" s="106"/>
      <c r="BB297" s="106"/>
      <c r="BC297" s="106"/>
      <c r="BD297" s="106"/>
      <c r="BE297" s="106"/>
      <c r="BF297" s="106"/>
      <c r="BG297" s="106"/>
      <c r="BH297" s="106"/>
      <c r="BI297" s="106"/>
      <c r="BJ297" s="100" t="s">
        <v>4390</v>
      </c>
      <c r="BK297" s="106"/>
      <c r="BL297" s="106"/>
      <c r="BM297" s="106"/>
      <c r="BN297" s="106"/>
      <c r="BO297" s="106"/>
      <c r="BP297" s="106"/>
      <c r="BQ297" s="106"/>
      <c r="BR297" s="106"/>
      <c r="BS297" s="106"/>
      <c r="BT297" s="106"/>
      <c r="BU297" s="106"/>
      <c r="BV297" s="106"/>
      <c r="BW297" s="105"/>
      <c r="BX297" s="105"/>
      <c r="BY297" s="105"/>
      <c r="BZ297" s="107"/>
      <c r="CA297" s="107"/>
      <c r="CB297" s="107"/>
      <c r="CC297" s="107"/>
      <c r="CD297" s="107"/>
      <c r="CE297" s="107"/>
      <c r="CF297" s="107"/>
      <c r="CG297" s="107"/>
      <c r="CH297" s="107"/>
      <c r="CI297" s="107"/>
      <c r="CJ297" s="107"/>
      <c r="CK297" s="107"/>
      <c r="CL297" s="107"/>
      <c r="CM297" s="107"/>
      <c r="CN297" s="107"/>
      <c r="CO297" s="107"/>
      <c r="CP297" s="107"/>
      <c r="CQ297" s="107"/>
      <c r="CR297" s="107"/>
      <c r="CS297" s="102" t="s">
        <v>4391</v>
      </c>
      <c r="CT297" s="107"/>
      <c r="CU297" s="107"/>
      <c r="CV297" s="107"/>
      <c r="CW297" s="107"/>
      <c r="CX297" s="107"/>
      <c r="CY297" s="107"/>
      <c r="CZ297" s="107"/>
      <c r="DA297" s="107"/>
      <c r="DB297" s="107"/>
      <c r="DC297" s="107"/>
      <c r="DD297" s="107"/>
      <c r="DE297" s="107"/>
    </row>
    <row r="298" spans="34:109" ht="0" hidden="1" customHeight="1">
      <c r="AH298" s="105"/>
      <c r="AI298" s="105"/>
      <c r="AJ298" s="105"/>
      <c r="AK298" s="105"/>
      <c r="AL298" s="92" t="str">
        <f t="shared" si="8"/>
        <v/>
      </c>
      <c r="AM298" s="92" t="str">
        <f t="shared" si="9"/>
        <v/>
      </c>
      <c r="AO298" s="105"/>
      <c r="AP298" s="95">
        <v>296</v>
      </c>
      <c r="AQ298" s="106"/>
      <c r="AR298" s="106"/>
      <c r="AS298" s="106"/>
      <c r="AT298" s="106"/>
      <c r="AU298" s="106"/>
      <c r="AV298" s="106"/>
      <c r="AW298" s="106"/>
      <c r="AX298" s="106"/>
      <c r="AY298" s="106"/>
      <c r="AZ298" s="106"/>
      <c r="BA298" s="106"/>
      <c r="BB298" s="106"/>
      <c r="BC298" s="106"/>
      <c r="BD298" s="106"/>
      <c r="BE298" s="106"/>
      <c r="BF298" s="106"/>
      <c r="BG298" s="106"/>
      <c r="BH298" s="106"/>
      <c r="BI298" s="106"/>
      <c r="BJ298" s="100" t="s">
        <v>4392</v>
      </c>
      <c r="BK298" s="106"/>
      <c r="BL298" s="106"/>
      <c r="BM298" s="106"/>
      <c r="BN298" s="106"/>
      <c r="BO298" s="106"/>
      <c r="BP298" s="106"/>
      <c r="BQ298" s="106"/>
      <c r="BR298" s="106"/>
      <c r="BS298" s="106"/>
      <c r="BT298" s="106"/>
      <c r="BU298" s="106"/>
      <c r="BV298" s="106"/>
      <c r="BW298" s="105"/>
      <c r="BX298" s="105"/>
      <c r="BY298" s="105"/>
      <c r="BZ298" s="107"/>
      <c r="CA298" s="107"/>
      <c r="CB298" s="107"/>
      <c r="CC298" s="107"/>
      <c r="CD298" s="107"/>
      <c r="CE298" s="107"/>
      <c r="CF298" s="107"/>
      <c r="CG298" s="107"/>
      <c r="CH298" s="107"/>
      <c r="CI298" s="107"/>
      <c r="CJ298" s="107"/>
      <c r="CK298" s="107"/>
      <c r="CL298" s="107"/>
      <c r="CM298" s="107"/>
      <c r="CN298" s="107"/>
      <c r="CO298" s="107"/>
      <c r="CP298" s="107"/>
      <c r="CQ298" s="107"/>
      <c r="CR298" s="107"/>
      <c r="CS298" s="102" t="s">
        <v>4393</v>
      </c>
      <c r="CT298" s="107"/>
      <c r="CU298" s="107"/>
      <c r="CV298" s="107"/>
      <c r="CW298" s="107"/>
      <c r="CX298" s="107"/>
      <c r="CY298" s="107"/>
      <c r="CZ298" s="107"/>
      <c r="DA298" s="107"/>
      <c r="DB298" s="107"/>
      <c r="DC298" s="107"/>
      <c r="DD298" s="107"/>
      <c r="DE298" s="107"/>
    </row>
    <row r="299" spans="34:109" ht="0" hidden="1" customHeight="1">
      <c r="AH299" s="105"/>
      <c r="AI299" s="105"/>
      <c r="AJ299" s="105"/>
      <c r="AK299" s="105"/>
      <c r="AL299" s="92" t="str">
        <f t="shared" si="8"/>
        <v/>
      </c>
      <c r="AM299" s="92" t="str">
        <f t="shared" si="9"/>
        <v/>
      </c>
      <c r="AO299" s="105"/>
      <c r="AP299" s="95">
        <v>297</v>
      </c>
      <c r="AQ299" s="106"/>
      <c r="AR299" s="106"/>
      <c r="AS299" s="106"/>
      <c r="AT299" s="106"/>
      <c r="AU299" s="106"/>
      <c r="AV299" s="106"/>
      <c r="AW299" s="106"/>
      <c r="AX299" s="106"/>
      <c r="AY299" s="106"/>
      <c r="AZ299" s="106"/>
      <c r="BA299" s="106"/>
      <c r="BB299" s="106"/>
      <c r="BC299" s="106"/>
      <c r="BD299" s="106"/>
      <c r="BE299" s="106"/>
      <c r="BF299" s="106"/>
      <c r="BG299" s="106"/>
      <c r="BH299" s="106"/>
      <c r="BI299" s="106"/>
      <c r="BJ299" s="100" t="s">
        <v>4394</v>
      </c>
      <c r="BK299" s="106"/>
      <c r="BL299" s="106"/>
      <c r="BM299" s="106"/>
      <c r="BN299" s="106"/>
      <c r="BO299" s="106"/>
      <c r="BP299" s="106"/>
      <c r="BQ299" s="106"/>
      <c r="BR299" s="106"/>
      <c r="BS299" s="106"/>
      <c r="BT299" s="106"/>
      <c r="BU299" s="106"/>
      <c r="BV299" s="106"/>
      <c r="BW299" s="105"/>
      <c r="BX299" s="105"/>
      <c r="BY299" s="105"/>
      <c r="BZ299" s="107"/>
      <c r="CA299" s="107"/>
      <c r="CB299" s="107"/>
      <c r="CC299" s="107"/>
      <c r="CD299" s="107"/>
      <c r="CE299" s="107"/>
      <c r="CF299" s="107"/>
      <c r="CG299" s="107"/>
      <c r="CH299" s="107"/>
      <c r="CI299" s="107"/>
      <c r="CJ299" s="107"/>
      <c r="CK299" s="107"/>
      <c r="CL299" s="107"/>
      <c r="CM299" s="107"/>
      <c r="CN299" s="107"/>
      <c r="CO299" s="107"/>
      <c r="CP299" s="107"/>
      <c r="CQ299" s="107"/>
      <c r="CR299" s="107"/>
      <c r="CS299" s="102" t="s">
        <v>4395</v>
      </c>
      <c r="CT299" s="107"/>
      <c r="CU299" s="107"/>
      <c r="CV299" s="107"/>
      <c r="CW299" s="107"/>
      <c r="CX299" s="107"/>
      <c r="CY299" s="107"/>
      <c r="CZ299" s="107"/>
      <c r="DA299" s="107"/>
      <c r="DB299" s="107"/>
      <c r="DC299" s="107"/>
      <c r="DD299" s="107"/>
      <c r="DE299" s="107"/>
    </row>
    <row r="300" spans="34:109" ht="0" hidden="1" customHeight="1">
      <c r="AH300" s="105"/>
      <c r="AI300" s="105"/>
      <c r="AJ300" s="105"/>
      <c r="AK300" s="105"/>
      <c r="AL300" s="92" t="str">
        <f t="shared" si="8"/>
        <v/>
      </c>
      <c r="AM300" s="92" t="str">
        <f t="shared" si="9"/>
        <v/>
      </c>
      <c r="AO300" s="105"/>
      <c r="AP300" s="95">
        <v>298</v>
      </c>
      <c r="AQ300" s="106"/>
      <c r="AR300" s="106"/>
      <c r="AS300" s="106"/>
      <c r="AT300" s="106"/>
      <c r="AU300" s="106"/>
      <c r="AV300" s="106"/>
      <c r="AW300" s="106"/>
      <c r="AX300" s="106"/>
      <c r="AY300" s="106"/>
      <c r="AZ300" s="106"/>
      <c r="BA300" s="106"/>
      <c r="BB300" s="106"/>
      <c r="BC300" s="106"/>
      <c r="BD300" s="106"/>
      <c r="BE300" s="106"/>
      <c r="BF300" s="106"/>
      <c r="BG300" s="106"/>
      <c r="BH300" s="106"/>
      <c r="BI300" s="106"/>
      <c r="BJ300" s="100" t="s">
        <v>4396</v>
      </c>
      <c r="BK300" s="106"/>
      <c r="BL300" s="106"/>
      <c r="BM300" s="106"/>
      <c r="BN300" s="106"/>
      <c r="BO300" s="106"/>
      <c r="BP300" s="106"/>
      <c r="BQ300" s="106"/>
      <c r="BR300" s="106"/>
      <c r="BS300" s="106"/>
      <c r="BT300" s="106"/>
      <c r="BU300" s="106"/>
      <c r="BV300" s="106"/>
      <c r="BW300" s="105"/>
      <c r="BX300" s="105"/>
      <c r="BY300" s="105"/>
      <c r="BZ300" s="107"/>
      <c r="CA300" s="107"/>
      <c r="CB300" s="107"/>
      <c r="CC300" s="107"/>
      <c r="CD300" s="107"/>
      <c r="CE300" s="107"/>
      <c r="CF300" s="107"/>
      <c r="CG300" s="107"/>
      <c r="CH300" s="107"/>
      <c r="CI300" s="107"/>
      <c r="CJ300" s="107"/>
      <c r="CK300" s="107"/>
      <c r="CL300" s="107"/>
      <c r="CM300" s="107"/>
      <c r="CN300" s="107"/>
      <c r="CO300" s="107"/>
      <c r="CP300" s="107"/>
      <c r="CQ300" s="107"/>
      <c r="CR300" s="107"/>
      <c r="CS300" s="102" t="s">
        <v>4397</v>
      </c>
      <c r="CT300" s="107"/>
      <c r="CU300" s="107"/>
      <c r="CV300" s="107"/>
      <c r="CW300" s="107"/>
      <c r="CX300" s="107"/>
      <c r="CY300" s="107"/>
      <c r="CZ300" s="107"/>
      <c r="DA300" s="107"/>
      <c r="DB300" s="107"/>
      <c r="DC300" s="107"/>
      <c r="DD300" s="107"/>
      <c r="DE300" s="107"/>
    </row>
    <row r="301" spans="34:109" ht="0" hidden="1" customHeight="1">
      <c r="AH301" s="105"/>
      <c r="AI301" s="105"/>
      <c r="AJ301" s="105"/>
      <c r="AK301" s="105"/>
      <c r="AL301" s="92" t="str">
        <f t="shared" si="8"/>
        <v/>
      </c>
      <c r="AM301" s="92" t="str">
        <f t="shared" si="9"/>
        <v/>
      </c>
      <c r="AO301" s="105"/>
      <c r="AP301" s="95">
        <v>299</v>
      </c>
      <c r="AQ301" s="106"/>
      <c r="AR301" s="106"/>
      <c r="AS301" s="106"/>
      <c r="AT301" s="106"/>
      <c r="AU301" s="106"/>
      <c r="AV301" s="106"/>
      <c r="AW301" s="106"/>
      <c r="AX301" s="106"/>
      <c r="AY301" s="106"/>
      <c r="AZ301" s="106"/>
      <c r="BA301" s="106"/>
      <c r="BB301" s="106"/>
      <c r="BC301" s="106"/>
      <c r="BD301" s="106"/>
      <c r="BE301" s="106"/>
      <c r="BF301" s="106"/>
      <c r="BG301" s="106"/>
      <c r="BH301" s="106"/>
      <c r="BI301" s="106"/>
      <c r="BJ301" s="100" t="s">
        <v>4398</v>
      </c>
      <c r="BK301" s="106"/>
      <c r="BL301" s="106"/>
      <c r="BM301" s="106"/>
      <c r="BN301" s="106"/>
      <c r="BO301" s="106"/>
      <c r="BP301" s="106"/>
      <c r="BQ301" s="106"/>
      <c r="BR301" s="106"/>
      <c r="BS301" s="106"/>
      <c r="BT301" s="106"/>
      <c r="BU301" s="106"/>
      <c r="BV301" s="106"/>
      <c r="BW301" s="105"/>
      <c r="BX301" s="105"/>
      <c r="BY301" s="105"/>
      <c r="BZ301" s="107"/>
      <c r="CA301" s="107"/>
      <c r="CB301" s="107"/>
      <c r="CC301" s="107"/>
      <c r="CD301" s="107"/>
      <c r="CE301" s="107"/>
      <c r="CF301" s="107"/>
      <c r="CG301" s="107"/>
      <c r="CH301" s="107"/>
      <c r="CI301" s="107"/>
      <c r="CJ301" s="107"/>
      <c r="CK301" s="107"/>
      <c r="CL301" s="107"/>
      <c r="CM301" s="107"/>
      <c r="CN301" s="107"/>
      <c r="CO301" s="107"/>
      <c r="CP301" s="107"/>
      <c r="CQ301" s="107"/>
      <c r="CR301" s="107"/>
      <c r="CS301" s="102" t="s">
        <v>4399</v>
      </c>
      <c r="CT301" s="107"/>
      <c r="CU301" s="107"/>
      <c r="CV301" s="107"/>
      <c r="CW301" s="107"/>
      <c r="CX301" s="107"/>
      <c r="CY301" s="107"/>
      <c r="CZ301" s="107"/>
      <c r="DA301" s="107"/>
      <c r="DB301" s="107"/>
      <c r="DC301" s="107"/>
      <c r="DD301" s="107"/>
      <c r="DE301" s="107"/>
    </row>
    <row r="302" spans="34:109" ht="0" hidden="1" customHeight="1">
      <c r="AH302" s="105"/>
      <c r="AI302" s="105"/>
      <c r="AJ302" s="105"/>
      <c r="AK302" s="105"/>
      <c r="AL302" s="92" t="str">
        <f t="shared" si="8"/>
        <v/>
      </c>
      <c r="AM302" s="92" t="str">
        <f t="shared" si="9"/>
        <v/>
      </c>
      <c r="AO302" s="105"/>
      <c r="AP302" s="95">
        <v>300</v>
      </c>
      <c r="AQ302" s="106"/>
      <c r="AR302" s="106"/>
      <c r="AS302" s="106"/>
      <c r="AT302" s="106"/>
      <c r="AU302" s="106"/>
      <c r="AV302" s="106"/>
      <c r="AW302" s="106"/>
      <c r="AX302" s="106"/>
      <c r="AY302" s="106"/>
      <c r="AZ302" s="106"/>
      <c r="BA302" s="106"/>
      <c r="BB302" s="106"/>
      <c r="BC302" s="106"/>
      <c r="BD302" s="106"/>
      <c r="BE302" s="106"/>
      <c r="BF302" s="106"/>
      <c r="BG302" s="106"/>
      <c r="BH302" s="106"/>
      <c r="BI302" s="106"/>
      <c r="BJ302" s="100" t="s">
        <v>4400</v>
      </c>
      <c r="BK302" s="106"/>
      <c r="BL302" s="106"/>
      <c r="BM302" s="106"/>
      <c r="BN302" s="106"/>
      <c r="BO302" s="106"/>
      <c r="BP302" s="106"/>
      <c r="BQ302" s="106"/>
      <c r="BR302" s="106"/>
      <c r="BS302" s="106"/>
      <c r="BT302" s="106"/>
      <c r="BU302" s="106"/>
      <c r="BV302" s="106"/>
      <c r="BW302" s="105"/>
      <c r="BX302" s="105"/>
      <c r="BY302" s="105"/>
      <c r="BZ302" s="107"/>
      <c r="CA302" s="107"/>
      <c r="CB302" s="107"/>
      <c r="CC302" s="107"/>
      <c r="CD302" s="107"/>
      <c r="CE302" s="107"/>
      <c r="CF302" s="107"/>
      <c r="CG302" s="107"/>
      <c r="CH302" s="107"/>
      <c r="CI302" s="107"/>
      <c r="CJ302" s="107"/>
      <c r="CK302" s="107"/>
      <c r="CL302" s="107"/>
      <c r="CM302" s="107"/>
      <c r="CN302" s="107"/>
      <c r="CO302" s="107"/>
      <c r="CP302" s="107"/>
      <c r="CQ302" s="107"/>
      <c r="CR302" s="107"/>
      <c r="CS302" s="102" t="s">
        <v>4401</v>
      </c>
      <c r="CT302" s="107"/>
      <c r="CU302" s="107"/>
      <c r="CV302" s="107"/>
      <c r="CW302" s="107"/>
      <c r="CX302" s="107"/>
      <c r="CY302" s="107"/>
      <c r="CZ302" s="107"/>
      <c r="DA302" s="107"/>
      <c r="DB302" s="107"/>
      <c r="DC302" s="107"/>
      <c r="DD302" s="107"/>
      <c r="DE302" s="107"/>
    </row>
    <row r="303" spans="34:109" ht="0" hidden="1" customHeight="1">
      <c r="AH303" s="105"/>
      <c r="AI303" s="105"/>
      <c r="AJ303" s="105"/>
      <c r="AK303" s="105"/>
      <c r="AL303" s="92" t="str">
        <f t="shared" si="8"/>
        <v/>
      </c>
      <c r="AM303" s="92" t="str">
        <f t="shared" si="9"/>
        <v/>
      </c>
      <c r="AO303" s="105"/>
      <c r="AP303" s="95">
        <v>301</v>
      </c>
      <c r="AQ303" s="106"/>
      <c r="AR303" s="106"/>
      <c r="AS303" s="106"/>
      <c r="AT303" s="106"/>
      <c r="AU303" s="106"/>
      <c r="AV303" s="106"/>
      <c r="AW303" s="106"/>
      <c r="AX303" s="106"/>
      <c r="AY303" s="106"/>
      <c r="AZ303" s="106"/>
      <c r="BA303" s="106"/>
      <c r="BB303" s="106"/>
      <c r="BC303" s="106"/>
      <c r="BD303" s="106"/>
      <c r="BE303" s="106"/>
      <c r="BF303" s="106"/>
      <c r="BG303" s="106"/>
      <c r="BH303" s="106"/>
      <c r="BI303" s="106"/>
      <c r="BJ303" s="100" t="s">
        <v>4402</v>
      </c>
      <c r="BK303" s="106"/>
      <c r="BL303" s="106"/>
      <c r="BM303" s="106"/>
      <c r="BN303" s="106"/>
      <c r="BO303" s="106"/>
      <c r="BP303" s="106"/>
      <c r="BQ303" s="106"/>
      <c r="BR303" s="106"/>
      <c r="BS303" s="106"/>
      <c r="BT303" s="106"/>
      <c r="BU303" s="106"/>
      <c r="BV303" s="106"/>
      <c r="BW303" s="105"/>
      <c r="BX303" s="105"/>
      <c r="BY303" s="105"/>
      <c r="BZ303" s="107"/>
      <c r="CA303" s="107"/>
      <c r="CB303" s="107"/>
      <c r="CC303" s="107"/>
      <c r="CD303" s="107"/>
      <c r="CE303" s="107"/>
      <c r="CF303" s="107"/>
      <c r="CG303" s="107"/>
      <c r="CH303" s="107"/>
      <c r="CI303" s="107"/>
      <c r="CJ303" s="107"/>
      <c r="CK303" s="107"/>
      <c r="CL303" s="107"/>
      <c r="CM303" s="107"/>
      <c r="CN303" s="107"/>
      <c r="CO303" s="107"/>
      <c r="CP303" s="107"/>
      <c r="CQ303" s="107"/>
      <c r="CR303" s="107"/>
      <c r="CS303" s="102" t="s">
        <v>4403</v>
      </c>
      <c r="CT303" s="107"/>
      <c r="CU303" s="107"/>
      <c r="CV303" s="107"/>
      <c r="CW303" s="107"/>
      <c r="CX303" s="107"/>
      <c r="CY303" s="107"/>
      <c r="CZ303" s="107"/>
      <c r="DA303" s="107"/>
      <c r="DB303" s="107"/>
      <c r="DC303" s="107"/>
      <c r="DD303" s="107"/>
      <c r="DE303" s="107"/>
    </row>
    <row r="304" spans="34:109" ht="0" hidden="1" customHeight="1">
      <c r="AH304" s="105"/>
      <c r="AI304" s="105"/>
      <c r="AJ304" s="105"/>
      <c r="AK304" s="105"/>
      <c r="AL304" s="92" t="str">
        <f t="shared" si="8"/>
        <v/>
      </c>
      <c r="AM304" s="92" t="str">
        <f t="shared" si="9"/>
        <v/>
      </c>
      <c r="AO304" s="105"/>
      <c r="AP304" s="95">
        <v>302</v>
      </c>
      <c r="AQ304" s="106"/>
      <c r="AR304" s="106"/>
      <c r="AS304" s="106"/>
      <c r="AT304" s="106"/>
      <c r="AU304" s="106"/>
      <c r="AV304" s="106"/>
      <c r="AW304" s="106"/>
      <c r="AX304" s="106"/>
      <c r="AY304" s="106"/>
      <c r="AZ304" s="106"/>
      <c r="BA304" s="106"/>
      <c r="BB304" s="106"/>
      <c r="BC304" s="106"/>
      <c r="BD304" s="106"/>
      <c r="BE304" s="106"/>
      <c r="BF304" s="106"/>
      <c r="BG304" s="106"/>
      <c r="BH304" s="106"/>
      <c r="BI304" s="106"/>
      <c r="BJ304" s="100" t="s">
        <v>4404</v>
      </c>
      <c r="BK304" s="106"/>
      <c r="BL304" s="106"/>
      <c r="BM304" s="106"/>
      <c r="BN304" s="106"/>
      <c r="BO304" s="106"/>
      <c r="BP304" s="106"/>
      <c r="BQ304" s="106"/>
      <c r="BR304" s="106"/>
      <c r="BS304" s="106"/>
      <c r="BT304" s="106"/>
      <c r="BU304" s="106"/>
      <c r="BV304" s="106"/>
      <c r="BW304" s="105"/>
      <c r="BX304" s="105"/>
      <c r="BY304" s="105"/>
      <c r="BZ304" s="107"/>
      <c r="CA304" s="107"/>
      <c r="CB304" s="107"/>
      <c r="CC304" s="107"/>
      <c r="CD304" s="107"/>
      <c r="CE304" s="107"/>
      <c r="CF304" s="107"/>
      <c r="CG304" s="107"/>
      <c r="CH304" s="107"/>
      <c r="CI304" s="107"/>
      <c r="CJ304" s="107"/>
      <c r="CK304" s="107"/>
      <c r="CL304" s="107"/>
      <c r="CM304" s="107"/>
      <c r="CN304" s="107"/>
      <c r="CO304" s="107"/>
      <c r="CP304" s="107"/>
      <c r="CQ304" s="107"/>
      <c r="CR304" s="107"/>
      <c r="CS304" s="102" t="s">
        <v>4405</v>
      </c>
      <c r="CT304" s="107"/>
      <c r="CU304" s="107"/>
      <c r="CV304" s="107"/>
      <c r="CW304" s="107"/>
      <c r="CX304" s="107"/>
      <c r="CY304" s="107"/>
      <c r="CZ304" s="107"/>
      <c r="DA304" s="107"/>
      <c r="DB304" s="107"/>
      <c r="DC304" s="107"/>
      <c r="DD304" s="107"/>
      <c r="DE304" s="107"/>
    </row>
    <row r="305" spans="34:109" ht="0" hidden="1" customHeight="1">
      <c r="AH305" s="105"/>
      <c r="AI305" s="105"/>
      <c r="AJ305" s="105"/>
      <c r="AK305" s="105"/>
      <c r="AL305" s="92" t="str">
        <f t="shared" si="8"/>
        <v/>
      </c>
      <c r="AM305" s="92" t="str">
        <f t="shared" si="9"/>
        <v/>
      </c>
      <c r="AO305" s="105"/>
      <c r="AP305" s="95">
        <v>303</v>
      </c>
      <c r="AQ305" s="106"/>
      <c r="AR305" s="106"/>
      <c r="AS305" s="106"/>
      <c r="AT305" s="106"/>
      <c r="AU305" s="106"/>
      <c r="AV305" s="106"/>
      <c r="AW305" s="106"/>
      <c r="AX305" s="106"/>
      <c r="AY305" s="106"/>
      <c r="AZ305" s="106"/>
      <c r="BA305" s="106"/>
      <c r="BB305" s="106"/>
      <c r="BC305" s="106"/>
      <c r="BD305" s="106"/>
      <c r="BE305" s="106"/>
      <c r="BF305" s="106"/>
      <c r="BG305" s="106"/>
      <c r="BH305" s="106"/>
      <c r="BI305" s="106"/>
      <c r="BJ305" s="100" t="s">
        <v>4406</v>
      </c>
      <c r="BK305" s="106"/>
      <c r="BL305" s="106"/>
      <c r="BM305" s="106"/>
      <c r="BN305" s="106"/>
      <c r="BO305" s="106"/>
      <c r="BP305" s="106"/>
      <c r="BQ305" s="106"/>
      <c r="BR305" s="106"/>
      <c r="BS305" s="106"/>
      <c r="BT305" s="106"/>
      <c r="BU305" s="106"/>
      <c r="BV305" s="106"/>
      <c r="BW305" s="105"/>
      <c r="BX305" s="105"/>
      <c r="BY305" s="105"/>
      <c r="BZ305" s="107"/>
      <c r="CA305" s="107"/>
      <c r="CB305" s="107"/>
      <c r="CC305" s="107"/>
      <c r="CD305" s="107"/>
      <c r="CE305" s="107"/>
      <c r="CF305" s="107"/>
      <c r="CG305" s="107"/>
      <c r="CH305" s="107"/>
      <c r="CI305" s="107"/>
      <c r="CJ305" s="107"/>
      <c r="CK305" s="107"/>
      <c r="CL305" s="107"/>
      <c r="CM305" s="107"/>
      <c r="CN305" s="107"/>
      <c r="CO305" s="107"/>
      <c r="CP305" s="107"/>
      <c r="CQ305" s="107"/>
      <c r="CR305" s="107"/>
      <c r="CS305" s="102" t="s">
        <v>4407</v>
      </c>
      <c r="CT305" s="107"/>
      <c r="CU305" s="107"/>
      <c r="CV305" s="107"/>
      <c r="CW305" s="107"/>
      <c r="CX305" s="107"/>
      <c r="CY305" s="107"/>
      <c r="CZ305" s="107"/>
      <c r="DA305" s="107"/>
      <c r="DB305" s="107"/>
      <c r="DC305" s="107"/>
      <c r="DD305" s="107"/>
      <c r="DE305" s="107"/>
    </row>
    <row r="306" spans="34:109" ht="0" hidden="1" customHeight="1">
      <c r="AH306" s="105"/>
      <c r="AI306" s="105"/>
      <c r="AJ306" s="105"/>
      <c r="AK306" s="105"/>
      <c r="AL306" s="92" t="str">
        <f t="shared" si="8"/>
        <v/>
      </c>
      <c r="AM306" s="92" t="str">
        <f t="shared" si="9"/>
        <v/>
      </c>
      <c r="AO306" s="105"/>
      <c r="AP306" s="95">
        <v>304</v>
      </c>
      <c r="AQ306" s="106"/>
      <c r="AR306" s="106"/>
      <c r="AS306" s="106"/>
      <c r="AT306" s="106"/>
      <c r="AU306" s="106"/>
      <c r="AV306" s="106"/>
      <c r="AW306" s="106"/>
      <c r="AX306" s="106"/>
      <c r="AY306" s="106"/>
      <c r="AZ306" s="106"/>
      <c r="BA306" s="106"/>
      <c r="BB306" s="106"/>
      <c r="BC306" s="106"/>
      <c r="BD306" s="106"/>
      <c r="BE306" s="106"/>
      <c r="BF306" s="106"/>
      <c r="BG306" s="106"/>
      <c r="BH306" s="106"/>
      <c r="BI306" s="106"/>
      <c r="BJ306" s="100" t="s">
        <v>4408</v>
      </c>
      <c r="BK306" s="106"/>
      <c r="BL306" s="106"/>
      <c r="BM306" s="106"/>
      <c r="BN306" s="106"/>
      <c r="BO306" s="106"/>
      <c r="BP306" s="106"/>
      <c r="BQ306" s="106"/>
      <c r="BR306" s="106"/>
      <c r="BS306" s="106"/>
      <c r="BT306" s="106"/>
      <c r="BU306" s="106"/>
      <c r="BV306" s="106"/>
      <c r="BW306" s="105"/>
      <c r="BX306" s="105"/>
      <c r="BY306" s="105"/>
      <c r="BZ306" s="107"/>
      <c r="CA306" s="107"/>
      <c r="CB306" s="107"/>
      <c r="CC306" s="107"/>
      <c r="CD306" s="107"/>
      <c r="CE306" s="107"/>
      <c r="CF306" s="107"/>
      <c r="CG306" s="107"/>
      <c r="CH306" s="107"/>
      <c r="CI306" s="107"/>
      <c r="CJ306" s="107"/>
      <c r="CK306" s="107"/>
      <c r="CL306" s="107"/>
      <c r="CM306" s="107"/>
      <c r="CN306" s="107"/>
      <c r="CO306" s="107"/>
      <c r="CP306" s="107"/>
      <c r="CQ306" s="107"/>
      <c r="CR306" s="107"/>
      <c r="CS306" s="102" t="s">
        <v>4409</v>
      </c>
      <c r="CT306" s="107"/>
      <c r="CU306" s="107"/>
      <c r="CV306" s="107"/>
      <c r="CW306" s="107"/>
      <c r="CX306" s="107"/>
      <c r="CY306" s="107"/>
      <c r="CZ306" s="107"/>
      <c r="DA306" s="107"/>
      <c r="DB306" s="107"/>
      <c r="DC306" s="107"/>
      <c r="DD306" s="107"/>
      <c r="DE306" s="107"/>
    </row>
    <row r="307" spans="34:109" ht="0" hidden="1" customHeight="1">
      <c r="AH307" s="105"/>
      <c r="AI307" s="105"/>
      <c r="AJ307" s="105"/>
      <c r="AK307" s="105"/>
      <c r="AL307" s="92" t="str">
        <f t="shared" si="8"/>
        <v/>
      </c>
      <c r="AM307" s="92" t="str">
        <f t="shared" si="9"/>
        <v/>
      </c>
      <c r="AO307" s="105"/>
      <c r="AP307" s="95">
        <v>305</v>
      </c>
      <c r="AQ307" s="106"/>
      <c r="AR307" s="106"/>
      <c r="AS307" s="106"/>
      <c r="AT307" s="106"/>
      <c r="AU307" s="106"/>
      <c r="AV307" s="106"/>
      <c r="AW307" s="106"/>
      <c r="AX307" s="106"/>
      <c r="AY307" s="106"/>
      <c r="AZ307" s="106"/>
      <c r="BA307" s="106"/>
      <c r="BB307" s="106"/>
      <c r="BC307" s="106"/>
      <c r="BD307" s="106"/>
      <c r="BE307" s="106"/>
      <c r="BF307" s="106"/>
      <c r="BG307" s="106"/>
      <c r="BH307" s="106"/>
      <c r="BI307" s="106"/>
      <c r="BJ307" s="100" t="s">
        <v>4410</v>
      </c>
      <c r="BK307" s="106"/>
      <c r="BL307" s="106"/>
      <c r="BM307" s="106"/>
      <c r="BN307" s="106"/>
      <c r="BO307" s="106"/>
      <c r="BP307" s="106"/>
      <c r="BQ307" s="106"/>
      <c r="BR307" s="106"/>
      <c r="BS307" s="106"/>
      <c r="BT307" s="106"/>
      <c r="BU307" s="106"/>
      <c r="BV307" s="106"/>
      <c r="BW307" s="105"/>
      <c r="BX307" s="105"/>
      <c r="BY307" s="105"/>
      <c r="BZ307" s="107"/>
      <c r="CA307" s="107"/>
      <c r="CB307" s="107"/>
      <c r="CC307" s="107"/>
      <c r="CD307" s="107"/>
      <c r="CE307" s="107"/>
      <c r="CF307" s="107"/>
      <c r="CG307" s="107"/>
      <c r="CH307" s="107"/>
      <c r="CI307" s="107"/>
      <c r="CJ307" s="107"/>
      <c r="CK307" s="107"/>
      <c r="CL307" s="107"/>
      <c r="CM307" s="107"/>
      <c r="CN307" s="107"/>
      <c r="CO307" s="107"/>
      <c r="CP307" s="107"/>
      <c r="CQ307" s="107"/>
      <c r="CR307" s="107"/>
      <c r="CS307" s="102" t="s">
        <v>4411</v>
      </c>
      <c r="CT307" s="107"/>
      <c r="CU307" s="107"/>
      <c r="CV307" s="107"/>
      <c r="CW307" s="107"/>
      <c r="CX307" s="107"/>
      <c r="CY307" s="107"/>
      <c r="CZ307" s="107"/>
      <c r="DA307" s="107"/>
      <c r="DB307" s="107"/>
      <c r="DC307" s="107"/>
      <c r="DD307" s="107"/>
      <c r="DE307" s="107"/>
    </row>
    <row r="308" spans="34:109" ht="0" hidden="1" customHeight="1">
      <c r="AH308" s="105"/>
      <c r="AI308" s="105"/>
      <c r="AJ308" s="105"/>
      <c r="AK308" s="105"/>
      <c r="AL308" s="92" t="str">
        <f t="shared" si="8"/>
        <v/>
      </c>
      <c r="AM308" s="92" t="str">
        <f t="shared" si="9"/>
        <v/>
      </c>
      <c r="AO308" s="105"/>
      <c r="AP308" s="95">
        <v>306</v>
      </c>
      <c r="AQ308" s="106"/>
      <c r="AR308" s="106"/>
      <c r="AS308" s="106"/>
      <c r="AT308" s="106"/>
      <c r="AU308" s="106"/>
      <c r="AV308" s="106"/>
      <c r="AW308" s="106"/>
      <c r="AX308" s="106"/>
      <c r="AY308" s="106"/>
      <c r="AZ308" s="106"/>
      <c r="BA308" s="106"/>
      <c r="BB308" s="106"/>
      <c r="BC308" s="106"/>
      <c r="BD308" s="106"/>
      <c r="BE308" s="106"/>
      <c r="BF308" s="106"/>
      <c r="BG308" s="106"/>
      <c r="BH308" s="106"/>
      <c r="BI308" s="106"/>
      <c r="BJ308" s="100" t="s">
        <v>4412</v>
      </c>
      <c r="BK308" s="106"/>
      <c r="BL308" s="106"/>
      <c r="BM308" s="106"/>
      <c r="BN308" s="106"/>
      <c r="BO308" s="106"/>
      <c r="BP308" s="106"/>
      <c r="BQ308" s="106"/>
      <c r="BR308" s="106"/>
      <c r="BS308" s="106"/>
      <c r="BT308" s="106"/>
      <c r="BU308" s="106"/>
      <c r="BV308" s="106"/>
      <c r="BW308" s="105"/>
      <c r="BX308" s="105"/>
      <c r="BY308" s="105"/>
      <c r="BZ308" s="107"/>
      <c r="CA308" s="107"/>
      <c r="CB308" s="107"/>
      <c r="CC308" s="107"/>
      <c r="CD308" s="107"/>
      <c r="CE308" s="107"/>
      <c r="CF308" s="107"/>
      <c r="CG308" s="107"/>
      <c r="CH308" s="107"/>
      <c r="CI308" s="107"/>
      <c r="CJ308" s="107"/>
      <c r="CK308" s="107"/>
      <c r="CL308" s="107"/>
      <c r="CM308" s="107"/>
      <c r="CN308" s="107"/>
      <c r="CO308" s="107"/>
      <c r="CP308" s="107"/>
      <c r="CQ308" s="107"/>
      <c r="CR308" s="107"/>
      <c r="CS308" s="102" t="s">
        <v>4413</v>
      </c>
      <c r="CT308" s="107"/>
      <c r="CU308" s="107"/>
      <c r="CV308" s="107"/>
      <c r="CW308" s="107"/>
      <c r="CX308" s="107"/>
      <c r="CY308" s="107"/>
      <c r="CZ308" s="107"/>
      <c r="DA308" s="107"/>
      <c r="DB308" s="107"/>
      <c r="DC308" s="107"/>
      <c r="DD308" s="107"/>
      <c r="DE308" s="107"/>
    </row>
    <row r="309" spans="34:109" ht="0" hidden="1" customHeight="1">
      <c r="AH309" s="105"/>
      <c r="AI309" s="105"/>
      <c r="AJ309" s="105"/>
      <c r="AK309" s="105"/>
      <c r="AL309" s="92" t="str">
        <f t="shared" si="8"/>
        <v/>
      </c>
      <c r="AM309" s="92" t="str">
        <f t="shared" si="9"/>
        <v/>
      </c>
      <c r="AO309" s="105"/>
      <c r="AP309" s="95">
        <v>307</v>
      </c>
      <c r="AQ309" s="106"/>
      <c r="AR309" s="106"/>
      <c r="AS309" s="106"/>
      <c r="AT309" s="106"/>
      <c r="AU309" s="106"/>
      <c r="AV309" s="106"/>
      <c r="AW309" s="106"/>
      <c r="AX309" s="106"/>
      <c r="AY309" s="106"/>
      <c r="AZ309" s="106"/>
      <c r="BA309" s="106"/>
      <c r="BB309" s="106"/>
      <c r="BC309" s="106"/>
      <c r="BD309" s="106"/>
      <c r="BE309" s="106"/>
      <c r="BF309" s="106"/>
      <c r="BG309" s="106"/>
      <c r="BH309" s="106"/>
      <c r="BI309" s="106"/>
      <c r="BJ309" s="100" t="s">
        <v>4414</v>
      </c>
      <c r="BK309" s="106"/>
      <c r="BL309" s="106"/>
      <c r="BM309" s="106"/>
      <c r="BN309" s="106"/>
      <c r="BO309" s="106"/>
      <c r="BP309" s="106"/>
      <c r="BQ309" s="106"/>
      <c r="BR309" s="106"/>
      <c r="BS309" s="106"/>
      <c r="BT309" s="106"/>
      <c r="BU309" s="106"/>
      <c r="BV309" s="106"/>
      <c r="BW309" s="105"/>
      <c r="BX309" s="105"/>
      <c r="BY309" s="105"/>
      <c r="BZ309" s="107"/>
      <c r="CA309" s="107"/>
      <c r="CB309" s="107"/>
      <c r="CC309" s="107"/>
      <c r="CD309" s="107"/>
      <c r="CE309" s="107"/>
      <c r="CF309" s="107"/>
      <c r="CG309" s="107"/>
      <c r="CH309" s="107"/>
      <c r="CI309" s="107"/>
      <c r="CJ309" s="107"/>
      <c r="CK309" s="107"/>
      <c r="CL309" s="107"/>
      <c r="CM309" s="107"/>
      <c r="CN309" s="107"/>
      <c r="CO309" s="107"/>
      <c r="CP309" s="107"/>
      <c r="CQ309" s="107"/>
      <c r="CR309" s="107"/>
      <c r="CS309" s="102" t="s">
        <v>4415</v>
      </c>
      <c r="CT309" s="107"/>
      <c r="CU309" s="107"/>
      <c r="CV309" s="107"/>
      <c r="CW309" s="107"/>
      <c r="CX309" s="107"/>
      <c r="CY309" s="107"/>
      <c r="CZ309" s="107"/>
      <c r="DA309" s="107"/>
      <c r="DB309" s="107"/>
      <c r="DC309" s="107"/>
      <c r="DD309" s="107"/>
      <c r="DE309" s="107"/>
    </row>
    <row r="310" spans="34:109" ht="0" hidden="1" customHeight="1">
      <c r="AH310" s="105"/>
      <c r="AI310" s="105"/>
      <c r="AJ310" s="105"/>
      <c r="AK310" s="105"/>
      <c r="AL310" s="92" t="str">
        <f t="shared" si="8"/>
        <v/>
      </c>
      <c r="AM310" s="92" t="str">
        <f t="shared" si="9"/>
        <v/>
      </c>
      <c r="AO310" s="105"/>
      <c r="AP310" s="95">
        <v>308</v>
      </c>
      <c r="AQ310" s="106"/>
      <c r="AR310" s="106"/>
      <c r="AS310" s="106"/>
      <c r="AT310" s="106"/>
      <c r="AU310" s="106"/>
      <c r="AV310" s="106"/>
      <c r="AW310" s="106"/>
      <c r="AX310" s="106"/>
      <c r="AY310" s="106"/>
      <c r="AZ310" s="106"/>
      <c r="BA310" s="106"/>
      <c r="BB310" s="106"/>
      <c r="BC310" s="106"/>
      <c r="BD310" s="106"/>
      <c r="BE310" s="106"/>
      <c r="BF310" s="106"/>
      <c r="BG310" s="106"/>
      <c r="BH310" s="106"/>
      <c r="BI310" s="106"/>
      <c r="BJ310" s="100" t="s">
        <v>4416</v>
      </c>
      <c r="BK310" s="106"/>
      <c r="BL310" s="106"/>
      <c r="BM310" s="106"/>
      <c r="BN310" s="106"/>
      <c r="BO310" s="106"/>
      <c r="BP310" s="106"/>
      <c r="BQ310" s="106"/>
      <c r="BR310" s="106"/>
      <c r="BS310" s="106"/>
      <c r="BT310" s="106"/>
      <c r="BU310" s="106"/>
      <c r="BV310" s="106"/>
      <c r="BW310" s="105"/>
      <c r="BX310" s="105"/>
      <c r="BY310" s="105"/>
      <c r="BZ310" s="107"/>
      <c r="CA310" s="107"/>
      <c r="CB310" s="107"/>
      <c r="CC310" s="107"/>
      <c r="CD310" s="107"/>
      <c r="CE310" s="107"/>
      <c r="CF310" s="107"/>
      <c r="CG310" s="107"/>
      <c r="CH310" s="107"/>
      <c r="CI310" s="107"/>
      <c r="CJ310" s="107"/>
      <c r="CK310" s="107"/>
      <c r="CL310" s="107"/>
      <c r="CM310" s="107"/>
      <c r="CN310" s="107"/>
      <c r="CO310" s="107"/>
      <c r="CP310" s="107"/>
      <c r="CQ310" s="107"/>
      <c r="CR310" s="107"/>
      <c r="CS310" s="102" t="s">
        <v>4417</v>
      </c>
      <c r="CT310" s="107"/>
      <c r="CU310" s="107"/>
      <c r="CV310" s="107"/>
      <c r="CW310" s="107"/>
      <c r="CX310" s="107"/>
      <c r="CY310" s="107"/>
      <c r="CZ310" s="107"/>
      <c r="DA310" s="107"/>
      <c r="DB310" s="107"/>
      <c r="DC310" s="107"/>
      <c r="DD310" s="107"/>
      <c r="DE310" s="107"/>
    </row>
    <row r="311" spans="34:109" ht="0" hidden="1" customHeight="1">
      <c r="AH311" s="105"/>
      <c r="AI311" s="105"/>
      <c r="AJ311" s="105"/>
      <c r="AK311" s="105"/>
      <c r="AL311" s="92" t="str">
        <f t="shared" si="8"/>
        <v/>
      </c>
      <c r="AM311" s="92" t="str">
        <f t="shared" si="9"/>
        <v/>
      </c>
      <c r="AO311" s="105"/>
      <c r="AP311" s="95">
        <v>309</v>
      </c>
      <c r="AQ311" s="106"/>
      <c r="AR311" s="106"/>
      <c r="AS311" s="106"/>
      <c r="AT311" s="106"/>
      <c r="AU311" s="106"/>
      <c r="AV311" s="106"/>
      <c r="AW311" s="106"/>
      <c r="AX311" s="106"/>
      <c r="AY311" s="106"/>
      <c r="AZ311" s="106"/>
      <c r="BA311" s="106"/>
      <c r="BB311" s="106"/>
      <c r="BC311" s="106"/>
      <c r="BD311" s="106"/>
      <c r="BE311" s="106"/>
      <c r="BF311" s="106"/>
      <c r="BG311" s="106"/>
      <c r="BH311" s="106"/>
      <c r="BI311" s="106"/>
      <c r="BJ311" s="100" t="s">
        <v>4418</v>
      </c>
      <c r="BK311" s="106"/>
      <c r="BL311" s="106"/>
      <c r="BM311" s="106"/>
      <c r="BN311" s="106"/>
      <c r="BO311" s="106"/>
      <c r="BP311" s="106"/>
      <c r="BQ311" s="106"/>
      <c r="BR311" s="106"/>
      <c r="BS311" s="106"/>
      <c r="BT311" s="106"/>
      <c r="BU311" s="106"/>
      <c r="BV311" s="106"/>
      <c r="BW311" s="105"/>
      <c r="BX311" s="105"/>
      <c r="BY311" s="105"/>
      <c r="BZ311" s="107"/>
      <c r="CA311" s="107"/>
      <c r="CB311" s="107"/>
      <c r="CC311" s="107"/>
      <c r="CD311" s="107"/>
      <c r="CE311" s="107"/>
      <c r="CF311" s="107"/>
      <c r="CG311" s="107"/>
      <c r="CH311" s="107"/>
      <c r="CI311" s="107"/>
      <c r="CJ311" s="107"/>
      <c r="CK311" s="107"/>
      <c r="CL311" s="107"/>
      <c r="CM311" s="107"/>
      <c r="CN311" s="107"/>
      <c r="CO311" s="107"/>
      <c r="CP311" s="107"/>
      <c r="CQ311" s="107"/>
      <c r="CR311" s="107"/>
      <c r="CS311" s="102" t="s">
        <v>4419</v>
      </c>
      <c r="CT311" s="107"/>
      <c r="CU311" s="107"/>
      <c r="CV311" s="107"/>
      <c r="CW311" s="107"/>
      <c r="CX311" s="107"/>
      <c r="CY311" s="107"/>
      <c r="CZ311" s="107"/>
      <c r="DA311" s="107"/>
      <c r="DB311" s="107"/>
      <c r="DC311" s="107"/>
      <c r="DD311" s="107"/>
      <c r="DE311" s="107"/>
    </row>
    <row r="312" spans="34:109" ht="0" hidden="1" customHeight="1">
      <c r="AH312" s="105"/>
      <c r="AI312" s="105"/>
      <c r="AJ312" s="105"/>
      <c r="AK312" s="105"/>
      <c r="AL312" s="92" t="str">
        <f t="shared" si="8"/>
        <v/>
      </c>
      <c r="AM312" s="92" t="str">
        <f t="shared" si="9"/>
        <v/>
      </c>
      <c r="AO312" s="105"/>
      <c r="AP312" s="95">
        <v>310</v>
      </c>
      <c r="AQ312" s="106"/>
      <c r="AR312" s="106"/>
      <c r="AS312" s="106"/>
      <c r="AT312" s="106"/>
      <c r="AU312" s="106"/>
      <c r="AV312" s="106"/>
      <c r="AW312" s="106"/>
      <c r="AX312" s="106"/>
      <c r="AY312" s="106"/>
      <c r="AZ312" s="106"/>
      <c r="BA312" s="106"/>
      <c r="BB312" s="106"/>
      <c r="BC312" s="106"/>
      <c r="BD312" s="106"/>
      <c r="BE312" s="106"/>
      <c r="BF312" s="106"/>
      <c r="BG312" s="106"/>
      <c r="BH312" s="106"/>
      <c r="BI312" s="106"/>
      <c r="BJ312" s="100" t="s">
        <v>4420</v>
      </c>
      <c r="BK312" s="106"/>
      <c r="BL312" s="106"/>
      <c r="BM312" s="106"/>
      <c r="BN312" s="106"/>
      <c r="BO312" s="106"/>
      <c r="BP312" s="106"/>
      <c r="BQ312" s="106"/>
      <c r="BR312" s="106"/>
      <c r="BS312" s="106"/>
      <c r="BT312" s="106"/>
      <c r="BU312" s="106"/>
      <c r="BV312" s="106"/>
      <c r="BW312" s="105"/>
      <c r="BX312" s="105"/>
      <c r="BY312" s="105"/>
      <c r="BZ312" s="107"/>
      <c r="CA312" s="107"/>
      <c r="CB312" s="107"/>
      <c r="CC312" s="107"/>
      <c r="CD312" s="107"/>
      <c r="CE312" s="107"/>
      <c r="CF312" s="107"/>
      <c r="CG312" s="107"/>
      <c r="CH312" s="107"/>
      <c r="CI312" s="107"/>
      <c r="CJ312" s="107"/>
      <c r="CK312" s="107"/>
      <c r="CL312" s="107"/>
      <c r="CM312" s="107"/>
      <c r="CN312" s="107"/>
      <c r="CO312" s="107"/>
      <c r="CP312" s="107"/>
      <c r="CQ312" s="107"/>
      <c r="CR312" s="107"/>
      <c r="CS312" s="102" t="s">
        <v>4421</v>
      </c>
      <c r="CT312" s="107"/>
      <c r="CU312" s="107"/>
      <c r="CV312" s="107"/>
      <c r="CW312" s="107"/>
      <c r="CX312" s="107"/>
      <c r="CY312" s="107"/>
      <c r="CZ312" s="107"/>
      <c r="DA312" s="107"/>
      <c r="DB312" s="107"/>
      <c r="DC312" s="107"/>
      <c r="DD312" s="107"/>
      <c r="DE312" s="107"/>
    </row>
    <row r="313" spans="34:109" ht="0" hidden="1" customHeight="1">
      <c r="AH313" s="105"/>
      <c r="AI313" s="105"/>
      <c r="AJ313" s="105"/>
      <c r="AK313" s="105"/>
      <c r="AL313" s="92" t="str">
        <f t="shared" si="8"/>
        <v/>
      </c>
      <c r="AM313" s="92" t="str">
        <f t="shared" si="9"/>
        <v/>
      </c>
      <c r="AO313" s="105"/>
      <c r="AP313" s="95">
        <v>311</v>
      </c>
      <c r="AQ313" s="106"/>
      <c r="AR313" s="106"/>
      <c r="AS313" s="106"/>
      <c r="AT313" s="106"/>
      <c r="AU313" s="106"/>
      <c r="AV313" s="106"/>
      <c r="AW313" s="106"/>
      <c r="AX313" s="106"/>
      <c r="AY313" s="106"/>
      <c r="AZ313" s="106"/>
      <c r="BA313" s="106"/>
      <c r="BB313" s="106"/>
      <c r="BC313" s="106"/>
      <c r="BD313" s="106"/>
      <c r="BE313" s="106"/>
      <c r="BF313" s="106"/>
      <c r="BG313" s="106"/>
      <c r="BH313" s="106"/>
      <c r="BI313" s="106"/>
      <c r="BJ313" s="100" t="s">
        <v>4422</v>
      </c>
      <c r="BK313" s="106"/>
      <c r="BL313" s="106"/>
      <c r="BM313" s="106"/>
      <c r="BN313" s="106"/>
      <c r="BO313" s="106"/>
      <c r="BP313" s="106"/>
      <c r="BQ313" s="106"/>
      <c r="BR313" s="106"/>
      <c r="BS313" s="106"/>
      <c r="BT313" s="106"/>
      <c r="BU313" s="106"/>
      <c r="BV313" s="106"/>
      <c r="BW313" s="105"/>
      <c r="BX313" s="105"/>
      <c r="BY313" s="105"/>
      <c r="BZ313" s="107"/>
      <c r="CA313" s="107"/>
      <c r="CB313" s="107"/>
      <c r="CC313" s="107"/>
      <c r="CD313" s="107"/>
      <c r="CE313" s="107"/>
      <c r="CF313" s="107"/>
      <c r="CG313" s="107"/>
      <c r="CH313" s="107"/>
      <c r="CI313" s="107"/>
      <c r="CJ313" s="107"/>
      <c r="CK313" s="107"/>
      <c r="CL313" s="107"/>
      <c r="CM313" s="107"/>
      <c r="CN313" s="107"/>
      <c r="CO313" s="107"/>
      <c r="CP313" s="107"/>
      <c r="CQ313" s="107"/>
      <c r="CR313" s="107"/>
      <c r="CS313" s="102" t="s">
        <v>4423</v>
      </c>
      <c r="CT313" s="107"/>
      <c r="CU313" s="107"/>
      <c r="CV313" s="107"/>
      <c r="CW313" s="107"/>
      <c r="CX313" s="107"/>
      <c r="CY313" s="107"/>
      <c r="CZ313" s="107"/>
      <c r="DA313" s="107"/>
      <c r="DB313" s="107"/>
      <c r="DC313" s="107"/>
      <c r="DD313" s="107"/>
      <c r="DE313" s="107"/>
    </row>
    <row r="314" spans="34:109" ht="0" hidden="1" customHeight="1">
      <c r="AH314" s="105"/>
      <c r="AI314" s="105"/>
      <c r="AJ314" s="105"/>
      <c r="AK314" s="105"/>
      <c r="AL314" s="92" t="str">
        <f t="shared" si="8"/>
        <v/>
      </c>
      <c r="AM314" s="92" t="str">
        <f t="shared" si="9"/>
        <v/>
      </c>
      <c r="AO314" s="105"/>
      <c r="AP314" s="95">
        <v>312</v>
      </c>
      <c r="AQ314" s="106"/>
      <c r="AR314" s="106"/>
      <c r="AS314" s="106"/>
      <c r="AT314" s="106"/>
      <c r="AU314" s="106"/>
      <c r="AV314" s="106"/>
      <c r="AW314" s="106"/>
      <c r="AX314" s="106"/>
      <c r="AY314" s="106"/>
      <c r="AZ314" s="106"/>
      <c r="BA314" s="106"/>
      <c r="BB314" s="106"/>
      <c r="BC314" s="106"/>
      <c r="BD314" s="106"/>
      <c r="BE314" s="106"/>
      <c r="BF314" s="106"/>
      <c r="BG314" s="106"/>
      <c r="BH314" s="106"/>
      <c r="BI314" s="106"/>
      <c r="BJ314" s="100" t="s">
        <v>4424</v>
      </c>
      <c r="BK314" s="106"/>
      <c r="BL314" s="106"/>
      <c r="BM314" s="106"/>
      <c r="BN314" s="106"/>
      <c r="BO314" s="106"/>
      <c r="BP314" s="106"/>
      <c r="BQ314" s="106"/>
      <c r="BR314" s="106"/>
      <c r="BS314" s="106"/>
      <c r="BT314" s="106"/>
      <c r="BU314" s="106"/>
      <c r="BV314" s="106"/>
      <c r="BW314" s="105"/>
      <c r="BX314" s="105"/>
      <c r="BY314" s="105"/>
      <c r="BZ314" s="107"/>
      <c r="CA314" s="107"/>
      <c r="CB314" s="107"/>
      <c r="CC314" s="107"/>
      <c r="CD314" s="107"/>
      <c r="CE314" s="107"/>
      <c r="CF314" s="107"/>
      <c r="CG314" s="107"/>
      <c r="CH314" s="107"/>
      <c r="CI314" s="107"/>
      <c r="CJ314" s="107"/>
      <c r="CK314" s="107"/>
      <c r="CL314" s="107"/>
      <c r="CM314" s="107"/>
      <c r="CN314" s="107"/>
      <c r="CO314" s="107"/>
      <c r="CP314" s="107"/>
      <c r="CQ314" s="107"/>
      <c r="CR314" s="107"/>
      <c r="CS314" s="102" t="s">
        <v>4425</v>
      </c>
      <c r="CT314" s="107"/>
      <c r="CU314" s="107"/>
      <c r="CV314" s="107"/>
      <c r="CW314" s="107"/>
      <c r="CX314" s="107"/>
      <c r="CY314" s="107"/>
      <c r="CZ314" s="107"/>
      <c r="DA314" s="107"/>
      <c r="DB314" s="107"/>
      <c r="DC314" s="107"/>
      <c r="DD314" s="107"/>
      <c r="DE314" s="107"/>
    </row>
    <row r="315" spans="34:109" ht="0" hidden="1" customHeight="1">
      <c r="AH315" s="105"/>
      <c r="AI315" s="105"/>
      <c r="AJ315" s="105"/>
      <c r="AK315" s="105"/>
      <c r="AL315" s="92" t="str">
        <f t="shared" si="8"/>
        <v/>
      </c>
      <c r="AM315" s="92" t="str">
        <f t="shared" si="9"/>
        <v/>
      </c>
      <c r="AO315" s="105"/>
      <c r="AP315" s="95">
        <v>313</v>
      </c>
      <c r="AQ315" s="106"/>
      <c r="AR315" s="106"/>
      <c r="AS315" s="106"/>
      <c r="AT315" s="106"/>
      <c r="AU315" s="106"/>
      <c r="AV315" s="106"/>
      <c r="AW315" s="106"/>
      <c r="AX315" s="106"/>
      <c r="AY315" s="106"/>
      <c r="AZ315" s="106"/>
      <c r="BA315" s="106"/>
      <c r="BB315" s="106"/>
      <c r="BC315" s="106"/>
      <c r="BD315" s="106"/>
      <c r="BE315" s="106"/>
      <c r="BF315" s="106"/>
      <c r="BG315" s="106"/>
      <c r="BH315" s="106"/>
      <c r="BI315" s="106"/>
      <c r="BJ315" s="100" t="s">
        <v>4426</v>
      </c>
      <c r="BK315" s="106"/>
      <c r="BL315" s="106"/>
      <c r="BM315" s="106"/>
      <c r="BN315" s="106"/>
      <c r="BO315" s="106"/>
      <c r="BP315" s="106"/>
      <c r="BQ315" s="106"/>
      <c r="BR315" s="106"/>
      <c r="BS315" s="106"/>
      <c r="BT315" s="106"/>
      <c r="BU315" s="106"/>
      <c r="BV315" s="106"/>
      <c r="BW315" s="105"/>
      <c r="BX315" s="105"/>
      <c r="BY315" s="105"/>
      <c r="BZ315" s="107"/>
      <c r="CA315" s="107"/>
      <c r="CB315" s="107"/>
      <c r="CC315" s="107"/>
      <c r="CD315" s="107"/>
      <c r="CE315" s="107"/>
      <c r="CF315" s="107"/>
      <c r="CG315" s="107"/>
      <c r="CH315" s="107"/>
      <c r="CI315" s="107"/>
      <c r="CJ315" s="107"/>
      <c r="CK315" s="107"/>
      <c r="CL315" s="107"/>
      <c r="CM315" s="107"/>
      <c r="CN315" s="107"/>
      <c r="CO315" s="107"/>
      <c r="CP315" s="107"/>
      <c r="CQ315" s="107"/>
      <c r="CR315" s="107"/>
      <c r="CS315" s="102" t="s">
        <v>4427</v>
      </c>
      <c r="CT315" s="107"/>
      <c r="CU315" s="107"/>
      <c r="CV315" s="107"/>
      <c r="CW315" s="107"/>
      <c r="CX315" s="107"/>
      <c r="CY315" s="107"/>
      <c r="CZ315" s="107"/>
      <c r="DA315" s="107"/>
      <c r="DB315" s="107"/>
      <c r="DC315" s="107"/>
      <c r="DD315" s="107"/>
      <c r="DE315" s="107"/>
    </row>
    <row r="316" spans="34:109" ht="0" hidden="1" customHeight="1">
      <c r="AH316" s="105"/>
      <c r="AI316" s="105"/>
      <c r="AJ316" s="105"/>
      <c r="AK316" s="105"/>
      <c r="AL316" s="92" t="str">
        <f t="shared" si="8"/>
        <v/>
      </c>
      <c r="AM316" s="92" t="str">
        <f t="shared" si="9"/>
        <v/>
      </c>
      <c r="AO316" s="105"/>
      <c r="AP316" s="95">
        <v>314</v>
      </c>
      <c r="AQ316" s="106"/>
      <c r="AR316" s="106"/>
      <c r="AS316" s="106"/>
      <c r="AT316" s="106"/>
      <c r="AU316" s="106"/>
      <c r="AV316" s="106"/>
      <c r="AW316" s="106"/>
      <c r="AX316" s="106"/>
      <c r="AY316" s="106"/>
      <c r="AZ316" s="106"/>
      <c r="BA316" s="106"/>
      <c r="BB316" s="106"/>
      <c r="BC316" s="106"/>
      <c r="BD316" s="106"/>
      <c r="BE316" s="106"/>
      <c r="BF316" s="106"/>
      <c r="BG316" s="106"/>
      <c r="BH316" s="106"/>
      <c r="BI316" s="106"/>
      <c r="BJ316" s="100" t="s">
        <v>4428</v>
      </c>
      <c r="BK316" s="106"/>
      <c r="BL316" s="106"/>
      <c r="BM316" s="106"/>
      <c r="BN316" s="106"/>
      <c r="BO316" s="106"/>
      <c r="BP316" s="106"/>
      <c r="BQ316" s="106"/>
      <c r="BR316" s="106"/>
      <c r="BS316" s="106"/>
      <c r="BT316" s="106"/>
      <c r="BU316" s="106"/>
      <c r="BV316" s="106"/>
      <c r="BW316" s="105"/>
      <c r="BX316" s="105"/>
      <c r="BY316" s="105"/>
      <c r="BZ316" s="107"/>
      <c r="CA316" s="107"/>
      <c r="CB316" s="107"/>
      <c r="CC316" s="107"/>
      <c r="CD316" s="107"/>
      <c r="CE316" s="107"/>
      <c r="CF316" s="107"/>
      <c r="CG316" s="107"/>
      <c r="CH316" s="107"/>
      <c r="CI316" s="107"/>
      <c r="CJ316" s="107"/>
      <c r="CK316" s="107"/>
      <c r="CL316" s="107"/>
      <c r="CM316" s="107"/>
      <c r="CN316" s="107"/>
      <c r="CO316" s="107"/>
      <c r="CP316" s="107"/>
      <c r="CQ316" s="107"/>
      <c r="CR316" s="107"/>
      <c r="CS316" s="102" t="s">
        <v>4429</v>
      </c>
      <c r="CT316" s="107"/>
      <c r="CU316" s="107"/>
      <c r="CV316" s="107"/>
      <c r="CW316" s="107"/>
      <c r="CX316" s="107"/>
      <c r="CY316" s="107"/>
      <c r="CZ316" s="107"/>
      <c r="DA316" s="107"/>
      <c r="DB316" s="107"/>
      <c r="DC316" s="107"/>
      <c r="DD316" s="107"/>
      <c r="DE316" s="107"/>
    </row>
    <row r="317" spans="34:109" ht="0" hidden="1" customHeight="1">
      <c r="AH317" s="105"/>
      <c r="AI317" s="105"/>
      <c r="AJ317" s="105"/>
      <c r="AK317" s="105"/>
      <c r="AL317" s="92" t="str">
        <f t="shared" si="8"/>
        <v/>
      </c>
      <c r="AM317" s="92" t="str">
        <f t="shared" si="9"/>
        <v/>
      </c>
      <c r="AO317" s="105"/>
      <c r="AP317" s="95">
        <v>315</v>
      </c>
      <c r="AQ317" s="106"/>
      <c r="AR317" s="106"/>
      <c r="AS317" s="106"/>
      <c r="AT317" s="106"/>
      <c r="AU317" s="106"/>
      <c r="AV317" s="106"/>
      <c r="AW317" s="106"/>
      <c r="AX317" s="106"/>
      <c r="AY317" s="106"/>
      <c r="AZ317" s="106"/>
      <c r="BA317" s="106"/>
      <c r="BB317" s="106"/>
      <c r="BC317" s="106"/>
      <c r="BD317" s="106"/>
      <c r="BE317" s="106"/>
      <c r="BF317" s="106"/>
      <c r="BG317" s="106"/>
      <c r="BH317" s="106"/>
      <c r="BI317" s="106"/>
      <c r="BJ317" s="100" t="s">
        <v>4430</v>
      </c>
      <c r="BK317" s="106"/>
      <c r="BL317" s="106"/>
      <c r="BM317" s="106"/>
      <c r="BN317" s="106"/>
      <c r="BO317" s="106"/>
      <c r="BP317" s="106"/>
      <c r="BQ317" s="106"/>
      <c r="BR317" s="106"/>
      <c r="BS317" s="106"/>
      <c r="BT317" s="106"/>
      <c r="BU317" s="106"/>
      <c r="BV317" s="106"/>
      <c r="BW317" s="105"/>
      <c r="BX317" s="105"/>
      <c r="BY317" s="105"/>
      <c r="BZ317" s="107"/>
      <c r="CA317" s="107"/>
      <c r="CB317" s="107"/>
      <c r="CC317" s="107"/>
      <c r="CD317" s="107"/>
      <c r="CE317" s="107"/>
      <c r="CF317" s="107"/>
      <c r="CG317" s="107"/>
      <c r="CH317" s="107"/>
      <c r="CI317" s="107"/>
      <c r="CJ317" s="107"/>
      <c r="CK317" s="107"/>
      <c r="CL317" s="107"/>
      <c r="CM317" s="107"/>
      <c r="CN317" s="107"/>
      <c r="CO317" s="107"/>
      <c r="CP317" s="107"/>
      <c r="CQ317" s="107"/>
      <c r="CR317" s="107"/>
      <c r="CS317" s="102" t="s">
        <v>4431</v>
      </c>
      <c r="CT317" s="107"/>
      <c r="CU317" s="107"/>
      <c r="CV317" s="107"/>
      <c r="CW317" s="107"/>
      <c r="CX317" s="107"/>
      <c r="CY317" s="107"/>
      <c r="CZ317" s="107"/>
      <c r="DA317" s="107"/>
      <c r="DB317" s="107"/>
      <c r="DC317" s="107"/>
      <c r="DD317" s="107"/>
      <c r="DE317" s="107"/>
    </row>
    <row r="318" spans="34:109" ht="0" hidden="1" customHeight="1">
      <c r="AH318" s="105"/>
      <c r="AI318" s="105"/>
      <c r="AJ318" s="105"/>
      <c r="AK318" s="105"/>
      <c r="AL318" s="92" t="str">
        <f t="shared" si="8"/>
        <v/>
      </c>
      <c r="AM318" s="92" t="str">
        <f t="shared" si="9"/>
        <v/>
      </c>
      <c r="AO318" s="105"/>
      <c r="AP318" s="95">
        <v>316</v>
      </c>
      <c r="AQ318" s="106"/>
      <c r="AR318" s="106"/>
      <c r="AS318" s="106"/>
      <c r="AT318" s="106"/>
      <c r="AU318" s="106"/>
      <c r="AV318" s="106"/>
      <c r="AW318" s="106"/>
      <c r="AX318" s="106"/>
      <c r="AY318" s="106"/>
      <c r="AZ318" s="106"/>
      <c r="BA318" s="106"/>
      <c r="BB318" s="106"/>
      <c r="BC318" s="106"/>
      <c r="BD318" s="106"/>
      <c r="BE318" s="106"/>
      <c r="BF318" s="106"/>
      <c r="BG318" s="106"/>
      <c r="BH318" s="106"/>
      <c r="BI318" s="106"/>
      <c r="BJ318" s="100" t="s">
        <v>4432</v>
      </c>
      <c r="BK318" s="106"/>
      <c r="BL318" s="106"/>
      <c r="BM318" s="106"/>
      <c r="BN318" s="106"/>
      <c r="BO318" s="106"/>
      <c r="BP318" s="106"/>
      <c r="BQ318" s="106"/>
      <c r="BR318" s="106"/>
      <c r="BS318" s="106"/>
      <c r="BT318" s="106"/>
      <c r="BU318" s="106"/>
      <c r="BV318" s="106"/>
      <c r="BW318" s="105"/>
      <c r="BX318" s="105"/>
      <c r="BY318" s="105"/>
      <c r="BZ318" s="107"/>
      <c r="CA318" s="107"/>
      <c r="CB318" s="107"/>
      <c r="CC318" s="107"/>
      <c r="CD318" s="107"/>
      <c r="CE318" s="107"/>
      <c r="CF318" s="107"/>
      <c r="CG318" s="107"/>
      <c r="CH318" s="107"/>
      <c r="CI318" s="107"/>
      <c r="CJ318" s="107"/>
      <c r="CK318" s="107"/>
      <c r="CL318" s="107"/>
      <c r="CM318" s="107"/>
      <c r="CN318" s="107"/>
      <c r="CO318" s="107"/>
      <c r="CP318" s="107"/>
      <c r="CQ318" s="107"/>
      <c r="CR318" s="107"/>
      <c r="CS318" s="102" t="s">
        <v>4433</v>
      </c>
      <c r="CT318" s="107"/>
      <c r="CU318" s="107"/>
      <c r="CV318" s="107"/>
      <c r="CW318" s="107"/>
      <c r="CX318" s="107"/>
      <c r="CY318" s="107"/>
      <c r="CZ318" s="107"/>
      <c r="DA318" s="107"/>
      <c r="DB318" s="107"/>
      <c r="DC318" s="107"/>
      <c r="DD318" s="107"/>
      <c r="DE318" s="107"/>
    </row>
    <row r="319" spans="34:109" ht="0" hidden="1" customHeight="1">
      <c r="AH319" s="105"/>
      <c r="AI319" s="105"/>
      <c r="AJ319" s="105"/>
      <c r="AK319" s="105"/>
      <c r="AL319" s="92" t="str">
        <f t="shared" si="8"/>
        <v/>
      </c>
      <c r="AM319" s="92" t="str">
        <f t="shared" si="9"/>
        <v/>
      </c>
      <c r="AO319" s="105"/>
      <c r="AP319" s="95">
        <v>317</v>
      </c>
      <c r="AQ319" s="106"/>
      <c r="AR319" s="106"/>
      <c r="AS319" s="106"/>
      <c r="AT319" s="106"/>
      <c r="AU319" s="106"/>
      <c r="AV319" s="106"/>
      <c r="AW319" s="106"/>
      <c r="AX319" s="106"/>
      <c r="AY319" s="106"/>
      <c r="AZ319" s="106"/>
      <c r="BA319" s="106"/>
      <c r="BB319" s="106"/>
      <c r="BC319" s="106"/>
      <c r="BD319" s="106"/>
      <c r="BE319" s="106"/>
      <c r="BF319" s="106"/>
      <c r="BG319" s="106"/>
      <c r="BH319" s="106"/>
      <c r="BI319" s="106"/>
      <c r="BJ319" s="100" t="s">
        <v>4434</v>
      </c>
      <c r="BK319" s="106"/>
      <c r="BL319" s="106"/>
      <c r="BM319" s="106"/>
      <c r="BN319" s="106"/>
      <c r="BO319" s="106"/>
      <c r="BP319" s="106"/>
      <c r="BQ319" s="106"/>
      <c r="BR319" s="106"/>
      <c r="BS319" s="106"/>
      <c r="BT319" s="106"/>
      <c r="BU319" s="106"/>
      <c r="BV319" s="106"/>
      <c r="BW319" s="105"/>
      <c r="BX319" s="105"/>
      <c r="BY319" s="105"/>
      <c r="BZ319" s="107"/>
      <c r="CA319" s="107"/>
      <c r="CB319" s="107"/>
      <c r="CC319" s="107"/>
      <c r="CD319" s="107"/>
      <c r="CE319" s="107"/>
      <c r="CF319" s="107"/>
      <c r="CG319" s="107"/>
      <c r="CH319" s="107"/>
      <c r="CI319" s="107"/>
      <c r="CJ319" s="107"/>
      <c r="CK319" s="107"/>
      <c r="CL319" s="107"/>
      <c r="CM319" s="107"/>
      <c r="CN319" s="107"/>
      <c r="CO319" s="107"/>
      <c r="CP319" s="107"/>
      <c r="CQ319" s="107"/>
      <c r="CR319" s="107"/>
      <c r="CS319" s="102" t="s">
        <v>4435</v>
      </c>
      <c r="CT319" s="107"/>
      <c r="CU319" s="107"/>
      <c r="CV319" s="107"/>
      <c r="CW319" s="107"/>
      <c r="CX319" s="107"/>
      <c r="CY319" s="107"/>
      <c r="CZ319" s="107"/>
      <c r="DA319" s="107"/>
      <c r="DB319" s="107"/>
      <c r="DC319" s="107"/>
      <c r="DD319" s="107"/>
      <c r="DE319" s="107"/>
    </row>
    <row r="320" spans="34:109" ht="0" hidden="1" customHeight="1">
      <c r="AH320" s="105"/>
      <c r="AI320" s="105"/>
      <c r="AJ320" s="105"/>
      <c r="AK320" s="105"/>
      <c r="AL320" s="92" t="str">
        <f t="shared" si="8"/>
        <v/>
      </c>
      <c r="AM320" s="92" t="str">
        <f t="shared" si="9"/>
        <v/>
      </c>
      <c r="AO320" s="105"/>
      <c r="AP320" s="95">
        <v>318</v>
      </c>
      <c r="AQ320" s="106"/>
      <c r="AR320" s="106"/>
      <c r="AS320" s="106"/>
      <c r="AT320" s="106"/>
      <c r="AU320" s="106"/>
      <c r="AV320" s="106"/>
      <c r="AW320" s="106"/>
      <c r="AX320" s="106"/>
      <c r="AY320" s="106"/>
      <c r="AZ320" s="106"/>
      <c r="BA320" s="106"/>
      <c r="BB320" s="106"/>
      <c r="BC320" s="106"/>
      <c r="BD320" s="106"/>
      <c r="BE320" s="106"/>
      <c r="BF320" s="106"/>
      <c r="BG320" s="106"/>
      <c r="BH320" s="106"/>
      <c r="BI320" s="106"/>
      <c r="BJ320" s="100" t="s">
        <v>4436</v>
      </c>
      <c r="BK320" s="106"/>
      <c r="BL320" s="106"/>
      <c r="BM320" s="106"/>
      <c r="BN320" s="106"/>
      <c r="BO320" s="106"/>
      <c r="BP320" s="106"/>
      <c r="BQ320" s="106"/>
      <c r="BR320" s="106"/>
      <c r="BS320" s="106"/>
      <c r="BT320" s="106"/>
      <c r="BU320" s="106"/>
      <c r="BV320" s="106"/>
      <c r="BW320" s="105"/>
      <c r="BX320" s="105"/>
      <c r="BY320" s="105"/>
      <c r="BZ320" s="107"/>
      <c r="CA320" s="107"/>
      <c r="CB320" s="107"/>
      <c r="CC320" s="107"/>
      <c r="CD320" s="107"/>
      <c r="CE320" s="107"/>
      <c r="CF320" s="107"/>
      <c r="CG320" s="107"/>
      <c r="CH320" s="107"/>
      <c r="CI320" s="107"/>
      <c r="CJ320" s="107"/>
      <c r="CK320" s="107"/>
      <c r="CL320" s="107"/>
      <c r="CM320" s="107"/>
      <c r="CN320" s="107"/>
      <c r="CO320" s="107"/>
      <c r="CP320" s="107"/>
      <c r="CQ320" s="107"/>
      <c r="CR320" s="107"/>
      <c r="CS320" s="102" t="s">
        <v>4437</v>
      </c>
      <c r="CT320" s="107"/>
      <c r="CU320" s="107"/>
      <c r="CV320" s="107"/>
      <c r="CW320" s="107"/>
      <c r="CX320" s="107"/>
      <c r="CY320" s="107"/>
      <c r="CZ320" s="107"/>
      <c r="DA320" s="107"/>
      <c r="DB320" s="107"/>
      <c r="DC320" s="107"/>
      <c r="DD320" s="107"/>
      <c r="DE320" s="107"/>
    </row>
    <row r="321" spans="34:109" ht="0" hidden="1" customHeight="1">
      <c r="AH321" s="105"/>
      <c r="AI321" s="105"/>
      <c r="AJ321" s="105"/>
      <c r="AK321" s="105"/>
      <c r="AL321" s="92" t="str">
        <f t="shared" si="8"/>
        <v/>
      </c>
      <c r="AM321" s="92" t="str">
        <f t="shared" si="9"/>
        <v/>
      </c>
      <c r="AO321" s="105"/>
      <c r="AP321" s="95">
        <v>319</v>
      </c>
      <c r="AQ321" s="106"/>
      <c r="AR321" s="106"/>
      <c r="AS321" s="106"/>
      <c r="AT321" s="106"/>
      <c r="AU321" s="106"/>
      <c r="AV321" s="106"/>
      <c r="AW321" s="106"/>
      <c r="AX321" s="106"/>
      <c r="AY321" s="106"/>
      <c r="AZ321" s="106"/>
      <c r="BA321" s="106"/>
      <c r="BB321" s="106"/>
      <c r="BC321" s="106"/>
      <c r="BD321" s="106"/>
      <c r="BE321" s="106"/>
      <c r="BF321" s="106"/>
      <c r="BG321" s="106"/>
      <c r="BH321" s="106"/>
      <c r="BI321" s="106"/>
      <c r="BJ321" s="100" t="s">
        <v>4438</v>
      </c>
      <c r="BK321" s="106"/>
      <c r="BL321" s="106"/>
      <c r="BM321" s="106"/>
      <c r="BN321" s="106"/>
      <c r="BO321" s="106"/>
      <c r="BP321" s="106"/>
      <c r="BQ321" s="106"/>
      <c r="BR321" s="106"/>
      <c r="BS321" s="106"/>
      <c r="BT321" s="106"/>
      <c r="BU321" s="106"/>
      <c r="BV321" s="106"/>
      <c r="BW321" s="105"/>
      <c r="BX321" s="105"/>
      <c r="BY321" s="105"/>
      <c r="BZ321" s="107"/>
      <c r="CA321" s="107"/>
      <c r="CB321" s="107"/>
      <c r="CC321" s="107"/>
      <c r="CD321" s="107"/>
      <c r="CE321" s="107"/>
      <c r="CF321" s="107"/>
      <c r="CG321" s="107"/>
      <c r="CH321" s="107"/>
      <c r="CI321" s="107"/>
      <c r="CJ321" s="107"/>
      <c r="CK321" s="107"/>
      <c r="CL321" s="107"/>
      <c r="CM321" s="107"/>
      <c r="CN321" s="107"/>
      <c r="CO321" s="107"/>
      <c r="CP321" s="107"/>
      <c r="CQ321" s="107"/>
      <c r="CR321" s="107"/>
      <c r="CS321" s="110" t="s">
        <v>4439</v>
      </c>
      <c r="CT321" s="107"/>
      <c r="CU321" s="107"/>
      <c r="CV321" s="107"/>
      <c r="CW321" s="107"/>
      <c r="CX321" s="107"/>
      <c r="CY321" s="107"/>
      <c r="CZ321" s="107"/>
      <c r="DA321" s="107"/>
      <c r="DB321" s="107"/>
      <c r="DC321" s="107"/>
      <c r="DD321" s="107"/>
      <c r="DE321" s="107"/>
    </row>
    <row r="322" spans="34:109" ht="0" hidden="1" customHeight="1">
      <c r="AH322" s="105"/>
      <c r="AI322" s="105"/>
      <c r="AJ322" s="105"/>
      <c r="AK322" s="105"/>
      <c r="AL322" s="92" t="str">
        <f t="shared" si="8"/>
        <v/>
      </c>
      <c r="AM322" s="92" t="str">
        <f t="shared" si="9"/>
        <v/>
      </c>
      <c r="AO322" s="105"/>
      <c r="AP322" s="95">
        <v>320</v>
      </c>
      <c r="AQ322" s="106"/>
      <c r="AR322" s="106"/>
      <c r="AS322" s="106"/>
      <c r="AT322" s="106"/>
      <c r="AU322" s="106"/>
      <c r="AV322" s="106"/>
      <c r="AW322" s="106"/>
      <c r="AX322" s="106"/>
      <c r="AY322" s="106"/>
      <c r="AZ322" s="106"/>
      <c r="BA322" s="106"/>
      <c r="BB322" s="106"/>
      <c r="BC322" s="106"/>
      <c r="BD322" s="106"/>
      <c r="BE322" s="106"/>
      <c r="BF322" s="106"/>
      <c r="BG322" s="106"/>
      <c r="BH322" s="106"/>
      <c r="BI322" s="106"/>
      <c r="BJ322" s="100" t="s">
        <v>4440</v>
      </c>
      <c r="BK322" s="106"/>
      <c r="BL322" s="106"/>
      <c r="BM322" s="106"/>
      <c r="BN322" s="106"/>
      <c r="BO322" s="106"/>
      <c r="BP322" s="106"/>
      <c r="BQ322" s="106"/>
      <c r="BR322" s="106"/>
      <c r="BS322" s="106"/>
      <c r="BT322" s="106"/>
      <c r="BU322" s="106"/>
      <c r="BV322" s="106"/>
      <c r="BW322" s="105"/>
      <c r="BX322" s="105"/>
      <c r="BY322" s="105"/>
      <c r="BZ322" s="107"/>
      <c r="CA322" s="107"/>
      <c r="CB322" s="107"/>
      <c r="CC322" s="107"/>
      <c r="CD322" s="107"/>
      <c r="CE322" s="107"/>
      <c r="CF322" s="107"/>
      <c r="CG322" s="107"/>
      <c r="CH322" s="107"/>
      <c r="CI322" s="107"/>
      <c r="CJ322" s="107"/>
      <c r="CK322" s="107"/>
      <c r="CL322" s="107"/>
      <c r="CM322" s="107"/>
      <c r="CN322" s="107"/>
      <c r="CO322" s="107"/>
      <c r="CP322" s="107"/>
      <c r="CQ322" s="107"/>
      <c r="CR322" s="107"/>
      <c r="CS322" s="110" t="s">
        <v>4441</v>
      </c>
      <c r="CT322" s="107"/>
      <c r="CU322" s="107"/>
      <c r="CV322" s="107"/>
      <c r="CW322" s="107"/>
      <c r="CX322" s="107"/>
      <c r="CY322" s="107"/>
      <c r="CZ322" s="107"/>
      <c r="DA322" s="107"/>
      <c r="DB322" s="107"/>
      <c r="DC322" s="107"/>
      <c r="DD322" s="107"/>
      <c r="DE322" s="107"/>
    </row>
    <row r="323" spans="34:109" ht="0" hidden="1" customHeight="1">
      <c r="AH323" s="105"/>
      <c r="AI323" s="105"/>
      <c r="AJ323" s="105"/>
      <c r="AK323" s="105"/>
      <c r="AL323" s="92" t="str">
        <f t="shared" si="8"/>
        <v/>
      </c>
      <c r="AM323" s="92" t="str">
        <f t="shared" si="9"/>
        <v/>
      </c>
      <c r="AO323" s="105"/>
      <c r="AP323" s="95">
        <v>321</v>
      </c>
      <c r="AQ323" s="106"/>
      <c r="AR323" s="106"/>
      <c r="AS323" s="106"/>
      <c r="AT323" s="106"/>
      <c r="AU323" s="106"/>
      <c r="AV323" s="106"/>
      <c r="AW323" s="106"/>
      <c r="AX323" s="106"/>
      <c r="AY323" s="106"/>
      <c r="AZ323" s="106"/>
      <c r="BA323" s="106"/>
      <c r="BB323" s="106"/>
      <c r="BC323" s="106"/>
      <c r="BD323" s="106"/>
      <c r="BE323" s="106"/>
      <c r="BF323" s="106"/>
      <c r="BG323" s="106"/>
      <c r="BH323" s="106"/>
      <c r="BI323" s="106"/>
      <c r="BJ323" s="100" t="s">
        <v>4442</v>
      </c>
      <c r="BK323" s="106"/>
      <c r="BL323" s="106"/>
      <c r="BM323" s="106"/>
      <c r="BN323" s="106"/>
      <c r="BO323" s="106"/>
      <c r="BP323" s="106"/>
      <c r="BQ323" s="106"/>
      <c r="BR323" s="106"/>
      <c r="BS323" s="106"/>
      <c r="BT323" s="106"/>
      <c r="BU323" s="106"/>
      <c r="BV323" s="106"/>
      <c r="BW323" s="105"/>
      <c r="BX323" s="105"/>
      <c r="BY323" s="105"/>
      <c r="BZ323" s="107"/>
      <c r="CA323" s="107"/>
      <c r="CB323" s="107"/>
      <c r="CC323" s="107"/>
      <c r="CD323" s="107"/>
      <c r="CE323" s="107"/>
      <c r="CF323" s="107"/>
      <c r="CG323" s="107"/>
      <c r="CH323" s="107"/>
      <c r="CI323" s="107"/>
      <c r="CJ323" s="107"/>
      <c r="CK323" s="107"/>
      <c r="CL323" s="107"/>
      <c r="CM323" s="107"/>
      <c r="CN323" s="107"/>
      <c r="CO323" s="107"/>
      <c r="CP323" s="107"/>
      <c r="CQ323" s="107"/>
      <c r="CR323" s="107"/>
      <c r="CS323" s="102" t="s">
        <v>4443</v>
      </c>
      <c r="CT323" s="107"/>
      <c r="CU323" s="107"/>
      <c r="CV323" s="107"/>
      <c r="CW323" s="107"/>
      <c r="CX323" s="107"/>
      <c r="CY323" s="107"/>
      <c r="CZ323" s="107"/>
      <c r="DA323" s="107"/>
      <c r="DB323" s="107"/>
      <c r="DC323" s="107"/>
      <c r="DD323" s="107"/>
      <c r="DE323" s="107"/>
    </row>
    <row r="324" spans="34:109" ht="0" hidden="1" customHeight="1">
      <c r="AH324" s="105"/>
      <c r="AI324" s="105"/>
      <c r="AJ324" s="105"/>
      <c r="AK324" s="105"/>
      <c r="AL324" s="92" t="str">
        <f t="shared" ref="AL324:AL387" si="10">IFERROR(IF(HLOOKUP($N$10, $BZ$3:$DE$573, $AP324, FALSE )="", "", HLOOKUP($N$10, $BZ$3:$DE$573, $AP324, FALSE)), "")</f>
        <v/>
      </c>
      <c r="AM324" s="92" t="str">
        <f t="shared" ref="AM324:AM387" si="11">IFERROR(IF(AL324="", "", HLOOKUP($N$10, $AQ$3:$BV$573, AP324, FALSE)), "")</f>
        <v/>
      </c>
      <c r="AO324" s="105"/>
      <c r="AP324" s="95">
        <v>322</v>
      </c>
      <c r="AQ324" s="106"/>
      <c r="AR324" s="106"/>
      <c r="AS324" s="106"/>
      <c r="AT324" s="106"/>
      <c r="AU324" s="106"/>
      <c r="AV324" s="106"/>
      <c r="AW324" s="106"/>
      <c r="AX324" s="106"/>
      <c r="AY324" s="106"/>
      <c r="AZ324" s="106"/>
      <c r="BA324" s="106"/>
      <c r="BB324" s="106"/>
      <c r="BC324" s="106"/>
      <c r="BD324" s="106"/>
      <c r="BE324" s="106"/>
      <c r="BF324" s="106"/>
      <c r="BG324" s="106"/>
      <c r="BH324" s="106"/>
      <c r="BI324" s="106"/>
      <c r="BJ324" s="100" t="s">
        <v>4444</v>
      </c>
      <c r="BK324" s="106"/>
      <c r="BL324" s="106"/>
      <c r="BM324" s="106"/>
      <c r="BN324" s="106"/>
      <c r="BO324" s="106"/>
      <c r="BP324" s="106"/>
      <c r="BQ324" s="106"/>
      <c r="BR324" s="106"/>
      <c r="BS324" s="106"/>
      <c r="BT324" s="106"/>
      <c r="BU324" s="106"/>
      <c r="BV324" s="106"/>
      <c r="BW324" s="105"/>
      <c r="BX324" s="105"/>
      <c r="BY324" s="105"/>
      <c r="BZ324" s="107"/>
      <c r="CA324" s="107"/>
      <c r="CB324" s="107"/>
      <c r="CC324" s="107"/>
      <c r="CD324" s="107"/>
      <c r="CE324" s="107"/>
      <c r="CF324" s="107"/>
      <c r="CG324" s="107"/>
      <c r="CH324" s="107"/>
      <c r="CI324" s="107"/>
      <c r="CJ324" s="107"/>
      <c r="CK324" s="107"/>
      <c r="CL324" s="107"/>
      <c r="CM324" s="107"/>
      <c r="CN324" s="107"/>
      <c r="CO324" s="107"/>
      <c r="CP324" s="107"/>
      <c r="CQ324" s="107"/>
      <c r="CR324" s="107"/>
      <c r="CS324" s="102" t="s">
        <v>4445</v>
      </c>
      <c r="CT324" s="107"/>
      <c r="CU324" s="107"/>
      <c r="CV324" s="107"/>
      <c r="CW324" s="107"/>
      <c r="CX324" s="107"/>
      <c r="CY324" s="107"/>
      <c r="CZ324" s="107"/>
      <c r="DA324" s="107"/>
      <c r="DB324" s="107"/>
      <c r="DC324" s="107"/>
      <c r="DD324" s="107"/>
      <c r="DE324" s="107"/>
    </row>
    <row r="325" spans="34:109" ht="0" hidden="1" customHeight="1">
      <c r="AH325" s="113"/>
      <c r="AI325" s="113"/>
      <c r="AJ325" s="113"/>
      <c r="AK325" s="113"/>
      <c r="AL325" s="92" t="str">
        <f t="shared" si="10"/>
        <v/>
      </c>
      <c r="AM325" s="92" t="str">
        <f t="shared" si="11"/>
        <v/>
      </c>
      <c r="AO325" s="113"/>
      <c r="AP325" s="95">
        <v>323</v>
      </c>
      <c r="AQ325" s="114"/>
      <c r="AR325" s="114"/>
      <c r="AS325" s="114"/>
      <c r="AT325" s="114"/>
      <c r="AU325" s="114"/>
      <c r="AV325" s="114"/>
      <c r="AW325" s="114"/>
      <c r="AX325" s="114"/>
      <c r="AY325" s="114"/>
      <c r="AZ325" s="114"/>
      <c r="BA325" s="114"/>
      <c r="BB325" s="114"/>
      <c r="BC325" s="114"/>
      <c r="BD325" s="114"/>
      <c r="BE325" s="114"/>
      <c r="BF325" s="114"/>
      <c r="BG325" s="114"/>
      <c r="BH325" s="114"/>
      <c r="BI325" s="114"/>
      <c r="BJ325" s="100" t="s">
        <v>4446</v>
      </c>
      <c r="BK325" s="114"/>
      <c r="BL325" s="114"/>
      <c r="BM325" s="114"/>
      <c r="BN325" s="114"/>
      <c r="BO325" s="114"/>
      <c r="BP325" s="114"/>
      <c r="BQ325" s="114"/>
      <c r="BR325" s="114"/>
      <c r="BS325" s="114"/>
      <c r="BT325" s="114"/>
      <c r="BU325" s="114"/>
      <c r="BV325" s="114"/>
      <c r="BW325" s="113"/>
      <c r="BX325" s="113"/>
      <c r="BY325" s="113"/>
      <c r="BZ325" s="115"/>
      <c r="CA325" s="115"/>
      <c r="CB325" s="115"/>
      <c r="CC325" s="115"/>
      <c r="CD325" s="115"/>
      <c r="CE325" s="115"/>
      <c r="CF325" s="115"/>
      <c r="CG325" s="115"/>
      <c r="CH325" s="115"/>
      <c r="CI325" s="115"/>
      <c r="CJ325" s="115"/>
      <c r="CK325" s="115"/>
      <c r="CL325" s="115"/>
      <c r="CM325" s="115"/>
      <c r="CN325" s="115"/>
      <c r="CO325" s="115"/>
      <c r="CP325" s="115"/>
      <c r="CQ325" s="115"/>
      <c r="CR325" s="115"/>
      <c r="CS325" s="102" t="s">
        <v>4447</v>
      </c>
      <c r="CT325" s="115"/>
      <c r="CU325" s="115"/>
      <c r="CV325" s="115"/>
      <c r="CW325" s="115"/>
      <c r="CX325" s="115"/>
      <c r="CY325" s="115"/>
      <c r="CZ325" s="115"/>
      <c r="DA325" s="115"/>
      <c r="DB325" s="115"/>
      <c r="DC325" s="115"/>
      <c r="DD325" s="115"/>
      <c r="DE325" s="115"/>
    </row>
    <row r="326" spans="34:109" ht="0" hidden="1" customHeight="1">
      <c r="AH326" s="113"/>
      <c r="AI326" s="113"/>
      <c r="AJ326" s="113"/>
      <c r="AK326" s="113"/>
      <c r="AL326" s="92" t="str">
        <f t="shared" si="10"/>
        <v/>
      </c>
      <c r="AM326" s="92" t="str">
        <f t="shared" si="11"/>
        <v/>
      </c>
      <c r="AO326" s="113"/>
      <c r="AP326" s="95">
        <v>324</v>
      </c>
      <c r="AQ326" s="114"/>
      <c r="AR326" s="114"/>
      <c r="AS326" s="114"/>
      <c r="AT326" s="114"/>
      <c r="AU326" s="114"/>
      <c r="AV326" s="114"/>
      <c r="AW326" s="114"/>
      <c r="AX326" s="114"/>
      <c r="AY326" s="114"/>
      <c r="AZ326" s="114"/>
      <c r="BA326" s="114"/>
      <c r="BB326" s="114"/>
      <c r="BC326" s="114"/>
      <c r="BD326" s="114"/>
      <c r="BE326" s="114"/>
      <c r="BF326" s="114"/>
      <c r="BG326" s="114"/>
      <c r="BH326" s="114"/>
      <c r="BI326" s="114"/>
      <c r="BJ326" s="100" t="s">
        <v>4448</v>
      </c>
      <c r="BK326" s="114"/>
      <c r="BL326" s="114"/>
      <c r="BM326" s="114"/>
      <c r="BN326" s="114"/>
      <c r="BO326" s="114"/>
      <c r="BP326" s="114"/>
      <c r="BQ326" s="114"/>
      <c r="BR326" s="114"/>
      <c r="BS326" s="114"/>
      <c r="BT326" s="114"/>
      <c r="BU326" s="114"/>
      <c r="BV326" s="114"/>
      <c r="BW326" s="113"/>
      <c r="BX326" s="113"/>
      <c r="BY326" s="113"/>
      <c r="BZ326" s="115"/>
      <c r="CA326" s="115"/>
      <c r="CB326" s="115"/>
      <c r="CC326" s="115"/>
      <c r="CD326" s="115"/>
      <c r="CE326" s="115"/>
      <c r="CF326" s="115"/>
      <c r="CG326" s="115"/>
      <c r="CH326" s="115"/>
      <c r="CI326" s="115"/>
      <c r="CJ326" s="115"/>
      <c r="CK326" s="115"/>
      <c r="CL326" s="115"/>
      <c r="CM326" s="115"/>
      <c r="CN326" s="115"/>
      <c r="CO326" s="115"/>
      <c r="CP326" s="115"/>
      <c r="CQ326" s="115"/>
      <c r="CR326" s="115"/>
      <c r="CS326" s="102" t="s">
        <v>4449</v>
      </c>
      <c r="CT326" s="115"/>
      <c r="CU326" s="115"/>
      <c r="CV326" s="115"/>
      <c r="CW326" s="115"/>
      <c r="CX326" s="115"/>
      <c r="CY326" s="115"/>
      <c r="CZ326" s="115"/>
      <c r="DA326" s="115"/>
      <c r="DB326" s="115"/>
      <c r="DC326" s="115"/>
      <c r="DD326" s="115"/>
      <c r="DE326" s="115"/>
    </row>
    <row r="327" spans="34:109" ht="0" hidden="1" customHeight="1">
      <c r="AH327" s="105"/>
      <c r="AI327" s="105"/>
      <c r="AJ327" s="105"/>
      <c r="AK327" s="105"/>
      <c r="AL327" s="92" t="str">
        <f t="shared" si="10"/>
        <v/>
      </c>
      <c r="AM327" s="92" t="str">
        <f t="shared" si="11"/>
        <v/>
      </c>
      <c r="AO327" s="105"/>
      <c r="AP327" s="95">
        <v>325</v>
      </c>
      <c r="AQ327" s="106"/>
      <c r="AR327" s="106"/>
      <c r="AS327" s="106"/>
      <c r="AT327" s="106"/>
      <c r="AU327" s="106"/>
      <c r="AV327" s="106"/>
      <c r="AW327" s="106"/>
      <c r="AX327" s="106"/>
      <c r="AY327" s="106"/>
      <c r="AZ327" s="106"/>
      <c r="BA327" s="106"/>
      <c r="BB327" s="106"/>
      <c r="BC327" s="106"/>
      <c r="BD327" s="106"/>
      <c r="BE327" s="106"/>
      <c r="BF327" s="106"/>
      <c r="BG327" s="106"/>
      <c r="BH327" s="106"/>
      <c r="BI327" s="106"/>
      <c r="BJ327" s="100" t="s">
        <v>4450</v>
      </c>
      <c r="BK327" s="106"/>
      <c r="BL327" s="106"/>
      <c r="BM327" s="106"/>
      <c r="BN327" s="106"/>
      <c r="BO327" s="106"/>
      <c r="BP327" s="106"/>
      <c r="BQ327" s="106"/>
      <c r="BR327" s="106"/>
      <c r="BS327" s="106"/>
      <c r="BT327" s="106"/>
      <c r="BU327" s="106"/>
      <c r="BV327" s="106"/>
      <c r="BW327" s="105"/>
      <c r="BX327" s="105"/>
      <c r="BY327" s="105"/>
      <c r="BZ327" s="107"/>
      <c r="CA327" s="107"/>
      <c r="CB327" s="107"/>
      <c r="CC327" s="107"/>
      <c r="CD327" s="107"/>
      <c r="CE327" s="107"/>
      <c r="CF327" s="107"/>
      <c r="CG327" s="107"/>
      <c r="CH327" s="107"/>
      <c r="CI327" s="107"/>
      <c r="CJ327" s="107"/>
      <c r="CK327" s="107"/>
      <c r="CL327" s="107"/>
      <c r="CM327" s="107"/>
      <c r="CN327" s="107"/>
      <c r="CO327" s="107"/>
      <c r="CP327" s="107"/>
      <c r="CQ327" s="107"/>
      <c r="CR327" s="107"/>
      <c r="CS327" s="102" t="s">
        <v>4451</v>
      </c>
      <c r="CT327" s="107"/>
      <c r="CU327" s="107"/>
      <c r="CV327" s="107"/>
      <c r="CW327" s="107"/>
      <c r="CX327" s="107"/>
      <c r="CY327" s="107"/>
      <c r="CZ327" s="107"/>
      <c r="DA327" s="107"/>
      <c r="DB327" s="107"/>
      <c r="DC327" s="107"/>
      <c r="DD327" s="107"/>
      <c r="DE327" s="107"/>
    </row>
    <row r="328" spans="34:109" ht="0" hidden="1" customHeight="1">
      <c r="AH328" s="105"/>
      <c r="AI328" s="105"/>
      <c r="AJ328" s="105"/>
      <c r="AK328" s="105"/>
      <c r="AL328" s="92" t="str">
        <f t="shared" si="10"/>
        <v/>
      </c>
      <c r="AM328" s="92" t="str">
        <f t="shared" si="11"/>
        <v/>
      </c>
      <c r="AO328" s="105"/>
      <c r="AP328" s="95">
        <v>326</v>
      </c>
      <c r="AQ328" s="106"/>
      <c r="AR328" s="106"/>
      <c r="AS328" s="106"/>
      <c r="AT328" s="106"/>
      <c r="AU328" s="106"/>
      <c r="AV328" s="106"/>
      <c r="AW328" s="106"/>
      <c r="AX328" s="106"/>
      <c r="AY328" s="106"/>
      <c r="AZ328" s="106"/>
      <c r="BA328" s="106"/>
      <c r="BB328" s="106"/>
      <c r="BC328" s="106"/>
      <c r="BD328" s="106"/>
      <c r="BE328" s="106"/>
      <c r="BF328" s="106"/>
      <c r="BG328" s="106"/>
      <c r="BH328" s="106"/>
      <c r="BI328" s="106"/>
      <c r="BJ328" s="100" t="s">
        <v>4452</v>
      </c>
      <c r="BK328" s="106"/>
      <c r="BL328" s="106"/>
      <c r="BM328" s="106"/>
      <c r="BN328" s="106"/>
      <c r="BO328" s="106"/>
      <c r="BP328" s="106"/>
      <c r="BQ328" s="106"/>
      <c r="BR328" s="106"/>
      <c r="BS328" s="106"/>
      <c r="BT328" s="106"/>
      <c r="BU328" s="106"/>
      <c r="BV328" s="106"/>
      <c r="BW328" s="105"/>
      <c r="BX328" s="105"/>
      <c r="BY328" s="105"/>
      <c r="BZ328" s="107"/>
      <c r="CA328" s="107"/>
      <c r="CB328" s="107"/>
      <c r="CC328" s="107"/>
      <c r="CD328" s="107"/>
      <c r="CE328" s="107"/>
      <c r="CF328" s="107"/>
      <c r="CG328" s="107"/>
      <c r="CH328" s="107"/>
      <c r="CI328" s="107"/>
      <c r="CJ328" s="107"/>
      <c r="CK328" s="107"/>
      <c r="CL328" s="107"/>
      <c r="CM328" s="107"/>
      <c r="CN328" s="107"/>
      <c r="CO328" s="107"/>
      <c r="CP328" s="107"/>
      <c r="CQ328" s="107"/>
      <c r="CR328" s="107"/>
      <c r="CS328" s="102" t="s">
        <v>4453</v>
      </c>
      <c r="CT328" s="107"/>
      <c r="CU328" s="107"/>
      <c r="CV328" s="107"/>
      <c r="CW328" s="107"/>
      <c r="CX328" s="107"/>
      <c r="CY328" s="107"/>
      <c r="CZ328" s="107"/>
      <c r="DA328" s="107"/>
      <c r="DB328" s="107"/>
      <c r="DC328" s="107"/>
      <c r="DD328" s="107"/>
      <c r="DE328" s="107"/>
    </row>
    <row r="329" spans="34:109" ht="0" hidden="1" customHeight="1">
      <c r="AH329" s="105"/>
      <c r="AI329" s="105"/>
      <c r="AJ329" s="105"/>
      <c r="AK329" s="105"/>
      <c r="AL329" s="92" t="str">
        <f t="shared" si="10"/>
        <v/>
      </c>
      <c r="AM329" s="92" t="str">
        <f t="shared" si="11"/>
        <v/>
      </c>
      <c r="AO329" s="105"/>
      <c r="AP329" s="95">
        <v>327</v>
      </c>
      <c r="AQ329" s="106"/>
      <c r="AR329" s="106"/>
      <c r="AS329" s="106"/>
      <c r="AT329" s="106"/>
      <c r="AU329" s="106"/>
      <c r="AV329" s="106"/>
      <c r="AW329" s="106"/>
      <c r="AX329" s="106"/>
      <c r="AY329" s="106"/>
      <c r="AZ329" s="106"/>
      <c r="BA329" s="106"/>
      <c r="BB329" s="106"/>
      <c r="BC329" s="106"/>
      <c r="BD329" s="106"/>
      <c r="BE329" s="106"/>
      <c r="BF329" s="106"/>
      <c r="BG329" s="106"/>
      <c r="BH329" s="106"/>
      <c r="BI329" s="106"/>
      <c r="BJ329" s="100" t="s">
        <v>4454</v>
      </c>
      <c r="BK329" s="106"/>
      <c r="BL329" s="106"/>
      <c r="BM329" s="106"/>
      <c r="BN329" s="106"/>
      <c r="BO329" s="106"/>
      <c r="BP329" s="106"/>
      <c r="BQ329" s="106"/>
      <c r="BR329" s="106"/>
      <c r="BS329" s="106"/>
      <c r="BT329" s="106"/>
      <c r="BU329" s="106"/>
      <c r="BV329" s="106"/>
      <c r="BW329" s="105"/>
      <c r="BX329" s="105"/>
      <c r="BY329" s="105"/>
      <c r="BZ329" s="107"/>
      <c r="CA329" s="107"/>
      <c r="CB329" s="107"/>
      <c r="CC329" s="107"/>
      <c r="CD329" s="107"/>
      <c r="CE329" s="107"/>
      <c r="CF329" s="107"/>
      <c r="CG329" s="107"/>
      <c r="CH329" s="107"/>
      <c r="CI329" s="107"/>
      <c r="CJ329" s="107"/>
      <c r="CK329" s="107"/>
      <c r="CL329" s="107"/>
      <c r="CM329" s="107"/>
      <c r="CN329" s="107"/>
      <c r="CO329" s="107"/>
      <c r="CP329" s="107"/>
      <c r="CQ329" s="107"/>
      <c r="CR329" s="107"/>
      <c r="CS329" s="102" t="s">
        <v>4455</v>
      </c>
      <c r="CT329" s="107"/>
      <c r="CU329" s="107"/>
      <c r="CV329" s="107"/>
      <c r="CW329" s="107"/>
      <c r="CX329" s="107"/>
      <c r="CY329" s="107"/>
      <c r="CZ329" s="107"/>
      <c r="DA329" s="107"/>
      <c r="DB329" s="107"/>
      <c r="DC329" s="107"/>
      <c r="DD329" s="107"/>
      <c r="DE329" s="107"/>
    </row>
    <row r="330" spans="34:109" ht="0" hidden="1" customHeight="1">
      <c r="AH330" s="105"/>
      <c r="AI330" s="105"/>
      <c r="AJ330" s="105"/>
      <c r="AK330" s="105"/>
      <c r="AL330" s="92" t="str">
        <f t="shared" si="10"/>
        <v/>
      </c>
      <c r="AM330" s="92" t="str">
        <f t="shared" si="11"/>
        <v/>
      </c>
      <c r="AO330" s="105"/>
      <c r="AP330" s="95">
        <v>328</v>
      </c>
      <c r="AQ330" s="106"/>
      <c r="AR330" s="106"/>
      <c r="AS330" s="106"/>
      <c r="AT330" s="106"/>
      <c r="AU330" s="106"/>
      <c r="AV330" s="106"/>
      <c r="AW330" s="106"/>
      <c r="AX330" s="106"/>
      <c r="AY330" s="106"/>
      <c r="AZ330" s="106"/>
      <c r="BA330" s="106"/>
      <c r="BB330" s="106"/>
      <c r="BC330" s="106"/>
      <c r="BD330" s="106"/>
      <c r="BE330" s="106"/>
      <c r="BF330" s="106"/>
      <c r="BG330" s="106"/>
      <c r="BH330" s="106"/>
      <c r="BI330" s="106"/>
      <c r="BJ330" s="100" t="s">
        <v>4456</v>
      </c>
      <c r="BK330" s="106"/>
      <c r="BL330" s="106"/>
      <c r="BM330" s="106"/>
      <c r="BN330" s="106"/>
      <c r="BO330" s="106"/>
      <c r="BP330" s="106"/>
      <c r="BQ330" s="106"/>
      <c r="BR330" s="106"/>
      <c r="BS330" s="106"/>
      <c r="BT330" s="106"/>
      <c r="BU330" s="106"/>
      <c r="BV330" s="106"/>
      <c r="BW330" s="105"/>
      <c r="BX330" s="105"/>
      <c r="BY330" s="105"/>
      <c r="BZ330" s="107"/>
      <c r="CA330" s="107"/>
      <c r="CB330" s="107"/>
      <c r="CC330" s="107"/>
      <c r="CD330" s="107"/>
      <c r="CE330" s="107"/>
      <c r="CF330" s="107"/>
      <c r="CG330" s="107"/>
      <c r="CH330" s="107"/>
      <c r="CI330" s="107"/>
      <c r="CJ330" s="107"/>
      <c r="CK330" s="107"/>
      <c r="CL330" s="107"/>
      <c r="CM330" s="107"/>
      <c r="CN330" s="107"/>
      <c r="CO330" s="107"/>
      <c r="CP330" s="107"/>
      <c r="CQ330" s="107"/>
      <c r="CR330" s="107"/>
      <c r="CS330" s="102" t="s">
        <v>4457</v>
      </c>
      <c r="CT330" s="107"/>
      <c r="CU330" s="107"/>
      <c r="CV330" s="107"/>
      <c r="CW330" s="107"/>
      <c r="CX330" s="107"/>
      <c r="CY330" s="107"/>
      <c r="CZ330" s="107"/>
      <c r="DA330" s="107"/>
      <c r="DB330" s="107"/>
      <c r="DC330" s="107"/>
      <c r="DD330" s="107"/>
      <c r="DE330" s="107"/>
    </row>
    <row r="331" spans="34:109" ht="0" hidden="1" customHeight="1">
      <c r="AH331" s="105"/>
      <c r="AI331" s="105"/>
      <c r="AJ331" s="105"/>
      <c r="AK331" s="105"/>
      <c r="AL331" s="92" t="str">
        <f t="shared" si="10"/>
        <v/>
      </c>
      <c r="AM331" s="92" t="str">
        <f t="shared" si="11"/>
        <v/>
      </c>
      <c r="AO331" s="105"/>
      <c r="AP331" s="95">
        <v>329</v>
      </c>
      <c r="AQ331" s="106"/>
      <c r="AR331" s="106"/>
      <c r="AS331" s="106"/>
      <c r="AT331" s="106"/>
      <c r="AU331" s="106"/>
      <c r="AV331" s="106"/>
      <c r="AW331" s="106"/>
      <c r="AX331" s="106"/>
      <c r="AY331" s="106"/>
      <c r="AZ331" s="106"/>
      <c r="BA331" s="106"/>
      <c r="BB331" s="106"/>
      <c r="BC331" s="106"/>
      <c r="BD331" s="106"/>
      <c r="BE331" s="106"/>
      <c r="BF331" s="106"/>
      <c r="BG331" s="106"/>
      <c r="BH331" s="106"/>
      <c r="BI331" s="106"/>
      <c r="BJ331" s="100" t="s">
        <v>4458</v>
      </c>
      <c r="BK331" s="106"/>
      <c r="BL331" s="106"/>
      <c r="BM331" s="106"/>
      <c r="BN331" s="106"/>
      <c r="BO331" s="106"/>
      <c r="BP331" s="106"/>
      <c r="BQ331" s="106"/>
      <c r="BR331" s="106"/>
      <c r="BS331" s="106"/>
      <c r="BT331" s="106"/>
      <c r="BU331" s="106"/>
      <c r="BV331" s="106"/>
      <c r="BW331" s="105"/>
      <c r="BX331" s="105"/>
      <c r="BY331" s="105"/>
      <c r="BZ331" s="107"/>
      <c r="CA331" s="107"/>
      <c r="CB331" s="107"/>
      <c r="CC331" s="107"/>
      <c r="CD331" s="107"/>
      <c r="CE331" s="107"/>
      <c r="CF331" s="107"/>
      <c r="CG331" s="107"/>
      <c r="CH331" s="107"/>
      <c r="CI331" s="107"/>
      <c r="CJ331" s="107"/>
      <c r="CK331" s="107"/>
      <c r="CL331" s="107"/>
      <c r="CM331" s="107"/>
      <c r="CN331" s="107"/>
      <c r="CO331" s="107"/>
      <c r="CP331" s="107"/>
      <c r="CQ331" s="107"/>
      <c r="CR331" s="107"/>
      <c r="CS331" s="102" t="s">
        <v>4459</v>
      </c>
      <c r="CT331" s="107"/>
      <c r="CU331" s="107"/>
      <c r="CV331" s="107"/>
      <c r="CW331" s="107"/>
      <c r="CX331" s="107"/>
      <c r="CY331" s="107"/>
      <c r="CZ331" s="107"/>
      <c r="DA331" s="107"/>
      <c r="DB331" s="107"/>
      <c r="DC331" s="107"/>
      <c r="DD331" s="107"/>
      <c r="DE331" s="107"/>
    </row>
    <row r="332" spans="34:109" ht="0" hidden="1" customHeight="1">
      <c r="AH332" s="105"/>
      <c r="AI332" s="105"/>
      <c r="AJ332" s="105"/>
      <c r="AK332" s="105"/>
      <c r="AL332" s="92" t="str">
        <f t="shared" si="10"/>
        <v/>
      </c>
      <c r="AM332" s="92" t="str">
        <f t="shared" si="11"/>
        <v/>
      </c>
      <c r="AO332" s="105"/>
      <c r="AP332" s="95">
        <v>330</v>
      </c>
      <c r="AQ332" s="106"/>
      <c r="AR332" s="106"/>
      <c r="AS332" s="106"/>
      <c r="AT332" s="106"/>
      <c r="AU332" s="106"/>
      <c r="AV332" s="106"/>
      <c r="AW332" s="106"/>
      <c r="AX332" s="106"/>
      <c r="AY332" s="106"/>
      <c r="AZ332" s="106"/>
      <c r="BA332" s="106"/>
      <c r="BB332" s="106"/>
      <c r="BC332" s="106"/>
      <c r="BD332" s="106"/>
      <c r="BE332" s="106"/>
      <c r="BF332" s="106"/>
      <c r="BG332" s="106"/>
      <c r="BH332" s="106"/>
      <c r="BI332" s="106"/>
      <c r="BJ332" s="100" t="s">
        <v>4460</v>
      </c>
      <c r="BK332" s="106"/>
      <c r="BL332" s="106"/>
      <c r="BM332" s="106"/>
      <c r="BN332" s="106"/>
      <c r="BO332" s="106"/>
      <c r="BP332" s="106"/>
      <c r="BQ332" s="106"/>
      <c r="BR332" s="106"/>
      <c r="BS332" s="106"/>
      <c r="BT332" s="106"/>
      <c r="BU332" s="106"/>
      <c r="BV332" s="106"/>
      <c r="BW332" s="105"/>
      <c r="BX332" s="105"/>
      <c r="BY332" s="105"/>
      <c r="BZ332" s="107"/>
      <c r="CA332" s="107"/>
      <c r="CB332" s="107"/>
      <c r="CC332" s="107"/>
      <c r="CD332" s="107"/>
      <c r="CE332" s="107"/>
      <c r="CF332" s="107"/>
      <c r="CG332" s="107"/>
      <c r="CH332" s="107"/>
      <c r="CI332" s="107"/>
      <c r="CJ332" s="107"/>
      <c r="CK332" s="107"/>
      <c r="CL332" s="107"/>
      <c r="CM332" s="107"/>
      <c r="CN332" s="107"/>
      <c r="CO332" s="107"/>
      <c r="CP332" s="107"/>
      <c r="CQ332" s="107"/>
      <c r="CR332" s="107"/>
      <c r="CS332" s="102" t="s">
        <v>4461</v>
      </c>
      <c r="CT332" s="107"/>
      <c r="CU332" s="107"/>
      <c r="CV332" s="107"/>
      <c r="CW332" s="107"/>
      <c r="CX332" s="107"/>
      <c r="CY332" s="107"/>
      <c r="CZ332" s="107"/>
      <c r="DA332" s="107"/>
      <c r="DB332" s="107"/>
      <c r="DC332" s="107"/>
      <c r="DD332" s="107"/>
      <c r="DE332" s="107"/>
    </row>
    <row r="333" spans="34:109" ht="0" hidden="1" customHeight="1">
      <c r="AH333" s="105"/>
      <c r="AI333" s="105"/>
      <c r="AJ333" s="105"/>
      <c r="AK333" s="105"/>
      <c r="AL333" s="92" t="str">
        <f t="shared" si="10"/>
        <v/>
      </c>
      <c r="AM333" s="92" t="str">
        <f t="shared" si="11"/>
        <v/>
      </c>
      <c r="AO333" s="105"/>
      <c r="AP333" s="95">
        <v>331</v>
      </c>
      <c r="AQ333" s="106"/>
      <c r="AR333" s="106"/>
      <c r="AS333" s="106"/>
      <c r="AT333" s="106"/>
      <c r="AU333" s="106"/>
      <c r="AV333" s="106"/>
      <c r="AW333" s="106"/>
      <c r="AX333" s="106"/>
      <c r="AY333" s="106"/>
      <c r="AZ333" s="106"/>
      <c r="BA333" s="106"/>
      <c r="BB333" s="106"/>
      <c r="BC333" s="106"/>
      <c r="BD333" s="106"/>
      <c r="BE333" s="106"/>
      <c r="BF333" s="106"/>
      <c r="BG333" s="106"/>
      <c r="BH333" s="106"/>
      <c r="BI333" s="106"/>
      <c r="BJ333" s="100" t="s">
        <v>4462</v>
      </c>
      <c r="BK333" s="106"/>
      <c r="BL333" s="106"/>
      <c r="BM333" s="106"/>
      <c r="BN333" s="106"/>
      <c r="BO333" s="106"/>
      <c r="BP333" s="106"/>
      <c r="BQ333" s="106"/>
      <c r="BR333" s="106"/>
      <c r="BS333" s="106"/>
      <c r="BT333" s="106"/>
      <c r="BU333" s="106"/>
      <c r="BV333" s="106"/>
      <c r="BW333" s="105"/>
      <c r="BX333" s="105"/>
      <c r="BY333" s="105"/>
      <c r="BZ333" s="107"/>
      <c r="CA333" s="107"/>
      <c r="CB333" s="107"/>
      <c r="CC333" s="107"/>
      <c r="CD333" s="107"/>
      <c r="CE333" s="107"/>
      <c r="CF333" s="107"/>
      <c r="CG333" s="107"/>
      <c r="CH333" s="107"/>
      <c r="CI333" s="107"/>
      <c r="CJ333" s="107"/>
      <c r="CK333" s="107"/>
      <c r="CL333" s="107"/>
      <c r="CM333" s="107"/>
      <c r="CN333" s="107"/>
      <c r="CO333" s="107"/>
      <c r="CP333" s="107"/>
      <c r="CQ333" s="107"/>
      <c r="CR333" s="107"/>
      <c r="CS333" s="102" t="s">
        <v>4463</v>
      </c>
      <c r="CT333" s="107"/>
      <c r="CU333" s="107"/>
      <c r="CV333" s="107"/>
      <c r="CW333" s="107"/>
      <c r="CX333" s="107"/>
      <c r="CY333" s="107"/>
      <c r="CZ333" s="107"/>
      <c r="DA333" s="107"/>
      <c r="DB333" s="107"/>
      <c r="DC333" s="107"/>
      <c r="DD333" s="107"/>
      <c r="DE333" s="107"/>
    </row>
    <row r="334" spans="34:109" ht="0" hidden="1" customHeight="1">
      <c r="AH334" s="105"/>
      <c r="AI334" s="105"/>
      <c r="AJ334" s="105"/>
      <c r="AK334" s="105"/>
      <c r="AL334" s="92" t="str">
        <f t="shared" si="10"/>
        <v/>
      </c>
      <c r="AM334" s="92" t="str">
        <f t="shared" si="11"/>
        <v/>
      </c>
      <c r="AO334" s="105"/>
      <c r="AP334" s="95">
        <v>332</v>
      </c>
      <c r="AQ334" s="106"/>
      <c r="AR334" s="106"/>
      <c r="AS334" s="106"/>
      <c r="AT334" s="106"/>
      <c r="AU334" s="106"/>
      <c r="AV334" s="106"/>
      <c r="AW334" s="106"/>
      <c r="AX334" s="106"/>
      <c r="AY334" s="106"/>
      <c r="AZ334" s="106"/>
      <c r="BA334" s="106"/>
      <c r="BB334" s="106"/>
      <c r="BC334" s="106"/>
      <c r="BD334" s="106"/>
      <c r="BE334" s="106"/>
      <c r="BF334" s="106"/>
      <c r="BG334" s="106"/>
      <c r="BH334" s="106"/>
      <c r="BI334" s="106"/>
      <c r="BJ334" s="100" t="s">
        <v>4464</v>
      </c>
      <c r="BK334" s="106"/>
      <c r="BL334" s="106"/>
      <c r="BM334" s="106"/>
      <c r="BN334" s="106"/>
      <c r="BO334" s="106"/>
      <c r="BP334" s="106"/>
      <c r="BQ334" s="106"/>
      <c r="BR334" s="106"/>
      <c r="BS334" s="106"/>
      <c r="BT334" s="106"/>
      <c r="BU334" s="106"/>
      <c r="BV334" s="106"/>
      <c r="BW334" s="105"/>
      <c r="BX334" s="105"/>
      <c r="BY334" s="105"/>
      <c r="BZ334" s="107"/>
      <c r="CA334" s="107"/>
      <c r="CB334" s="107"/>
      <c r="CC334" s="107"/>
      <c r="CD334" s="107"/>
      <c r="CE334" s="107"/>
      <c r="CF334" s="107"/>
      <c r="CG334" s="107"/>
      <c r="CH334" s="107"/>
      <c r="CI334" s="107"/>
      <c r="CJ334" s="107"/>
      <c r="CK334" s="107"/>
      <c r="CL334" s="107"/>
      <c r="CM334" s="107"/>
      <c r="CN334" s="107"/>
      <c r="CO334" s="107"/>
      <c r="CP334" s="107"/>
      <c r="CQ334" s="107"/>
      <c r="CR334" s="107"/>
      <c r="CS334" s="102" t="s">
        <v>4465</v>
      </c>
      <c r="CT334" s="107"/>
      <c r="CU334" s="107"/>
      <c r="CV334" s="107"/>
      <c r="CW334" s="107"/>
      <c r="CX334" s="107"/>
      <c r="CY334" s="107"/>
      <c r="CZ334" s="107"/>
      <c r="DA334" s="107"/>
      <c r="DB334" s="107"/>
      <c r="DC334" s="107"/>
      <c r="DD334" s="107"/>
      <c r="DE334" s="107"/>
    </row>
    <row r="335" spans="34:109" ht="0" hidden="1" customHeight="1">
      <c r="AH335" s="105"/>
      <c r="AI335" s="105"/>
      <c r="AJ335" s="105"/>
      <c r="AK335" s="105"/>
      <c r="AL335" s="92" t="str">
        <f t="shared" si="10"/>
        <v/>
      </c>
      <c r="AM335" s="92" t="str">
        <f t="shared" si="11"/>
        <v/>
      </c>
      <c r="AO335" s="105"/>
      <c r="AP335" s="95">
        <v>333</v>
      </c>
      <c r="AQ335" s="106"/>
      <c r="AR335" s="106"/>
      <c r="AS335" s="106"/>
      <c r="AT335" s="106"/>
      <c r="AU335" s="106"/>
      <c r="AV335" s="106"/>
      <c r="AW335" s="106"/>
      <c r="AX335" s="106"/>
      <c r="AY335" s="106"/>
      <c r="AZ335" s="106"/>
      <c r="BA335" s="106"/>
      <c r="BB335" s="106"/>
      <c r="BC335" s="106"/>
      <c r="BD335" s="106"/>
      <c r="BE335" s="106"/>
      <c r="BF335" s="106"/>
      <c r="BG335" s="106"/>
      <c r="BH335" s="106"/>
      <c r="BI335" s="106"/>
      <c r="BJ335" s="100" t="s">
        <v>4466</v>
      </c>
      <c r="BK335" s="106"/>
      <c r="BL335" s="106"/>
      <c r="BM335" s="106"/>
      <c r="BN335" s="106"/>
      <c r="BO335" s="106"/>
      <c r="BP335" s="106"/>
      <c r="BQ335" s="106"/>
      <c r="BR335" s="106"/>
      <c r="BS335" s="106"/>
      <c r="BT335" s="106"/>
      <c r="BU335" s="106"/>
      <c r="BV335" s="106"/>
      <c r="BW335" s="105"/>
      <c r="BX335" s="105"/>
      <c r="BY335" s="105"/>
      <c r="BZ335" s="107"/>
      <c r="CA335" s="107"/>
      <c r="CB335" s="107"/>
      <c r="CC335" s="107"/>
      <c r="CD335" s="107"/>
      <c r="CE335" s="107"/>
      <c r="CF335" s="107"/>
      <c r="CG335" s="107"/>
      <c r="CH335" s="107"/>
      <c r="CI335" s="107"/>
      <c r="CJ335" s="107"/>
      <c r="CK335" s="107"/>
      <c r="CL335" s="107"/>
      <c r="CM335" s="107"/>
      <c r="CN335" s="107"/>
      <c r="CO335" s="107"/>
      <c r="CP335" s="107"/>
      <c r="CQ335" s="107"/>
      <c r="CR335" s="107"/>
      <c r="CS335" s="102" t="s">
        <v>4467</v>
      </c>
      <c r="CT335" s="107"/>
      <c r="CU335" s="107"/>
      <c r="CV335" s="107"/>
      <c r="CW335" s="107"/>
      <c r="CX335" s="107"/>
      <c r="CY335" s="107"/>
      <c r="CZ335" s="107"/>
      <c r="DA335" s="107"/>
      <c r="DB335" s="107"/>
      <c r="DC335" s="107"/>
      <c r="DD335" s="107"/>
      <c r="DE335" s="107"/>
    </row>
    <row r="336" spans="34:109" ht="0" hidden="1" customHeight="1">
      <c r="AH336" s="105"/>
      <c r="AI336" s="105"/>
      <c r="AJ336" s="105"/>
      <c r="AK336" s="105"/>
      <c r="AL336" s="92" t="str">
        <f t="shared" si="10"/>
        <v/>
      </c>
      <c r="AM336" s="92" t="str">
        <f t="shared" si="11"/>
        <v/>
      </c>
      <c r="AO336" s="105"/>
      <c r="AP336" s="95">
        <v>334</v>
      </c>
      <c r="AQ336" s="106"/>
      <c r="AR336" s="106"/>
      <c r="AS336" s="106"/>
      <c r="AT336" s="106"/>
      <c r="AU336" s="106"/>
      <c r="AV336" s="106"/>
      <c r="AW336" s="106"/>
      <c r="AX336" s="106"/>
      <c r="AY336" s="106"/>
      <c r="AZ336" s="106"/>
      <c r="BA336" s="106"/>
      <c r="BB336" s="106"/>
      <c r="BC336" s="106"/>
      <c r="BD336" s="106"/>
      <c r="BE336" s="106"/>
      <c r="BF336" s="106"/>
      <c r="BG336" s="106"/>
      <c r="BH336" s="106"/>
      <c r="BI336" s="106"/>
      <c r="BJ336" s="100" t="s">
        <v>4468</v>
      </c>
      <c r="BK336" s="106"/>
      <c r="BL336" s="106"/>
      <c r="BM336" s="106"/>
      <c r="BN336" s="106"/>
      <c r="BO336" s="106"/>
      <c r="BP336" s="106"/>
      <c r="BQ336" s="106"/>
      <c r="BR336" s="106"/>
      <c r="BS336" s="106"/>
      <c r="BT336" s="106"/>
      <c r="BU336" s="106"/>
      <c r="BV336" s="106"/>
      <c r="BW336" s="105"/>
      <c r="BX336" s="105"/>
      <c r="BY336" s="105"/>
      <c r="BZ336" s="107"/>
      <c r="CA336" s="107"/>
      <c r="CB336" s="107"/>
      <c r="CC336" s="107"/>
      <c r="CD336" s="107"/>
      <c r="CE336" s="107"/>
      <c r="CF336" s="107"/>
      <c r="CG336" s="107"/>
      <c r="CH336" s="107"/>
      <c r="CI336" s="107"/>
      <c r="CJ336" s="107"/>
      <c r="CK336" s="107"/>
      <c r="CL336" s="107"/>
      <c r="CM336" s="107"/>
      <c r="CN336" s="107"/>
      <c r="CO336" s="107"/>
      <c r="CP336" s="107"/>
      <c r="CQ336" s="107"/>
      <c r="CR336" s="107"/>
      <c r="CS336" s="102" t="s">
        <v>4469</v>
      </c>
      <c r="CT336" s="107"/>
      <c r="CU336" s="107"/>
      <c r="CV336" s="107"/>
      <c r="CW336" s="107"/>
      <c r="CX336" s="107"/>
      <c r="CY336" s="107"/>
      <c r="CZ336" s="107"/>
      <c r="DA336" s="107"/>
      <c r="DB336" s="107"/>
      <c r="DC336" s="107"/>
      <c r="DD336" s="107"/>
      <c r="DE336" s="107"/>
    </row>
    <row r="337" spans="34:109" ht="0" hidden="1" customHeight="1">
      <c r="AH337" s="105"/>
      <c r="AI337" s="105"/>
      <c r="AJ337" s="105"/>
      <c r="AK337" s="105"/>
      <c r="AL337" s="92" t="str">
        <f t="shared" si="10"/>
        <v/>
      </c>
      <c r="AM337" s="92" t="str">
        <f t="shared" si="11"/>
        <v/>
      </c>
      <c r="AO337" s="105"/>
      <c r="AP337" s="95">
        <v>335</v>
      </c>
      <c r="AQ337" s="106"/>
      <c r="AR337" s="106"/>
      <c r="AS337" s="106"/>
      <c r="AT337" s="106"/>
      <c r="AU337" s="106"/>
      <c r="AV337" s="106"/>
      <c r="AW337" s="106"/>
      <c r="AX337" s="106"/>
      <c r="AY337" s="106"/>
      <c r="AZ337" s="106"/>
      <c r="BA337" s="106"/>
      <c r="BB337" s="106"/>
      <c r="BC337" s="106"/>
      <c r="BD337" s="106"/>
      <c r="BE337" s="106"/>
      <c r="BF337" s="106"/>
      <c r="BG337" s="106"/>
      <c r="BH337" s="106"/>
      <c r="BI337" s="106"/>
      <c r="BJ337" s="100" t="s">
        <v>4470</v>
      </c>
      <c r="BK337" s="106"/>
      <c r="BL337" s="106"/>
      <c r="BM337" s="106"/>
      <c r="BN337" s="106"/>
      <c r="BO337" s="106"/>
      <c r="BP337" s="106"/>
      <c r="BQ337" s="106"/>
      <c r="BR337" s="106"/>
      <c r="BS337" s="106"/>
      <c r="BT337" s="106"/>
      <c r="BU337" s="106"/>
      <c r="BV337" s="106"/>
      <c r="BW337" s="105"/>
      <c r="BX337" s="105"/>
      <c r="BY337" s="105"/>
      <c r="BZ337" s="107"/>
      <c r="CA337" s="107"/>
      <c r="CB337" s="107"/>
      <c r="CC337" s="107"/>
      <c r="CD337" s="107"/>
      <c r="CE337" s="107"/>
      <c r="CF337" s="107"/>
      <c r="CG337" s="107"/>
      <c r="CH337" s="107"/>
      <c r="CI337" s="107"/>
      <c r="CJ337" s="107"/>
      <c r="CK337" s="107"/>
      <c r="CL337" s="107"/>
      <c r="CM337" s="107"/>
      <c r="CN337" s="107"/>
      <c r="CO337" s="107"/>
      <c r="CP337" s="107"/>
      <c r="CQ337" s="107"/>
      <c r="CR337" s="107"/>
      <c r="CS337" s="102" t="s">
        <v>4471</v>
      </c>
      <c r="CT337" s="107"/>
      <c r="CU337" s="107"/>
      <c r="CV337" s="107"/>
      <c r="CW337" s="107"/>
      <c r="CX337" s="107"/>
      <c r="CY337" s="107"/>
      <c r="CZ337" s="107"/>
      <c r="DA337" s="107"/>
      <c r="DB337" s="107"/>
      <c r="DC337" s="107"/>
      <c r="DD337" s="107"/>
      <c r="DE337" s="107"/>
    </row>
    <row r="338" spans="34:109" ht="0" hidden="1" customHeight="1">
      <c r="AH338" s="105"/>
      <c r="AI338" s="105"/>
      <c r="AJ338" s="105"/>
      <c r="AK338" s="105"/>
      <c r="AL338" s="92" t="str">
        <f t="shared" si="10"/>
        <v/>
      </c>
      <c r="AM338" s="92" t="str">
        <f t="shared" si="11"/>
        <v/>
      </c>
      <c r="AO338" s="105"/>
      <c r="AP338" s="95">
        <v>336</v>
      </c>
      <c r="AQ338" s="106"/>
      <c r="AR338" s="106"/>
      <c r="AS338" s="106"/>
      <c r="AT338" s="106"/>
      <c r="AU338" s="106"/>
      <c r="AV338" s="106"/>
      <c r="AW338" s="106"/>
      <c r="AX338" s="106"/>
      <c r="AY338" s="106"/>
      <c r="AZ338" s="106"/>
      <c r="BA338" s="106"/>
      <c r="BB338" s="106"/>
      <c r="BC338" s="106"/>
      <c r="BD338" s="106"/>
      <c r="BE338" s="106"/>
      <c r="BF338" s="106"/>
      <c r="BG338" s="106"/>
      <c r="BH338" s="106"/>
      <c r="BI338" s="106"/>
      <c r="BJ338" s="100" t="s">
        <v>4472</v>
      </c>
      <c r="BK338" s="106"/>
      <c r="BL338" s="106"/>
      <c r="BM338" s="106"/>
      <c r="BN338" s="106"/>
      <c r="BO338" s="106"/>
      <c r="BP338" s="106"/>
      <c r="BQ338" s="106"/>
      <c r="BR338" s="106"/>
      <c r="BS338" s="106"/>
      <c r="BT338" s="106"/>
      <c r="BU338" s="106"/>
      <c r="BV338" s="106"/>
      <c r="BW338" s="105"/>
      <c r="BX338" s="105"/>
      <c r="BY338" s="105"/>
      <c r="BZ338" s="107"/>
      <c r="CA338" s="107"/>
      <c r="CB338" s="107"/>
      <c r="CC338" s="107"/>
      <c r="CD338" s="107"/>
      <c r="CE338" s="107"/>
      <c r="CF338" s="107"/>
      <c r="CG338" s="107"/>
      <c r="CH338" s="107"/>
      <c r="CI338" s="107"/>
      <c r="CJ338" s="107"/>
      <c r="CK338" s="107"/>
      <c r="CL338" s="107"/>
      <c r="CM338" s="107"/>
      <c r="CN338" s="107"/>
      <c r="CO338" s="107"/>
      <c r="CP338" s="107"/>
      <c r="CQ338" s="107"/>
      <c r="CR338" s="107"/>
      <c r="CS338" s="102" t="s">
        <v>4473</v>
      </c>
      <c r="CT338" s="107"/>
      <c r="CU338" s="107"/>
      <c r="CV338" s="107"/>
      <c r="CW338" s="107"/>
      <c r="CX338" s="107"/>
      <c r="CY338" s="107"/>
      <c r="CZ338" s="107"/>
      <c r="DA338" s="107"/>
      <c r="DB338" s="107"/>
      <c r="DC338" s="107"/>
      <c r="DD338" s="107"/>
      <c r="DE338" s="107"/>
    </row>
    <row r="339" spans="34:109" ht="0" hidden="1" customHeight="1">
      <c r="AH339" s="105"/>
      <c r="AI339" s="105"/>
      <c r="AJ339" s="105"/>
      <c r="AK339" s="105"/>
      <c r="AL339" s="92" t="str">
        <f t="shared" si="10"/>
        <v/>
      </c>
      <c r="AM339" s="92" t="str">
        <f t="shared" si="11"/>
        <v/>
      </c>
      <c r="AO339" s="105"/>
      <c r="AP339" s="95">
        <v>337</v>
      </c>
      <c r="AQ339" s="106"/>
      <c r="AR339" s="106"/>
      <c r="AS339" s="106"/>
      <c r="AT339" s="106"/>
      <c r="AU339" s="106"/>
      <c r="AV339" s="106"/>
      <c r="AW339" s="106"/>
      <c r="AX339" s="106"/>
      <c r="AY339" s="106"/>
      <c r="AZ339" s="106"/>
      <c r="BA339" s="106"/>
      <c r="BB339" s="106"/>
      <c r="BC339" s="106"/>
      <c r="BD339" s="106"/>
      <c r="BE339" s="106"/>
      <c r="BF339" s="106"/>
      <c r="BG339" s="106"/>
      <c r="BH339" s="106"/>
      <c r="BI339" s="106"/>
      <c r="BJ339" s="100" t="s">
        <v>4474</v>
      </c>
      <c r="BK339" s="106"/>
      <c r="BL339" s="106"/>
      <c r="BM339" s="106"/>
      <c r="BN339" s="106"/>
      <c r="BO339" s="106"/>
      <c r="BP339" s="106"/>
      <c r="BQ339" s="106"/>
      <c r="BR339" s="106"/>
      <c r="BS339" s="106"/>
      <c r="BT339" s="106"/>
      <c r="BU339" s="106"/>
      <c r="BV339" s="106"/>
      <c r="BW339" s="105"/>
      <c r="BX339" s="105"/>
      <c r="BY339" s="105"/>
      <c r="BZ339" s="107"/>
      <c r="CA339" s="107"/>
      <c r="CB339" s="107"/>
      <c r="CC339" s="107"/>
      <c r="CD339" s="107"/>
      <c r="CE339" s="107"/>
      <c r="CF339" s="107"/>
      <c r="CG339" s="107"/>
      <c r="CH339" s="107"/>
      <c r="CI339" s="107"/>
      <c r="CJ339" s="107"/>
      <c r="CK339" s="107"/>
      <c r="CL339" s="107"/>
      <c r="CM339" s="107"/>
      <c r="CN339" s="107"/>
      <c r="CO339" s="107"/>
      <c r="CP339" s="107"/>
      <c r="CQ339" s="107"/>
      <c r="CR339" s="107"/>
      <c r="CS339" s="102" t="s">
        <v>4475</v>
      </c>
      <c r="CT339" s="107"/>
      <c r="CU339" s="107"/>
      <c r="CV339" s="107"/>
      <c r="CW339" s="107"/>
      <c r="CX339" s="107"/>
      <c r="CY339" s="107"/>
      <c r="CZ339" s="107"/>
      <c r="DA339" s="107"/>
      <c r="DB339" s="107"/>
      <c r="DC339" s="107"/>
      <c r="DD339" s="107"/>
      <c r="DE339" s="107"/>
    </row>
    <row r="340" spans="34:109" ht="0" hidden="1" customHeight="1">
      <c r="AH340" s="105"/>
      <c r="AI340" s="105"/>
      <c r="AJ340" s="105"/>
      <c r="AK340" s="105"/>
      <c r="AL340" s="92" t="str">
        <f t="shared" si="10"/>
        <v/>
      </c>
      <c r="AM340" s="92" t="str">
        <f t="shared" si="11"/>
        <v/>
      </c>
      <c r="AO340" s="105"/>
      <c r="AP340" s="95">
        <v>338</v>
      </c>
      <c r="AQ340" s="106"/>
      <c r="AR340" s="106"/>
      <c r="AS340" s="106"/>
      <c r="AT340" s="106"/>
      <c r="AU340" s="106"/>
      <c r="AV340" s="106"/>
      <c r="AW340" s="106"/>
      <c r="AX340" s="106"/>
      <c r="AY340" s="106"/>
      <c r="AZ340" s="106"/>
      <c r="BA340" s="106"/>
      <c r="BB340" s="106"/>
      <c r="BC340" s="106"/>
      <c r="BD340" s="106"/>
      <c r="BE340" s="106"/>
      <c r="BF340" s="106"/>
      <c r="BG340" s="106"/>
      <c r="BH340" s="106"/>
      <c r="BI340" s="106"/>
      <c r="BJ340" s="100" t="s">
        <v>4476</v>
      </c>
      <c r="BK340" s="106"/>
      <c r="BL340" s="106"/>
      <c r="BM340" s="106"/>
      <c r="BN340" s="106"/>
      <c r="BO340" s="106"/>
      <c r="BP340" s="106"/>
      <c r="BQ340" s="106"/>
      <c r="BR340" s="106"/>
      <c r="BS340" s="106"/>
      <c r="BT340" s="106"/>
      <c r="BU340" s="106"/>
      <c r="BV340" s="106"/>
      <c r="BW340" s="105"/>
      <c r="BX340" s="105"/>
      <c r="BY340" s="105"/>
      <c r="BZ340" s="107"/>
      <c r="CA340" s="107"/>
      <c r="CB340" s="107"/>
      <c r="CC340" s="107"/>
      <c r="CD340" s="107"/>
      <c r="CE340" s="107"/>
      <c r="CF340" s="107"/>
      <c r="CG340" s="107"/>
      <c r="CH340" s="107"/>
      <c r="CI340" s="107"/>
      <c r="CJ340" s="107"/>
      <c r="CK340" s="107"/>
      <c r="CL340" s="107"/>
      <c r="CM340" s="107"/>
      <c r="CN340" s="107"/>
      <c r="CO340" s="107"/>
      <c r="CP340" s="107"/>
      <c r="CQ340" s="107"/>
      <c r="CR340" s="107"/>
      <c r="CS340" s="102" t="s">
        <v>4477</v>
      </c>
      <c r="CT340" s="107"/>
      <c r="CU340" s="107"/>
      <c r="CV340" s="107"/>
      <c r="CW340" s="107"/>
      <c r="CX340" s="107"/>
      <c r="CY340" s="107"/>
      <c r="CZ340" s="107"/>
      <c r="DA340" s="107"/>
      <c r="DB340" s="107"/>
      <c r="DC340" s="107"/>
      <c r="DD340" s="107"/>
      <c r="DE340" s="107"/>
    </row>
    <row r="341" spans="34:109" ht="0" hidden="1" customHeight="1">
      <c r="AH341" s="105"/>
      <c r="AI341" s="105"/>
      <c r="AJ341" s="105"/>
      <c r="AK341" s="105"/>
      <c r="AL341" s="92" t="str">
        <f t="shared" si="10"/>
        <v/>
      </c>
      <c r="AM341" s="92" t="str">
        <f t="shared" si="11"/>
        <v/>
      </c>
      <c r="AO341" s="105"/>
      <c r="AP341" s="95">
        <v>339</v>
      </c>
      <c r="AQ341" s="106"/>
      <c r="AR341" s="106"/>
      <c r="AS341" s="106"/>
      <c r="AT341" s="106"/>
      <c r="AU341" s="106"/>
      <c r="AV341" s="106"/>
      <c r="AW341" s="106"/>
      <c r="AX341" s="106"/>
      <c r="AY341" s="106"/>
      <c r="AZ341" s="106"/>
      <c r="BA341" s="106"/>
      <c r="BB341" s="106"/>
      <c r="BC341" s="106"/>
      <c r="BD341" s="106"/>
      <c r="BE341" s="106"/>
      <c r="BF341" s="106"/>
      <c r="BG341" s="106"/>
      <c r="BH341" s="106"/>
      <c r="BI341" s="106"/>
      <c r="BJ341" s="100" t="s">
        <v>4478</v>
      </c>
      <c r="BK341" s="106"/>
      <c r="BL341" s="106"/>
      <c r="BM341" s="106"/>
      <c r="BN341" s="106"/>
      <c r="BO341" s="106"/>
      <c r="BP341" s="106"/>
      <c r="BQ341" s="106"/>
      <c r="BR341" s="106"/>
      <c r="BS341" s="106"/>
      <c r="BT341" s="106"/>
      <c r="BU341" s="106"/>
      <c r="BV341" s="106"/>
      <c r="BW341" s="105"/>
      <c r="BX341" s="105"/>
      <c r="BY341" s="105"/>
      <c r="BZ341" s="107"/>
      <c r="CA341" s="107"/>
      <c r="CB341" s="107"/>
      <c r="CC341" s="107"/>
      <c r="CD341" s="107"/>
      <c r="CE341" s="107"/>
      <c r="CF341" s="107"/>
      <c r="CG341" s="107"/>
      <c r="CH341" s="107"/>
      <c r="CI341" s="107"/>
      <c r="CJ341" s="107"/>
      <c r="CK341" s="107"/>
      <c r="CL341" s="107"/>
      <c r="CM341" s="107"/>
      <c r="CN341" s="107"/>
      <c r="CO341" s="107"/>
      <c r="CP341" s="107"/>
      <c r="CQ341" s="107"/>
      <c r="CR341" s="107"/>
      <c r="CS341" s="102" t="s">
        <v>4479</v>
      </c>
      <c r="CT341" s="107"/>
      <c r="CU341" s="107"/>
      <c r="CV341" s="107"/>
      <c r="CW341" s="107"/>
      <c r="CX341" s="107"/>
      <c r="CY341" s="107"/>
      <c r="CZ341" s="107"/>
      <c r="DA341" s="107"/>
      <c r="DB341" s="107"/>
      <c r="DC341" s="107"/>
      <c r="DD341" s="107"/>
      <c r="DE341" s="107"/>
    </row>
    <row r="342" spans="34:109" ht="0" hidden="1" customHeight="1">
      <c r="AH342" s="105"/>
      <c r="AI342" s="105"/>
      <c r="AJ342" s="105"/>
      <c r="AK342" s="105"/>
      <c r="AL342" s="92" t="str">
        <f t="shared" si="10"/>
        <v/>
      </c>
      <c r="AM342" s="92" t="str">
        <f t="shared" si="11"/>
        <v/>
      </c>
      <c r="AO342" s="105"/>
      <c r="AP342" s="95">
        <v>340</v>
      </c>
      <c r="AQ342" s="106"/>
      <c r="AR342" s="106"/>
      <c r="AS342" s="106"/>
      <c r="AT342" s="106"/>
      <c r="AU342" s="106"/>
      <c r="AV342" s="106"/>
      <c r="AW342" s="106"/>
      <c r="AX342" s="106"/>
      <c r="AY342" s="106"/>
      <c r="AZ342" s="106"/>
      <c r="BA342" s="106"/>
      <c r="BB342" s="106"/>
      <c r="BC342" s="106"/>
      <c r="BD342" s="106"/>
      <c r="BE342" s="106"/>
      <c r="BF342" s="106"/>
      <c r="BG342" s="106"/>
      <c r="BH342" s="106"/>
      <c r="BI342" s="106"/>
      <c r="BJ342" s="100" t="s">
        <v>4480</v>
      </c>
      <c r="BK342" s="106"/>
      <c r="BL342" s="106"/>
      <c r="BM342" s="106"/>
      <c r="BN342" s="106"/>
      <c r="BO342" s="106"/>
      <c r="BP342" s="106"/>
      <c r="BQ342" s="106"/>
      <c r="BR342" s="106"/>
      <c r="BS342" s="106"/>
      <c r="BT342" s="106"/>
      <c r="BU342" s="106"/>
      <c r="BV342" s="106"/>
      <c r="BW342" s="105"/>
      <c r="BX342" s="105"/>
      <c r="BY342" s="105"/>
      <c r="BZ342" s="107"/>
      <c r="CA342" s="107"/>
      <c r="CB342" s="107"/>
      <c r="CC342" s="107"/>
      <c r="CD342" s="107"/>
      <c r="CE342" s="107"/>
      <c r="CF342" s="107"/>
      <c r="CG342" s="107"/>
      <c r="CH342" s="107"/>
      <c r="CI342" s="107"/>
      <c r="CJ342" s="107"/>
      <c r="CK342" s="107"/>
      <c r="CL342" s="107"/>
      <c r="CM342" s="107"/>
      <c r="CN342" s="107"/>
      <c r="CO342" s="107"/>
      <c r="CP342" s="107"/>
      <c r="CQ342" s="107"/>
      <c r="CR342" s="107"/>
      <c r="CS342" s="102" t="s">
        <v>4481</v>
      </c>
      <c r="CT342" s="107"/>
      <c r="CU342" s="107"/>
      <c r="CV342" s="107"/>
      <c r="CW342" s="107"/>
      <c r="CX342" s="107"/>
      <c r="CY342" s="107"/>
      <c r="CZ342" s="107"/>
      <c r="DA342" s="107"/>
      <c r="DB342" s="107"/>
      <c r="DC342" s="107"/>
      <c r="DD342" s="107"/>
      <c r="DE342" s="107"/>
    </row>
    <row r="343" spans="34:109" ht="0" hidden="1" customHeight="1">
      <c r="AH343" s="105"/>
      <c r="AI343" s="105"/>
      <c r="AJ343" s="105"/>
      <c r="AK343" s="105"/>
      <c r="AL343" s="92" t="str">
        <f t="shared" si="10"/>
        <v/>
      </c>
      <c r="AM343" s="92" t="str">
        <f t="shared" si="11"/>
        <v/>
      </c>
      <c r="AO343" s="105"/>
      <c r="AP343" s="95">
        <v>341</v>
      </c>
      <c r="AQ343" s="106"/>
      <c r="AR343" s="106"/>
      <c r="AS343" s="106"/>
      <c r="AT343" s="106"/>
      <c r="AU343" s="106"/>
      <c r="AV343" s="106"/>
      <c r="AW343" s="106"/>
      <c r="AX343" s="106"/>
      <c r="AY343" s="106"/>
      <c r="AZ343" s="106"/>
      <c r="BA343" s="106"/>
      <c r="BB343" s="106"/>
      <c r="BC343" s="106"/>
      <c r="BD343" s="106"/>
      <c r="BE343" s="106"/>
      <c r="BF343" s="106"/>
      <c r="BG343" s="106"/>
      <c r="BH343" s="106"/>
      <c r="BI343" s="106"/>
      <c r="BJ343" s="100" t="s">
        <v>4482</v>
      </c>
      <c r="BK343" s="106"/>
      <c r="BL343" s="106"/>
      <c r="BM343" s="106"/>
      <c r="BN343" s="106"/>
      <c r="BO343" s="106"/>
      <c r="BP343" s="106"/>
      <c r="BQ343" s="106"/>
      <c r="BR343" s="106"/>
      <c r="BS343" s="106"/>
      <c r="BT343" s="106"/>
      <c r="BU343" s="106"/>
      <c r="BV343" s="106"/>
      <c r="BW343" s="105"/>
      <c r="BX343" s="105"/>
      <c r="BY343" s="105"/>
      <c r="BZ343" s="107"/>
      <c r="CA343" s="107"/>
      <c r="CB343" s="107"/>
      <c r="CC343" s="107"/>
      <c r="CD343" s="107"/>
      <c r="CE343" s="107"/>
      <c r="CF343" s="107"/>
      <c r="CG343" s="107"/>
      <c r="CH343" s="107"/>
      <c r="CI343" s="107"/>
      <c r="CJ343" s="107"/>
      <c r="CK343" s="107"/>
      <c r="CL343" s="107"/>
      <c r="CM343" s="107"/>
      <c r="CN343" s="107"/>
      <c r="CO343" s="107"/>
      <c r="CP343" s="107"/>
      <c r="CQ343" s="107"/>
      <c r="CR343" s="107"/>
      <c r="CS343" s="102" t="s">
        <v>4483</v>
      </c>
      <c r="CT343" s="107"/>
      <c r="CU343" s="107"/>
      <c r="CV343" s="107"/>
      <c r="CW343" s="107"/>
      <c r="CX343" s="107"/>
      <c r="CY343" s="107"/>
      <c r="CZ343" s="107"/>
      <c r="DA343" s="107"/>
      <c r="DB343" s="107"/>
      <c r="DC343" s="107"/>
      <c r="DD343" s="107"/>
      <c r="DE343" s="107"/>
    </row>
    <row r="344" spans="34:109" ht="0" hidden="1" customHeight="1">
      <c r="AH344" s="105"/>
      <c r="AI344" s="105"/>
      <c r="AJ344" s="105"/>
      <c r="AK344" s="105"/>
      <c r="AL344" s="92" t="str">
        <f t="shared" si="10"/>
        <v/>
      </c>
      <c r="AM344" s="92" t="str">
        <f t="shared" si="11"/>
        <v/>
      </c>
      <c r="AO344" s="105"/>
      <c r="AP344" s="95">
        <v>342</v>
      </c>
      <c r="AQ344" s="106"/>
      <c r="AR344" s="106"/>
      <c r="AS344" s="106"/>
      <c r="AT344" s="106"/>
      <c r="AU344" s="106"/>
      <c r="AV344" s="106"/>
      <c r="AW344" s="106"/>
      <c r="AX344" s="106"/>
      <c r="AY344" s="106"/>
      <c r="AZ344" s="106"/>
      <c r="BA344" s="106"/>
      <c r="BB344" s="106"/>
      <c r="BC344" s="106"/>
      <c r="BD344" s="106"/>
      <c r="BE344" s="106"/>
      <c r="BF344" s="106"/>
      <c r="BG344" s="106"/>
      <c r="BH344" s="106"/>
      <c r="BI344" s="106"/>
      <c r="BJ344" s="100" t="s">
        <v>4484</v>
      </c>
      <c r="BK344" s="106"/>
      <c r="BL344" s="106"/>
      <c r="BM344" s="106"/>
      <c r="BN344" s="106"/>
      <c r="BO344" s="106"/>
      <c r="BP344" s="106"/>
      <c r="BQ344" s="106"/>
      <c r="BR344" s="106"/>
      <c r="BS344" s="106"/>
      <c r="BT344" s="106"/>
      <c r="BU344" s="106"/>
      <c r="BV344" s="106"/>
      <c r="BW344" s="105"/>
      <c r="BX344" s="105"/>
      <c r="BY344" s="105"/>
      <c r="BZ344" s="107"/>
      <c r="CA344" s="107"/>
      <c r="CB344" s="107"/>
      <c r="CC344" s="107"/>
      <c r="CD344" s="107"/>
      <c r="CE344" s="107"/>
      <c r="CF344" s="107"/>
      <c r="CG344" s="107"/>
      <c r="CH344" s="107"/>
      <c r="CI344" s="107"/>
      <c r="CJ344" s="107"/>
      <c r="CK344" s="107"/>
      <c r="CL344" s="107"/>
      <c r="CM344" s="107"/>
      <c r="CN344" s="107"/>
      <c r="CO344" s="107"/>
      <c r="CP344" s="107"/>
      <c r="CQ344" s="107"/>
      <c r="CR344" s="107"/>
      <c r="CS344" s="102" t="s">
        <v>4485</v>
      </c>
      <c r="CT344" s="107"/>
      <c r="CU344" s="107"/>
      <c r="CV344" s="107"/>
      <c r="CW344" s="107"/>
      <c r="CX344" s="107"/>
      <c r="CY344" s="107"/>
      <c r="CZ344" s="107"/>
      <c r="DA344" s="107"/>
      <c r="DB344" s="107"/>
      <c r="DC344" s="107"/>
      <c r="DD344" s="107"/>
      <c r="DE344" s="107"/>
    </row>
    <row r="345" spans="34:109" ht="0" hidden="1" customHeight="1">
      <c r="AH345" s="105"/>
      <c r="AI345" s="105"/>
      <c r="AJ345" s="105"/>
      <c r="AK345" s="105"/>
      <c r="AL345" s="92" t="str">
        <f t="shared" si="10"/>
        <v/>
      </c>
      <c r="AM345" s="92" t="str">
        <f t="shared" si="11"/>
        <v/>
      </c>
      <c r="AO345" s="105"/>
      <c r="AP345" s="95">
        <v>343</v>
      </c>
      <c r="AQ345" s="106"/>
      <c r="AR345" s="106"/>
      <c r="AS345" s="106"/>
      <c r="AT345" s="106"/>
      <c r="AU345" s="106"/>
      <c r="AV345" s="106"/>
      <c r="AW345" s="106"/>
      <c r="AX345" s="106"/>
      <c r="AY345" s="106"/>
      <c r="AZ345" s="106"/>
      <c r="BA345" s="106"/>
      <c r="BB345" s="106"/>
      <c r="BC345" s="106"/>
      <c r="BD345" s="106"/>
      <c r="BE345" s="106"/>
      <c r="BF345" s="106"/>
      <c r="BG345" s="106"/>
      <c r="BH345" s="106"/>
      <c r="BI345" s="106"/>
      <c r="BJ345" s="100" t="s">
        <v>4486</v>
      </c>
      <c r="BK345" s="106"/>
      <c r="BL345" s="106"/>
      <c r="BM345" s="106"/>
      <c r="BN345" s="106"/>
      <c r="BO345" s="106"/>
      <c r="BP345" s="106"/>
      <c r="BQ345" s="106"/>
      <c r="BR345" s="106"/>
      <c r="BS345" s="106"/>
      <c r="BT345" s="106"/>
      <c r="BU345" s="106"/>
      <c r="BV345" s="106"/>
      <c r="BW345" s="105"/>
      <c r="BX345" s="105"/>
      <c r="BY345" s="105"/>
      <c r="BZ345" s="107"/>
      <c r="CA345" s="107"/>
      <c r="CB345" s="107"/>
      <c r="CC345" s="107"/>
      <c r="CD345" s="107"/>
      <c r="CE345" s="107"/>
      <c r="CF345" s="107"/>
      <c r="CG345" s="107"/>
      <c r="CH345" s="107"/>
      <c r="CI345" s="107"/>
      <c r="CJ345" s="107"/>
      <c r="CK345" s="107"/>
      <c r="CL345" s="107"/>
      <c r="CM345" s="107"/>
      <c r="CN345" s="107"/>
      <c r="CO345" s="107"/>
      <c r="CP345" s="107"/>
      <c r="CQ345" s="107"/>
      <c r="CR345" s="107"/>
      <c r="CS345" s="102" t="s">
        <v>4487</v>
      </c>
      <c r="CT345" s="107"/>
      <c r="CU345" s="107"/>
      <c r="CV345" s="107"/>
      <c r="CW345" s="107"/>
      <c r="CX345" s="107"/>
      <c r="CY345" s="107"/>
      <c r="CZ345" s="107"/>
      <c r="DA345" s="107"/>
      <c r="DB345" s="107"/>
      <c r="DC345" s="107"/>
      <c r="DD345" s="107"/>
      <c r="DE345" s="107"/>
    </row>
    <row r="346" spans="34:109" ht="0" hidden="1" customHeight="1">
      <c r="AH346" s="105"/>
      <c r="AI346" s="105"/>
      <c r="AJ346" s="105"/>
      <c r="AK346" s="105"/>
      <c r="AL346" s="92" t="str">
        <f t="shared" si="10"/>
        <v/>
      </c>
      <c r="AM346" s="92" t="str">
        <f t="shared" si="11"/>
        <v/>
      </c>
      <c r="AO346" s="105"/>
      <c r="AP346" s="95">
        <v>344</v>
      </c>
      <c r="AQ346" s="106"/>
      <c r="AR346" s="106"/>
      <c r="AS346" s="106"/>
      <c r="AT346" s="106"/>
      <c r="AU346" s="106"/>
      <c r="AV346" s="106"/>
      <c r="AW346" s="106"/>
      <c r="AX346" s="106"/>
      <c r="AY346" s="106"/>
      <c r="AZ346" s="106"/>
      <c r="BA346" s="106"/>
      <c r="BB346" s="106"/>
      <c r="BC346" s="106"/>
      <c r="BD346" s="106"/>
      <c r="BE346" s="106"/>
      <c r="BF346" s="106"/>
      <c r="BG346" s="106"/>
      <c r="BH346" s="106"/>
      <c r="BI346" s="106"/>
      <c r="BJ346" s="100" t="s">
        <v>4488</v>
      </c>
      <c r="BK346" s="106"/>
      <c r="BL346" s="106"/>
      <c r="BM346" s="106"/>
      <c r="BN346" s="106"/>
      <c r="BO346" s="106"/>
      <c r="BP346" s="106"/>
      <c r="BQ346" s="106"/>
      <c r="BR346" s="106"/>
      <c r="BS346" s="106"/>
      <c r="BT346" s="106"/>
      <c r="BU346" s="106"/>
      <c r="BV346" s="106"/>
      <c r="BW346" s="105"/>
      <c r="BX346" s="105"/>
      <c r="BY346" s="105"/>
      <c r="BZ346" s="107"/>
      <c r="CA346" s="107"/>
      <c r="CB346" s="107"/>
      <c r="CC346" s="107"/>
      <c r="CD346" s="107"/>
      <c r="CE346" s="107"/>
      <c r="CF346" s="107"/>
      <c r="CG346" s="107"/>
      <c r="CH346" s="107"/>
      <c r="CI346" s="107"/>
      <c r="CJ346" s="107"/>
      <c r="CK346" s="107"/>
      <c r="CL346" s="107"/>
      <c r="CM346" s="107"/>
      <c r="CN346" s="107"/>
      <c r="CO346" s="107"/>
      <c r="CP346" s="107"/>
      <c r="CQ346" s="107"/>
      <c r="CR346" s="107"/>
      <c r="CS346" s="102" t="s">
        <v>4489</v>
      </c>
      <c r="CT346" s="107"/>
      <c r="CU346" s="107"/>
      <c r="CV346" s="107"/>
      <c r="CW346" s="107"/>
      <c r="CX346" s="107"/>
      <c r="CY346" s="107"/>
      <c r="CZ346" s="107"/>
      <c r="DA346" s="107"/>
      <c r="DB346" s="107"/>
      <c r="DC346" s="107"/>
      <c r="DD346" s="107"/>
      <c r="DE346" s="107"/>
    </row>
    <row r="347" spans="34:109" ht="0" hidden="1" customHeight="1">
      <c r="AH347" s="105"/>
      <c r="AI347" s="105"/>
      <c r="AJ347" s="105"/>
      <c r="AK347" s="105"/>
      <c r="AL347" s="92" t="str">
        <f t="shared" si="10"/>
        <v/>
      </c>
      <c r="AM347" s="92" t="str">
        <f t="shared" si="11"/>
        <v/>
      </c>
      <c r="AO347" s="105"/>
      <c r="AP347" s="95">
        <v>345</v>
      </c>
      <c r="AQ347" s="106"/>
      <c r="AR347" s="106"/>
      <c r="AS347" s="106"/>
      <c r="AT347" s="106"/>
      <c r="AU347" s="106"/>
      <c r="AV347" s="106"/>
      <c r="AW347" s="106"/>
      <c r="AX347" s="106"/>
      <c r="AY347" s="106"/>
      <c r="AZ347" s="106"/>
      <c r="BA347" s="106"/>
      <c r="BB347" s="106"/>
      <c r="BC347" s="106"/>
      <c r="BD347" s="106"/>
      <c r="BE347" s="106"/>
      <c r="BF347" s="106"/>
      <c r="BG347" s="106"/>
      <c r="BH347" s="106"/>
      <c r="BI347" s="106"/>
      <c r="BJ347" s="100" t="s">
        <v>4490</v>
      </c>
      <c r="BK347" s="106"/>
      <c r="BL347" s="106"/>
      <c r="BM347" s="106"/>
      <c r="BN347" s="106"/>
      <c r="BO347" s="106"/>
      <c r="BP347" s="106"/>
      <c r="BQ347" s="106"/>
      <c r="BR347" s="106"/>
      <c r="BS347" s="106"/>
      <c r="BT347" s="106"/>
      <c r="BU347" s="106"/>
      <c r="BV347" s="106"/>
      <c r="BW347" s="105"/>
      <c r="BX347" s="105"/>
      <c r="BY347" s="105"/>
      <c r="BZ347" s="107"/>
      <c r="CA347" s="107"/>
      <c r="CB347" s="107"/>
      <c r="CC347" s="107"/>
      <c r="CD347" s="107"/>
      <c r="CE347" s="107"/>
      <c r="CF347" s="107"/>
      <c r="CG347" s="107"/>
      <c r="CH347" s="107"/>
      <c r="CI347" s="107"/>
      <c r="CJ347" s="107"/>
      <c r="CK347" s="107"/>
      <c r="CL347" s="107"/>
      <c r="CM347" s="107"/>
      <c r="CN347" s="107"/>
      <c r="CO347" s="107"/>
      <c r="CP347" s="107"/>
      <c r="CQ347" s="107"/>
      <c r="CR347" s="107"/>
      <c r="CS347" s="102" t="s">
        <v>4491</v>
      </c>
      <c r="CT347" s="107"/>
      <c r="CU347" s="107"/>
      <c r="CV347" s="107"/>
      <c r="CW347" s="107"/>
      <c r="CX347" s="107"/>
      <c r="CY347" s="107"/>
      <c r="CZ347" s="107"/>
      <c r="DA347" s="107"/>
      <c r="DB347" s="107"/>
      <c r="DC347" s="107"/>
      <c r="DD347" s="107"/>
      <c r="DE347" s="107"/>
    </row>
    <row r="348" spans="34:109" ht="0" hidden="1" customHeight="1">
      <c r="AH348" s="105"/>
      <c r="AI348" s="105"/>
      <c r="AJ348" s="105"/>
      <c r="AK348" s="105"/>
      <c r="AL348" s="92" t="str">
        <f t="shared" si="10"/>
        <v/>
      </c>
      <c r="AM348" s="92" t="str">
        <f t="shared" si="11"/>
        <v/>
      </c>
      <c r="AO348" s="105"/>
      <c r="AP348" s="95">
        <v>346</v>
      </c>
      <c r="AQ348" s="106"/>
      <c r="AR348" s="106"/>
      <c r="AS348" s="106"/>
      <c r="AT348" s="106"/>
      <c r="AU348" s="106"/>
      <c r="AV348" s="106"/>
      <c r="AW348" s="106"/>
      <c r="AX348" s="106"/>
      <c r="AY348" s="106"/>
      <c r="AZ348" s="106"/>
      <c r="BA348" s="106"/>
      <c r="BB348" s="106"/>
      <c r="BC348" s="106"/>
      <c r="BD348" s="106"/>
      <c r="BE348" s="106"/>
      <c r="BF348" s="106"/>
      <c r="BG348" s="106"/>
      <c r="BH348" s="106"/>
      <c r="BI348" s="106"/>
      <c r="BJ348" s="100" t="s">
        <v>4492</v>
      </c>
      <c r="BK348" s="106"/>
      <c r="BL348" s="106"/>
      <c r="BM348" s="106"/>
      <c r="BN348" s="106"/>
      <c r="BO348" s="106"/>
      <c r="BP348" s="106"/>
      <c r="BQ348" s="106"/>
      <c r="BR348" s="106"/>
      <c r="BS348" s="106"/>
      <c r="BT348" s="106"/>
      <c r="BU348" s="106"/>
      <c r="BV348" s="106"/>
      <c r="BW348" s="105"/>
      <c r="BX348" s="105"/>
      <c r="BY348" s="105"/>
      <c r="BZ348" s="107"/>
      <c r="CA348" s="107"/>
      <c r="CB348" s="107"/>
      <c r="CC348" s="107"/>
      <c r="CD348" s="107"/>
      <c r="CE348" s="107"/>
      <c r="CF348" s="107"/>
      <c r="CG348" s="107"/>
      <c r="CH348" s="107"/>
      <c r="CI348" s="107"/>
      <c r="CJ348" s="107"/>
      <c r="CK348" s="107"/>
      <c r="CL348" s="107"/>
      <c r="CM348" s="107"/>
      <c r="CN348" s="107"/>
      <c r="CO348" s="107"/>
      <c r="CP348" s="107"/>
      <c r="CQ348" s="107"/>
      <c r="CR348" s="107"/>
      <c r="CS348" s="102" t="s">
        <v>4493</v>
      </c>
      <c r="CT348" s="107"/>
      <c r="CU348" s="107"/>
      <c r="CV348" s="107"/>
      <c r="CW348" s="107"/>
      <c r="CX348" s="107"/>
      <c r="CY348" s="107"/>
      <c r="CZ348" s="107"/>
      <c r="DA348" s="107"/>
      <c r="DB348" s="107"/>
      <c r="DC348" s="107"/>
      <c r="DD348" s="107"/>
      <c r="DE348" s="107"/>
    </row>
    <row r="349" spans="34:109" ht="0" hidden="1" customHeight="1">
      <c r="AH349" s="105"/>
      <c r="AI349" s="105"/>
      <c r="AJ349" s="105"/>
      <c r="AK349" s="105"/>
      <c r="AL349" s="92" t="str">
        <f t="shared" si="10"/>
        <v/>
      </c>
      <c r="AM349" s="92" t="str">
        <f t="shared" si="11"/>
        <v/>
      </c>
      <c r="AO349" s="105"/>
      <c r="AP349" s="95">
        <v>347</v>
      </c>
      <c r="AQ349" s="106"/>
      <c r="AR349" s="106"/>
      <c r="AS349" s="106"/>
      <c r="AT349" s="106"/>
      <c r="AU349" s="106"/>
      <c r="AV349" s="106"/>
      <c r="AW349" s="106"/>
      <c r="AX349" s="106"/>
      <c r="AY349" s="106"/>
      <c r="AZ349" s="106"/>
      <c r="BA349" s="106"/>
      <c r="BB349" s="106"/>
      <c r="BC349" s="106"/>
      <c r="BD349" s="106"/>
      <c r="BE349" s="106"/>
      <c r="BF349" s="106"/>
      <c r="BG349" s="106"/>
      <c r="BH349" s="106"/>
      <c r="BI349" s="106"/>
      <c r="BJ349" s="100" t="s">
        <v>4494</v>
      </c>
      <c r="BK349" s="106"/>
      <c r="BL349" s="106"/>
      <c r="BM349" s="106"/>
      <c r="BN349" s="106"/>
      <c r="BO349" s="106"/>
      <c r="BP349" s="106"/>
      <c r="BQ349" s="106"/>
      <c r="BR349" s="106"/>
      <c r="BS349" s="106"/>
      <c r="BT349" s="106"/>
      <c r="BU349" s="106"/>
      <c r="BV349" s="106"/>
      <c r="BW349" s="105"/>
      <c r="BX349" s="105"/>
      <c r="BY349" s="105"/>
      <c r="BZ349" s="107"/>
      <c r="CA349" s="107"/>
      <c r="CB349" s="107"/>
      <c r="CC349" s="107"/>
      <c r="CD349" s="107"/>
      <c r="CE349" s="107"/>
      <c r="CF349" s="107"/>
      <c r="CG349" s="107"/>
      <c r="CH349" s="107"/>
      <c r="CI349" s="107"/>
      <c r="CJ349" s="107"/>
      <c r="CK349" s="107"/>
      <c r="CL349" s="107"/>
      <c r="CM349" s="107"/>
      <c r="CN349" s="107"/>
      <c r="CO349" s="107"/>
      <c r="CP349" s="107"/>
      <c r="CQ349" s="107"/>
      <c r="CR349" s="107"/>
      <c r="CS349" s="102" t="s">
        <v>4495</v>
      </c>
      <c r="CT349" s="107"/>
      <c r="CU349" s="107"/>
      <c r="CV349" s="107"/>
      <c r="CW349" s="107"/>
      <c r="CX349" s="107"/>
      <c r="CY349" s="107"/>
      <c r="CZ349" s="107"/>
      <c r="DA349" s="107"/>
      <c r="DB349" s="107"/>
      <c r="DC349" s="107"/>
      <c r="DD349" s="107"/>
      <c r="DE349" s="107"/>
    </row>
    <row r="350" spans="34:109" ht="0" hidden="1" customHeight="1">
      <c r="AH350" s="105"/>
      <c r="AI350" s="105"/>
      <c r="AJ350" s="105"/>
      <c r="AK350" s="105"/>
      <c r="AL350" s="92" t="str">
        <f t="shared" si="10"/>
        <v/>
      </c>
      <c r="AM350" s="92" t="str">
        <f t="shared" si="11"/>
        <v/>
      </c>
      <c r="AO350" s="105"/>
      <c r="AP350" s="95">
        <v>348</v>
      </c>
      <c r="AQ350" s="106"/>
      <c r="AR350" s="106"/>
      <c r="AS350" s="106"/>
      <c r="AT350" s="106"/>
      <c r="AU350" s="106"/>
      <c r="AV350" s="106"/>
      <c r="AW350" s="106"/>
      <c r="AX350" s="106"/>
      <c r="AY350" s="106"/>
      <c r="AZ350" s="106"/>
      <c r="BA350" s="106"/>
      <c r="BB350" s="106"/>
      <c r="BC350" s="106"/>
      <c r="BD350" s="106"/>
      <c r="BE350" s="106"/>
      <c r="BF350" s="106"/>
      <c r="BG350" s="106"/>
      <c r="BH350" s="106"/>
      <c r="BI350" s="106"/>
      <c r="BJ350" s="100" t="s">
        <v>4496</v>
      </c>
      <c r="BK350" s="106"/>
      <c r="BL350" s="106"/>
      <c r="BM350" s="106"/>
      <c r="BN350" s="106"/>
      <c r="BO350" s="106"/>
      <c r="BP350" s="106"/>
      <c r="BQ350" s="106"/>
      <c r="BR350" s="106"/>
      <c r="BS350" s="106"/>
      <c r="BT350" s="106"/>
      <c r="BU350" s="106"/>
      <c r="BV350" s="106"/>
      <c r="BW350" s="105"/>
      <c r="BX350" s="105"/>
      <c r="BY350" s="105"/>
      <c r="BZ350" s="107"/>
      <c r="CA350" s="107"/>
      <c r="CB350" s="107"/>
      <c r="CC350" s="107"/>
      <c r="CD350" s="107"/>
      <c r="CE350" s="107"/>
      <c r="CF350" s="107"/>
      <c r="CG350" s="107"/>
      <c r="CH350" s="107"/>
      <c r="CI350" s="107"/>
      <c r="CJ350" s="107"/>
      <c r="CK350" s="107"/>
      <c r="CL350" s="107"/>
      <c r="CM350" s="107"/>
      <c r="CN350" s="107"/>
      <c r="CO350" s="107"/>
      <c r="CP350" s="107"/>
      <c r="CQ350" s="107"/>
      <c r="CR350" s="107"/>
      <c r="CS350" s="102" t="s">
        <v>4497</v>
      </c>
      <c r="CT350" s="107"/>
      <c r="CU350" s="107"/>
      <c r="CV350" s="107"/>
      <c r="CW350" s="107"/>
      <c r="CX350" s="107"/>
      <c r="CY350" s="107"/>
      <c r="CZ350" s="107"/>
      <c r="DA350" s="107"/>
      <c r="DB350" s="107"/>
      <c r="DC350" s="107"/>
      <c r="DD350" s="107"/>
      <c r="DE350" s="107"/>
    </row>
    <row r="351" spans="34:109" ht="0" hidden="1" customHeight="1">
      <c r="AH351" s="105"/>
      <c r="AI351" s="105"/>
      <c r="AJ351" s="105"/>
      <c r="AK351" s="105"/>
      <c r="AL351" s="92" t="str">
        <f t="shared" si="10"/>
        <v/>
      </c>
      <c r="AM351" s="92" t="str">
        <f t="shared" si="11"/>
        <v/>
      </c>
      <c r="AO351" s="105"/>
      <c r="AP351" s="95">
        <v>349</v>
      </c>
      <c r="AQ351" s="106"/>
      <c r="AR351" s="106"/>
      <c r="AS351" s="106"/>
      <c r="AT351" s="106"/>
      <c r="AU351" s="106"/>
      <c r="AV351" s="106"/>
      <c r="AW351" s="106"/>
      <c r="AX351" s="106"/>
      <c r="AY351" s="106"/>
      <c r="AZ351" s="106"/>
      <c r="BA351" s="106"/>
      <c r="BB351" s="106"/>
      <c r="BC351" s="106"/>
      <c r="BD351" s="106"/>
      <c r="BE351" s="106"/>
      <c r="BF351" s="106"/>
      <c r="BG351" s="106"/>
      <c r="BH351" s="106"/>
      <c r="BI351" s="106"/>
      <c r="BJ351" s="100" t="s">
        <v>4498</v>
      </c>
      <c r="BK351" s="106"/>
      <c r="BL351" s="106"/>
      <c r="BM351" s="106"/>
      <c r="BN351" s="106"/>
      <c r="BO351" s="106"/>
      <c r="BP351" s="106"/>
      <c r="BQ351" s="106"/>
      <c r="BR351" s="106"/>
      <c r="BS351" s="106"/>
      <c r="BT351" s="106"/>
      <c r="BU351" s="106"/>
      <c r="BV351" s="106"/>
      <c r="BW351" s="105"/>
      <c r="BX351" s="105"/>
      <c r="BY351" s="105"/>
      <c r="BZ351" s="107"/>
      <c r="CA351" s="107"/>
      <c r="CB351" s="107"/>
      <c r="CC351" s="107"/>
      <c r="CD351" s="107"/>
      <c r="CE351" s="107"/>
      <c r="CF351" s="107"/>
      <c r="CG351" s="107"/>
      <c r="CH351" s="107"/>
      <c r="CI351" s="107"/>
      <c r="CJ351" s="107"/>
      <c r="CK351" s="107"/>
      <c r="CL351" s="107"/>
      <c r="CM351" s="107"/>
      <c r="CN351" s="107"/>
      <c r="CO351" s="107"/>
      <c r="CP351" s="107"/>
      <c r="CQ351" s="107"/>
      <c r="CR351" s="107"/>
      <c r="CS351" s="102" t="s">
        <v>4499</v>
      </c>
      <c r="CT351" s="107"/>
      <c r="CU351" s="107"/>
      <c r="CV351" s="107"/>
      <c r="CW351" s="107"/>
      <c r="CX351" s="107"/>
      <c r="CY351" s="107"/>
      <c r="CZ351" s="107"/>
      <c r="DA351" s="107"/>
      <c r="DB351" s="107"/>
      <c r="DC351" s="107"/>
      <c r="DD351" s="107"/>
      <c r="DE351" s="107"/>
    </row>
    <row r="352" spans="34:109" ht="0" hidden="1" customHeight="1">
      <c r="AH352" s="105"/>
      <c r="AI352" s="105"/>
      <c r="AJ352" s="105"/>
      <c r="AK352" s="105"/>
      <c r="AL352" s="92" t="str">
        <f t="shared" si="10"/>
        <v/>
      </c>
      <c r="AM352" s="92" t="str">
        <f t="shared" si="11"/>
        <v/>
      </c>
      <c r="AO352" s="105"/>
      <c r="AP352" s="95">
        <v>350</v>
      </c>
      <c r="AQ352" s="106"/>
      <c r="AR352" s="106"/>
      <c r="AS352" s="106"/>
      <c r="AT352" s="106"/>
      <c r="AU352" s="106"/>
      <c r="AV352" s="106"/>
      <c r="AW352" s="106"/>
      <c r="AX352" s="106"/>
      <c r="AY352" s="106"/>
      <c r="AZ352" s="106"/>
      <c r="BA352" s="106"/>
      <c r="BB352" s="106"/>
      <c r="BC352" s="106"/>
      <c r="BD352" s="106"/>
      <c r="BE352" s="106"/>
      <c r="BF352" s="106"/>
      <c r="BG352" s="106"/>
      <c r="BH352" s="106"/>
      <c r="BI352" s="106"/>
      <c r="BJ352" s="100" t="s">
        <v>4500</v>
      </c>
      <c r="BK352" s="106"/>
      <c r="BL352" s="106"/>
      <c r="BM352" s="106"/>
      <c r="BN352" s="106"/>
      <c r="BO352" s="106"/>
      <c r="BP352" s="106"/>
      <c r="BQ352" s="106"/>
      <c r="BR352" s="106"/>
      <c r="BS352" s="106"/>
      <c r="BT352" s="106"/>
      <c r="BU352" s="106"/>
      <c r="BV352" s="106"/>
      <c r="BW352" s="105"/>
      <c r="BX352" s="105"/>
      <c r="BY352" s="105"/>
      <c r="BZ352" s="107"/>
      <c r="CA352" s="107"/>
      <c r="CB352" s="107"/>
      <c r="CC352" s="107"/>
      <c r="CD352" s="107"/>
      <c r="CE352" s="107"/>
      <c r="CF352" s="107"/>
      <c r="CG352" s="107"/>
      <c r="CH352" s="107"/>
      <c r="CI352" s="107"/>
      <c r="CJ352" s="107"/>
      <c r="CK352" s="107"/>
      <c r="CL352" s="107"/>
      <c r="CM352" s="107"/>
      <c r="CN352" s="107"/>
      <c r="CO352" s="107"/>
      <c r="CP352" s="107"/>
      <c r="CQ352" s="107"/>
      <c r="CR352" s="107"/>
      <c r="CS352" s="102" t="s">
        <v>4501</v>
      </c>
      <c r="CT352" s="107"/>
      <c r="CU352" s="107"/>
      <c r="CV352" s="107"/>
      <c r="CW352" s="107"/>
      <c r="CX352" s="107"/>
      <c r="CY352" s="107"/>
      <c r="CZ352" s="107"/>
      <c r="DA352" s="107"/>
      <c r="DB352" s="107"/>
      <c r="DC352" s="107"/>
      <c r="DD352" s="107"/>
      <c r="DE352" s="107"/>
    </row>
    <row r="353" spans="34:109" ht="0" hidden="1" customHeight="1">
      <c r="AH353" s="95"/>
      <c r="AI353" s="95"/>
      <c r="AJ353" s="95"/>
      <c r="AK353" s="95"/>
      <c r="AL353" s="92" t="str">
        <f t="shared" si="10"/>
        <v/>
      </c>
      <c r="AM353" s="92" t="str">
        <f t="shared" si="11"/>
        <v/>
      </c>
      <c r="AO353" s="95"/>
      <c r="AP353" s="95">
        <v>351</v>
      </c>
      <c r="AQ353" s="100"/>
      <c r="AR353" s="100"/>
      <c r="AS353" s="100"/>
      <c r="AT353" s="100"/>
      <c r="AU353" s="100"/>
      <c r="AV353" s="100"/>
      <c r="AW353" s="100"/>
      <c r="AX353" s="100"/>
      <c r="AY353" s="100"/>
      <c r="AZ353" s="100"/>
      <c r="BA353" s="100"/>
      <c r="BB353" s="100"/>
      <c r="BC353" s="100"/>
      <c r="BD353" s="100"/>
      <c r="BE353" s="100"/>
      <c r="BF353" s="100"/>
      <c r="BG353" s="100"/>
      <c r="BH353" s="100"/>
      <c r="BI353" s="100"/>
      <c r="BJ353" s="100" t="s">
        <v>4502</v>
      </c>
      <c r="BK353" s="100"/>
      <c r="BL353" s="100"/>
      <c r="BM353" s="100"/>
      <c r="BN353" s="100"/>
      <c r="BO353" s="100"/>
      <c r="BP353" s="100"/>
      <c r="BQ353" s="100"/>
      <c r="BR353" s="100"/>
      <c r="BS353" s="100"/>
      <c r="BT353" s="100"/>
      <c r="BU353" s="100"/>
      <c r="BV353" s="100"/>
      <c r="BW353" s="95"/>
      <c r="BX353" s="95"/>
      <c r="BY353" s="95"/>
      <c r="BZ353" s="102"/>
      <c r="CA353" s="102"/>
      <c r="CB353" s="102"/>
      <c r="CC353" s="102"/>
      <c r="CD353" s="102"/>
      <c r="CE353" s="102"/>
      <c r="CF353" s="102"/>
      <c r="CG353" s="102"/>
      <c r="CH353" s="102"/>
      <c r="CI353" s="102"/>
      <c r="CJ353" s="102"/>
      <c r="CK353" s="102"/>
      <c r="CL353" s="102"/>
      <c r="CM353" s="102"/>
      <c r="CN353" s="102"/>
      <c r="CO353" s="102"/>
      <c r="CP353" s="102"/>
      <c r="CQ353" s="102"/>
      <c r="CR353" s="102"/>
      <c r="CS353" s="102" t="s">
        <v>4503</v>
      </c>
      <c r="CT353" s="102"/>
      <c r="CU353" s="102"/>
      <c r="CV353" s="102"/>
      <c r="CW353" s="102"/>
      <c r="CX353" s="102"/>
      <c r="CY353" s="102"/>
      <c r="CZ353" s="102"/>
      <c r="DA353" s="102"/>
      <c r="DB353" s="102"/>
      <c r="DC353" s="102"/>
      <c r="DD353" s="102"/>
      <c r="DE353" s="102"/>
    </row>
    <row r="354" spans="34:109" ht="0" hidden="1" customHeight="1">
      <c r="AH354" s="95"/>
      <c r="AI354" s="95"/>
      <c r="AJ354" s="95"/>
      <c r="AK354" s="95"/>
      <c r="AL354" s="92" t="str">
        <f t="shared" si="10"/>
        <v/>
      </c>
      <c r="AM354" s="92" t="str">
        <f t="shared" si="11"/>
        <v/>
      </c>
      <c r="AO354" s="95"/>
      <c r="AP354" s="95">
        <v>352</v>
      </c>
      <c r="AQ354" s="100"/>
      <c r="AR354" s="100"/>
      <c r="AS354" s="100"/>
      <c r="AT354" s="100"/>
      <c r="AU354" s="100"/>
      <c r="AV354" s="100"/>
      <c r="AW354" s="100"/>
      <c r="AX354" s="100"/>
      <c r="AY354" s="100"/>
      <c r="AZ354" s="100"/>
      <c r="BA354" s="100"/>
      <c r="BB354" s="100"/>
      <c r="BC354" s="100"/>
      <c r="BD354" s="100"/>
      <c r="BE354" s="100"/>
      <c r="BF354" s="100"/>
      <c r="BG354" s="100"/>
      <c r="BH354" s="100"/>
      <c r="BI354" s="100"/>
      <c r="BJ354" s="100" t="s">
        <v>4504</v>
      </c>
      <c r="BK354" s="100"/>
      <c r="BL354" s="100"/>
      <c r="BM354" s="100"/>
      <c r="BN354" s="100"/>
      <c r="BO354" s="100"/>
      <c r="BP354" s="100"/>
      <c r="BQ354" s="100"/>
      <c r="BR354" s="100"/>
      <c r="BS354" s="100"/>
      <c r="BT354" s="100"/>
      <c r="BU354" s="100"/>
      <c r="BV354" s="100"/>
      <c r="BW354" s="95"/>
      <c r="BX354" s="95"/>
      <c r="BY354" s="95"/>
      <c r="BZ354" s="102"/>
      <c r="CA354" s="102"/>
      <c r="CB354" s="102"/>
      <c r="CC354" s="102"/>
      <c r="CD354" s="102"/>
      <c r="CE354" s="102"/>
      <c r="CF354" s="102"/>
      <c r="CG354" s="102"/>
      <c r="CH354" s="102"/>
      <c r="CI354" s="102"/>
      <c r="CJ354" s="102"/>
      <c r="CK354" s="102"/>
      <c r="CL354" s="102"/>
      <c r="CM354" s="102"/>
      <c r="CN354" s="102"/>
      <c r="CO354" s="102"/>
      <c r="CP354" s="102"/>
      <c r="CQ354" s="102"/>
      <c r="CR354" s="102"/>
      <c r="CS354" s="102" t="s">
        <v>4505</v>
      </c>
      <c r="CT354" s="102"/>
      <c r="CU354" s="102"/>
      <c r="CV354" s="102"/>
      <c r="CW354" s="102"/>
      <c r="CX354" s="102"/>
      <c r="CY354" s="102"/>
      <c r="CZ354" s="102"/>
      <c r="DA354" s="102"/>
      <c r="DB354" s="102"/>
      <c r="DC354" s="102"/>
      <c r="DD354" s="102"/>
      <c r="DE354" s="102"/>
    </row>
    <row r="355" spans="34:109" ht="0" hidden="1" customHeight="1">
      <c r="AH355" s="95"/>
      <c r="AI355" s="95"/>
      <c r="AJ355" s="95"/>
      <c r="AK355" s="95"/>
      <c r="AL355" s="92" t="str">
        <f t="shared" si="10"/>
        <v/>
      </c>
      <c r="AM355" s="92" t="str">
        <f t="shared" si="11"/>
        <v/>
      </c>
      <c r="AO355" s="95"/>
      <c r="AP355" s="95">
        <v>353</v>
      </c>
      <c r="AQ355" s="100"/>
      <c r="AR355" s="100"/>
      <c r="AS355" s="100"/>
      <c r="AT355" s="100"/>
      <c r="AU355" s="100"/>
      <c r="AV355" s="100"/>
      <c r="AW355" s="100"/>
      <c r="AX355" s="100"/>
      <c r="AY355" s="100"/>
      <c r="AZ355" s="100"/>
      <c r="BA355" s="100"/>
      <c r="BB355" s="100"/>
      <c r="BC355" s="100"/>
      <c r="BD355" s="100"/>
      <c r="BE355" s="100"/>
      <c r="BF355" s="100"/>
      <c r="BG355" s="100"/>
      <c r="BH355" s="100"/>
      <c r="BI355" s="100"/>
      <c r="BJ355" s="100" t="s">
        <v>4506</v>
      </c>
      <c r="BK355" s="100"/>
      <c r="BL355" s="100"/>
      <c r="BM355" s="100"/>
      <c r="BN355" s="100"/>
      <c r="BO355" s="100"/>
      <c r="BP355" s="100"/>
      <c r="BQ355" s="100"/>
      <c r="BR355" s="100"/>
      <c r="BS355" s="100"/>
      <c r="BT355" s="100"/>
      <c r="BU355" s="100"/>
      <c r="BV355" s="100"/>
      <c r="BW355" s="95"/>
      <c r="BX355" s="95"/>
      <c r="BY355" s="95"/>
      <c r="BZ355" s="102"/>
      <c r="CA355" s="102"/>
      <c r="CB355" s="102"/>
      <c r="CC355" s="102"/>
      <c r="CD355" s="102"/>
      <c r="CE355" s="102"/>
      <c r="CF355" s="102"/>
      <c r="CG355" s="102"/>
      <c r="CH355" s="102"/>
      <c r="CI355" s="102"/>
      <c r="CJ355" s="102"/>
      <c r="CK355" s="102"/>
      <c r="CL355" s="102"/>
      <c r="CM355" s="102"/>
      <c r="CN355" s="102"/>
      <c r="CO355" s="102"/>
      <c r="CP355" s="102"/>
      <c r="CQ355" s="102"/>
      <c r="CR355" s="102"/>
      <c r="CS355" s="102" t="s">
        <v>4507</v>
      </c>
      <c r="CT355" s="102"/>
      <c r="CU355" s="102"/>
      <c r="CV355" s="102"/>
      <c r="CW355" s="102"/>
      <c r="CX355" s="102"/>
      <c r="CY355" s="102"/>
      <c r="CZ355" s="102"/>
      <c r="DA355" s="102"/>
      <c r="DB355" s="102"/>
      <c r="DC355" s="102"/>
      <c r="DD355" s="102"/>
      <c r="DE355" s="102"/>
    </row>
    <row r="356" spans="34:109" ht="0" hidden="1" customHeight="1">
      <c r="AH356" s="105"/>
      <c r="AI356" s="105"/>
      <c r="AJ356" s="105"/>
      <c r="AK356" s="105"/>
      <c r="AL356" s="92" t="str">
        <f t="shared" si="10"/>
        <v/>
      </c>
      <c r="AM356" s="92" t="str">
        <f t="shared" si="11"/>
        <v/>
      </c>
      <c r="AO356" s="105"/>
      <c r="AP356" s="95">
        <v>354</v>
      </c>
      <c r="AQ356" s="106"/>
      <c r="AR356" s="106"/>
      <c r="AS356" s="106"/>
      <c r="AT356" s="106"/>
      <c r="AU356" s="106"/>
      <c r="AV356" s="106"/>
      <c r="AW356" s="106"/>
      <c r="AX356" s="106"/>
      <c r="AY356" s="106"/>
      <c r="AZ356" s="106"/>
      <c r="BA356" s="106"/>
      <c r="BB356" s="106"/>
      <c r="BC356" s="106"/>
      <c r="BD356" s="106"/>
      <c r="BE356" s="106"/>
      <c r="BF356" s="106"/>
      <c r="BG356" s="106"/>
      <c r="BH356" s="106"/>
      <c r="BI356" s="106"/>
      <c r="BJ356" s="100" t="s">
        <v>4508</v>
      </c>
      <c r="BK356" s="106"/>
      <c r="BL356" s="106"/>
      <c r="BM356" s="106"/>
      <c r="BN356" s="106"/>
      <c r="BO356" s="106"/>
      <c r="BP356" s="106"/>
      <c r="BQ356" s="106"/>
      <c r="BR356" s="106"/>
      <c r="BS356" s="106"/>
      <c r="BT356" s="106"/>
      <c r="BU356" s="106"/>
      <c r="BV356" s="106"/>
      <c r="BW356" s="105"/>
      <c r="BX356" s="105"/>
      <c r="BY356" s="105"/>
      <c r="BZ356" s="107"/>
      <c r="CA356" s="107"/>
      <c r="CB356" s="107"/>
      <c r="CC356" s="107"/>
      <c r="CD356" s="107"/>
      <c r="CE356" s="107"/>
      <c r="CF356" s="107"/>
      <c r="CG356" s="107"/>
      <c r="CH356" s="107"/>
      <c r="CI356" s="107"/>
      <c r="CJ356" s="107"/>
      <c r="CK356" s="107"/>
      <c r="CL356" s="107"/>
      <c r="CM356" s="107"/>
      <c r="CN356" s="107"/>
      <c r="CO356" s="107"/>
      <c r="CP356" s="107"/>
      <c r="CQ356" s="107"/>
      <c r="CR356" s="107"/>
      <c r="CS356" s="102" t="s">
        <v>2545</v>
      </c>
      <c r="CT356" s="107"/>
      <c r="CU356" s="107"/>
      <c r="CV356" s="107"/>
      <c r="CW356" s="107"/>
      <c r="CX356" s="107"/>
      <c r="CY356" s="107"/>
      <c r="CZ356" s="107"/>
      <c r="DA356" s="107"/>
      <c r="DB356" s="107"/>
      <c r="DC356" s="107"/>
      <c r="DD356" s="107"/>
      <c r="DE356" s="107"/>
    </row>
    <row r="357" spans="34:109" ht="0" hidden="1" customHeight="1">
      <c r="AH357" s="105"/>
      <c r="AI357" s="105"/>
      <c r="AJ357" s="105"/>
      <c r="AK357" s="105"/>
      <c r="AL357" s="92" t="str">
        <f t="shared" si="10"/>
        <v/>
      </c>
      <c r="AM357" s="92" t="str">
        <f t="shared" si="11"/>
        <v/>
      </c>
      <c r="AO357" s="105"/>
      <c r="AP357" s="95">
        <v>355</v>
      </c>
      <c r="AQ357" s="106"/>
      <c r="AR357" s="106"/>
      <c r="AS357" s="106"/>
      <c r="AT357" s="106"/>
      <c r="AU357" s="106"/>
      <c r="AV357" s="106"/>
      <c r="AW357" s="106"/>
      <c r="AX357" s="106"/>
      <c r="AY357" s="106"/>
      <c r="AZ357" s="106"/>
      <c r="BA357" s="106"/>
      <c r="BB357" s="106"/>
      <c r="BC357" s="106"/>
      <c r="BD357" s="106"/>
      <c r="BE357" s="106"/>
      <c r="BF357" s="106"/>
      <c r="BG357" s="106"/>
      <c r="BH357" s="106"/>
      <c r="BI357" s="106"/>
      <c r="BJ357" s="100" t="s">
        <v>4509</v>
      </c>
      <c r="BK357" s="106"/>
      <c r="BL357" s="106"/>
      <c r="BM357" s="106"/>
      <c r="BN357" s="106"/>
      <c r="BO357" s="106"/>
      <c r="BP357" s="106"/>
      <c r="BQ357" s="106"/>
      <c r="BR357" s="106"/>
      <c r="BS357" s="106"/>
      <c r="BT357" s="106"/>
      <c r="BU357" s="106"/>
      <c r="BV357" s="106"/>
      <c r="BW357" s="105"/>
      <c r="BX357" s="105"/>
      <c r="BY357" s="105"/>
      <c r="BZ357" s="107"/>
      <c r="CA357" s="107"/>
      <c r="CB357" s="107"/>
      <c r="CC357" s="107"/>
      <c r="CD357" s="107"/>
      <c r="CE357" s="107"/>
      <c r="CF357" s="107"/>
      <c r="CG357" s="107"/>
      <c r="CH357" s="107"/>
      <c r="CI357" s="107"/>
      <c r="CJ357" s="107"/>
      <c r="CK357" s="107"/>
      <c r="CL357" s="107"/>
      <c r="CM357" s="107"/>
      <c r="CN357" s="107"/>
      <c r="CO357" s="107"/>
      <c r="CP357" s="107"/>
      <c r="CQ357" s="107"/>
      <c r="CR357" s="107"/>
      <c r="CS357" s="102" t="s">
        <v>4510</v>
      </c>
      <c r="CT357" s="107"/>
      <c r="CU357" s="107"/>
      <c r="CV357" s="107"/>
      <c r="CW357" s="107"/>
      <c r="CX357" s="107"/>
      <c r="CY357" s="107"/>
      <c r="CZ357" s="107"/>
      <c r="DA357" s="107"/>
      <c r="DB357" s="107"/>
      <c r="DC357" s="107"/>
      <c r="DD357" s="107"/>
      <c r="DE357" s="107"/>
    </row>
    <row r="358" spans="34:109" ht="0" hidden="1" customHeight="1">
      <c r="AH358" s="105"/>
      <c r="AI358" s="105"/>
      <c r="AJ358" s="105"/>
      <c r="AK358" s="105"/>
      <c r="AL358" s="92" t="str">
        <f t="shared" si="10"/>
        <v/>
      </c>
      <c r="AM358" s="92" t="str">
        <f t="shared" si="11"/>
        <v/>
      </c>
      <c r="AO358" s="105"/>
      <c r="AP358" s="95">
        <v>356</v>
      </c>
      <c r="AQ358" s="106"/>
      <c r="AR358" s="106"/>
      <c r="AS358" s="106"/>
      <c r="AT358" s="106"/>
      <c r="AU358" s="106"/>
      <c r="AV358" s="106"/>
      <c r="AW358" s="106"/>
      <c r="AX358" s="106"/>
      <c r="AY358" s="106"/>
      <c r="AZ358" s="106"/>
      <c r="BA358" s="106"/>
      <c r="BB358" s="106"/>
      <c r="BC358" s="106"/>
      <c r="BD358" s="106"/>
      <c r="BE358" s="106"/>
      <c r="BF358" s="106"/>
      <c r="BG358" s="106"/>
      <c r="BH358" s="106"/>
      <c r="BI358" s="106"/>
      <c r="BJ358" s="100" t="s">
        <v>4511</v>
      </c>
      <c r="BK358" s="106"/>
      <c r="BL358" s="106"/>
      <c r="BM358" s="106"/>
      <c r="BN358" s="106"/>
      <c r="BO358" s="106"/>
      <c r="BP358" s="106"/>
      <c r="BQ358" s="106"/>
      <c r="BR358" s="106"/>
      <c r="BS358" s="106"/>
      <c r="BT358" s="106"/>
      <c r="BU358" s="106"/>
      <c r="BV358" s="106"/>
      <c r="BW358" s="105"/>
      <c r="BX358" s="105"/>
      <c r="BY358" s="105"/>
      <c r="BZ358" s="107"/>
      <c r="CA358" s="107"/>
      <c r="CB358" s="107"/>
      <c r="CC358" s="107"/>
      <c r="CD358" s="107"/>
      <c r="CE358" s="107"/>
      <c r="CF358" s="107"/>
      <c r="CG358" s="107"/>
      <c r="CH358" s="107"/>
      <c r="CI358" s="107"/>
      <c r="CJ358" s="107"/>
      <c r="CK358" s="107"/>
      <c r="CL358" s="107"/>
      <c r="CM358" s="107"/>
      <c r="CN358" s="107"/>
      <c r="CO358" s="107"/>
      <c r="CP358" s="107"/>
      <c r="CQ358" s="107"/>
      <c r="CR358" s="107"/>
      <c r="CS358" s="102" t="s">
        <v>4512</v>
      </c>
      <c r="CT358" s="107"/>
      <c r="CU358" s="107"/>
      <c r="CV358" s="107"/>
      <c r="CW358" s="107"/>
      <c r="CX358" s="107"/>
      <c r="CY358" s="107"/>
      <c r="CZ358" s="107"/>
      <c r="DA358" s="107"/>
      <c r="DB358" s="107"/>
      <c r="DC358" s="107"/>
      <c r="DD358" s="107"/>
      <c r="DE358" s="107"/>
    </row>
    <row r="359" spans="34:109" ht="0" hidden="1" customHeight="1">
      <c r="AH359" s="105"/>
      <c r="AI359" s="105"/>
      <c r="AJ359" s="105"/>
      <c r="AK359" s="105"/>
      <c r="AL359" s="92" t="str">
        <f t="shared" si="10"/>
        <v/>
      </c>
      <c r="AM359" s="92" t="str">
        <f t="shared" si="11"/>
        <v/>
      </c>
      <c r="AO359" s="105"/>
      <c r="AP359" s="95">
        <v>357</v>
      </c>
      <c r="AQ359" s="106"/>
      <c r="AR359" s="106"/>
      <c r="AS359" s="106"/>
      <c r="AT359" s="106"/>
      <c r="AU359" s="106"/>
      <c r="AV359" s="106"/>
      <c r="AW359" s="106"/>
      <c r="AX359" s="106"/>
      <c r="AY359" s="106"/>
      <c r="AZ359" s="106"/>
      <c r="BA359" s="106"/>
      <c r="BB359" s="106"/>
      <c r="BC359" s="106"/>
      <c r="BD359" s="106"/>
      <c r="BE359" s="106"/>
      <c r="BF359" s="106"/>
      <c r="BG359" s="106"/>
      <c r="BH359" s="106"/>
      <c r="BI359" s="106"/>
      <c r="BJ359" s="100" t="s">
        <v>4513</v>
      </c>
      <c r="BK359" s="106"/>
      <c r="BL359" s="106"/>
      <c r="BM359" s="106"/>
      <c r="BN359" s="106"/>
      <c r="BO359" s="106"/>
      <c r="BP359" s="106"/>
      <c r="BQ359" s="106"/>
      <c r="BR359" s="106"/>
      <c r="BS359" s="106"/>
      <c r="BT359" s="106"/>
      <c r="BU359" s="106"/>
      <c r="BV359" s="106"/>
      <c r="BW359" s="105"/>
      <c r="BX359" s="105"/>
      <c r="BY359" s="105"/>
      <c r="BZ359" s="107"/>
      <c r="CA359" s="107"/>
      <c r="CB359" s="107"/>
      <c r="CC359" s="107"/>
      <c r="CD359" s="107"/>
      <c r="CE359" s="107"/>
      <c r="CF359" s="107"/>
      <c r="CG359" s="107"/>
      <c r="CH359" s="107"/>
      <c r="CI359" s="107"/>
      <c r="CJ359" s="107"/>
      <c r="CK359" s="107"/>
      <c r="CL359" s="107"/>
      <c r="CM359" s="107"/>
      <c r="CN359" s="107"/>
      <c r="CO359" s="107"/>
      <c r="CP359" s="107"/>
      <c r="CQ359" s="107"/>
      <c r="CR359" s="107"/>
      <c r="CS359" s="102" t="s">
        <v>4514</v>
      </c>
      <c r="CT359" s="107"/>
      <c r="CU359" s="107"/>
      <c r="CV359" s="107"/>
      <c r="CW359" s="107"/>
      <c r="CX359" s="107"/>
      <c r="CY359" s="107"/>
      <c r="CZ359" s="107"/>
      <c r="DA359" s="107"/>
      <c r="DB359" s="107"/>
      <c r="DC359" s="107"/>
      <c r="DD359" s="107"/>
      <c r="DE359" s="107"/>
    </row>
    <row r="360" spans="34:109" ht="0" hidden="1" customHeight="1">
      <c r="AH360" s="105"/>
      <c r="AI360" s="105"/>
      <c r="AJ360" s="105"/>
      <c r="AK360" s="105"/>
      <c r="AL360" s="92" t="str">
        <f t="shared" si="10"/>
        <v/>
      </c>
      <c r="AM360" s="92" t="str">
        <f t="shared" si="11"/>
        <v/>
      </c>
      <c r="AO360" s="105"/>
      <c r="AP360" s="95">
        <v>358</v>
      </c>
      <c r="AQ360" s="106"/>
      <c r="AR360" s="106"/>
      <c r="AS360" s="106"/>
      <c r="AT360" s="106"/>
      <c r="AU360" s="106"/>
      <c r="AV360" s="106"/>
      <c r="AW360" s="106"/>
      <c r="AX360" s="106"/>
      <c r="AY360" s="106"/>
      <c r="AZ360" s="106"/>
      <c r="BA360" s="106"/>
      <c r="BB360" s="106"/>
      <c r="BC360" s="106"/>
      <c r="BD360" s="106"/>
      <c r="BE360" s="106"/>
      <c r="BF360" s="106"/>
      <c r="BG360" s="106"/>
      <c r="BH360" s="106"/>
      <c r="BI360" s="106"/>
      <c r="BJ360" s="100" t="s">
        <v>4515</v>
      </c>
      <c r="BK360" s="106"/>
      <c r="BL360" s="106"/>
      <c r="BM360" s="106"/>
      <c r="BN360" s="106"/>
      <c r="BO360" s="106"/>
      <c r="BP360" s="106"/>
      <c r="BQ360" s="106"/>
      <c r="BR360" s="106"/>
      <c r="BS360" s="106"/>
      <c r="BT360" s="106"/>
      <c r="BU360" s="106"/>
      <c r="BV360" s="106"/>
      <c r="BW360" s="105"/>
      <c r="BX360" s="105"/>
      <c r="BY360" s="105"/>
      <c r="BZ360" s="107"/>
      <c r="CA360" s="107"/>
      <c r="CB360" s="107"/>
      <c r="CC360" s="107"/>
      <c r="CD360" s="107"/>
      <c r="CE360" s="107"/>
      <c r="CF360" s="107"/>
      <c r="CG360" s="107"/>
      <c r="CH360" s="107"/>
      <c r="CI360" s="107"/>
      <c r="CJ360" s="107"/>
      <c r="CK360" s="107"/>
      <c r="CL360" s="107"/>
      <c r="CM360" s="107"/>
      <c r="CN360" s="107"/>
      <c r="CO360" s="107"/>
      <c r="CP360" s="107"/>
      <c r="CQ360" s="107"/>
      <c r="CR360" s="107"/>
      <c r="CS360" s="102" t="s">
        <v>4516</v>
      </c>
      <c r="CT360" s="107"/>
      <c r="CU360" s="107"/>
      <c r="CV360" s="107"/>
      <c r="CW360" s="107"/>
      <c r="CX360" s="107"/>
      <c r="CY360" s="107"/>
      <c r="CZ360" s="107"/>
      <c r="DA360" s="107"/>
      <c r="DB360" s="107"/>
      <c r="DC360" s="107"/>
      <c r="DD360" s="107"/>
      <c r="DE360" s="107"/>
    </row>
    <row r="361" spans="34:109" ht="0" hidden="1" customHeight="1">
      <c r="AH361" s="105"/>
      <c r="AI361" s="105"/>
      <c r="AJ361" s="105"/>
      <c r="AK361" s="105"/>
      <c r="AL361" s="92" t="str">
        <f t="shared" si="10"/>
        <v/>
      </c>
      <c r="AM361" s="92" t="str">
        <f t="shared" si="11"/>
        <v/>
      </c>
      <c r="AO361" s="105"/>
      <c r="AP361" s="95">
        <v>359</v>
      </c>
      <c r="AQ361" s="106"/>
      <c r="AR361" s="106"/>
      <c r="AS361" s="106"/>
      <c r="AT361" s="106"/>
      <c r="AU361" s="106"/>
      <c r="AV361" s="106"/>
      <c r="AW361" s="106"/>
      <c r="AX361" s="106"/>
      <c r="AY361" s="106"/>
      <c r="AZ361" s="106"/>
      <c r="BA361" s="106"/>
      <c r="BB361" s="106"/>
      <c r="BC361" s="106"/>
      <c r="BD361" s="106"/>
      <c r="BE361" s="106"/>
      <c r="BF361" s="106"/>
      <c r="BG361" s="106"/>
      <c r="BH361" s="106"/>
      <c r="BI361" s="106"/>
      <c r="BJ361" s="100" t="s">
        <v>4517</v>
      </c>
      <c r="BK361" s="106"/>
      <c r="BL361" s="106"/>
      <c r="BM361" s="106"/>
      <c r="BN361" s="106"/>
      <c r="BO361" s="106"/>
      <c r="BP361" s="106"/>
      <c r="BQ361" s="106"/>
      <c r="BR361" s="106"/>
      <c r="BS361" s="106"/>
      <c r="BT361" s="106"/>
      <c r="BU361" s="106"/>
      <c r="BV361" s="106"/>
      <c r="BW361" s="105"/>
      <c r="BX361" s="105"/>
      <c r="BY361" s="105"/>
      <c r="BZ361" s="107"/>
      <c r="CA361" s="107"/>
      <c r="CB361" s="107"/>
      <c r="CC361" s="107"/>
      <c r="CD361" s="107"/>
      <c r="CE361" s="107"/>
      <c r="CF361" s="107"/>
      <c r="CG361" s="107"/>
      <c r="CH361" s="107"/>
      <c r="CI361" s="107"/>
      <c r="CJ361" s="107"/>
      <c r="CK361" s="107"/>
      <c r="CL361" s="107"/>
      <c r="CM361" s="107"/>
      <c r="CN361" s="107"/>
      <c r="CO361" s="107"/>
      <c r="CP361" s="107"/>
      <c r="CQ361" s="107"/>
      <c r="CR361" s="107"/>
      <c r="CS361" s="102" t="s">
        <v>4518</v>
      </c>
      <c r="CT361" s="107"/>
      <c r="CU361" s="107"/>
      <c r="CV361" s="107"/>
      <c r="CW361" s="107"/>
      <c r="CX361" s="107"/>
      <c r="CY361" s="107"/>
      <c r="CZ361" s="107"/>
      <c r="DA361" s="107"/>
      <c r="DB361" s="107"/>
      <c r="DC361" s="107"/>
      <c r="DD361" s="107"/>
      <c r="DE361" s="107"/>
    </row>
    <row r="362" spans="34:109" ht="0" hidden="1" customHeight="1">
      <c r="AH362" s="105"/>
      <c r="AI362" s="105"/>
      <c r="AJ362" s="105"/>
      <c r="AK362" s="105"/>
      <c r="AL362" s="92" t="str">
        <f t="shared" si="10"/>
        <v/>
      </c>
      <c r="AM362" s="92" t="str">
        <f t="shared" si="11"/>
        <v/>
      </c>
      <c r="AO362" s="105"/>
      <c r="AP362" s="95">
        <v>360</v>
      </c>
      <c r="AQ362" s="106"/>
      <c r="AR362" s="106"/>
      <c r="AS362" s="106"/>
      <c r="AT362" s="106"/>
      <c r="AU362" s="106"/>
      <c r="AV362" s="106"/>
      <c r="AW362" s="106"/>
      <c r="AX362" s="106"/>
      <c r="AY362" s="106"/>
      <c r="AZ362" s="106"/>
      <c r="BA362" s="106"/>
      <c r="BB362" s="106"/>
      <c r="BC362" s="106"/>
      <c r="BD362" s="106"/>
      <c r="BE362" s="106"/>
      <c r="BF362" s="106"/>
      <c r="BG362" s="106"/>
      <c r="BH362" s="106"/>
      <c r="BI362" s="106"/>
      <c r="BJ362" s="100" t="s">
        <v>4519</v>
      </c>
      <c r="BK362" s="106"/>
      <c r="BL362" s="106"/>
      <c r="BM362" s="106"/>
      <c r="BN362" s="106"/>
      <c r="BO362" s="106"/>
      <c r="BP362" s="106"/>
      <c r="BQ362" s="106"/>
      <c r="BR362" s="106"/>
      <c r="BS362" s="106"/>
      <c r="BT362" s="106"/>
      <c r="BU362" s="106"/>
      <c r="BV362" s="106"/>
      <c r="BW362" s="105"/>
      <c r="BX362" s="105"/>
      <c r="BY362" s="105"/>
      <c r="BZ362" s="107"/>
      <c r="CA362" s="107"/>
      <c r="CB362" s="107"/>
      <c r="CC362" s="107"/>
      <c r="CD362" s="107"/>
      <c r="CE362" s="107"/>
      <c r="CF362" s="107"/>
      <c r="CG362" s="107"/>
      <c r="CH362" s="107"/>
      <c r="CI362" s="107"/>
      <c r="CJ362" s="107"/>
      <c r="CK362" s="107"/>
      <c r="CL362" s="107"/>
      <c r="CM362" s="107"/>
      <c r="CN362" s="107"/>
      <c r="CO362" s="107"/>
      <c r="CP362" s="107"/>
      <c r="CQ362" s="107"/>
      <c r="CR362" s="107"/>
      <c r="CS362" s="102" t="s">
        <v>4520</v>
      </c>
      <c r="CT362" s="107"/>
      <c r="CU362" s="107"/>
      <c r="CV362" s="107"/>
      <c r="CW362" s="107"/>
      <c r="CX362" s="107"/>
      <c r="CY362" s="107"/>
      <c r="CZ362" s="107"/>
      <c r="DA362" s="107"/>
      <c r="DB362" s="107"/>
      <c r="DC362" s="107"/>
      <c r="DD362" s="107"/>
      <c r="DE362" s="107"/>
    </row>
    <row r="363" spans="34:109" ht="0" hidden="1" customHeight="1">
      <c r="AH363" s="105"/>
      <c r="AI363" s="105"/>
      <c r="AJ363" s="105"/>
      <c r="AK363" s="105"/>
      <c r="AL363" s="92" t="str">
        <f t="shared" si="10"/>
        <v/>
      </c>
      <c r="AM363" s="92" t="str">
        <f t="shared" si="11"/>
        <v/>
      </c>
      <c r="AO363" s="105"/>
      <c r="AP363" s="95">
        <v>361</v>
      </c>
      <c r="AQ363" s="106"/>
      <c r="AR363" s="106"/>
      <c r="AS363" s="106"/>
      <c r="AT363" s="106"/>
      <c r="AU363" s="106"/>
      <c r="AV363" s="106"/>
      <c r="AW363" s="106"/>
      <c r="AX363" s="106"/>
      <c r="AY363" s="106"/>
      <c r="AZ363" s="106"/>
      <c r="BA363" s="106"/>
      <c r="BB363" s="106"/>
      <c r="BC363" s="106"/>
      <c r="BD363" s="106"/>
      <c r="BE363" s="106"/>
      <c r="BF363" s="106"/>
      <c r="BG363" s="106"/>
      <c r="BH363" s="106"/>
      <c r="BI363" s="106"/>
      <c r="BJ363" s="100" t="s">
        <v>4521</v>
      </c>
      <c r="BK363" s="106"/>
      <c r="BL363" s="106"/>
      <c r="BM363" s="106"/>
      <c r="BN363" s="106"/>
      <c r="BO363" s="106"/>
      <c r="BP363" s="106"/>
      <c r="BQ363" s="106"/>
      <c r="BR363" s="106"/>
      <c r="BS363" s="106"/>
      <c r="BT363" s="106"/>
      <c r="BU363" s="106"/>
      <c r="BV363" s="106"/>
      <c r="BW363" s="105"/>
      <c r="BX363" s="105"/>
      <c r="BY363" s="105"/>
      <c r="BZ363" s="107"/>
      <c r="CA363" s="107"/>
      <c r="CB363" s="107"/>
      <c r="CC363" s="107"/>
      <c r="CD363" s="107"/>
      <c r="CE363" s="107"/>
      <c r="CF363" s="107"/>
      <c r="CG363" s="107"/>
      <c r="CH363" s="107"/>
      <c r="CI363" s="107"/>
      <c r="CJ363" s="107"/>
      <c r="CK363" s="107"/>
      <c r="CL363" s="107"/>
      <c r="CM363" s="107"/>
      <c r="CN363" s="107"/>
      <c r="CO363" s="107"/>
      <c r="CP363" s="107"/>
      <c r="CQ363" s="107"/>
      <c r="CR363" s="107"/>
      <c r="CS363" s="102" t="s">
        <v>4522</v>
      </c>
      <c r="CT363" s="107"/>
      <c r="CU363" s="107"/>
      <c r="CV363" s="107"/>
      <c r="CW363" s="107"/>
      <c r="CX363" s="107"/>
      <c r="CY363" s="107"/>
      <c r="CZ363" s="107"/>
      <c r="DA363" s="107"/>
      <c r="DB363" s="107"/>
      <c r="DC363" s="107"/>
      <c r="DD363" s="107"/>
      <c r="DE363" s="107"/>
    </row>
    <row r="364" spans="34:109" ht="0" hidden="1" customHeight="1">
      <c r="AH364" s="105"/>
      <c r="AI364" s="105"/>
      <c r="AJ364" s="105"/>
      <c r="AK364" s="105"/>
      <c r="AL364" s="92" t="str">
        <f t="shared" si="10"/>
        <v/>
      </c>
      <c r="AM364" s="92" t="str">
        <f t="shared" si="11"/>
        <v/>
      </c>
      <c r="AO364" s="105"/>
      <c r="AP364" s="95">
        <v>362</v>
      </c>
      <c r="AQ364" s="106"/>
      <c r="AR364" s="106"/>
      <c r="AS364" s="106"/>
      <c r="AT364" s="106"/>
      <c r="AU364" s="106"/>
      <c r="AV364" s="106"/>
      <c r="AW364" s="106"/>
      <c r="AX364" s="106"/>
      <c r="AY364" s="106"/>
      <c r="AZ364" s="106"/>
      <c r="BA364" s="106"/>
      <c r="BB364" s="106"/>
      <c r="BC364" s="106"/>
      <c r="BD364" s="106"/>
      <c r="BE364" s="106"/>
      <c r="BF364" s="106"/>
      <c r="BG364" s="106"/>
      <c r="BH364" s="106"/>
      <c r="BI364" s="106"/>
      <c r="BJ364" s="100" t="s">
        <v>4523</v>
      </c>
      <c r="BK364" s="106"/>
      <c r="BL364" s="106"/>
      <c r="BM364" s="106"/>
      <c r="BN364" s="106"/>
      <c r="BO364" s="106"/>
      <c r="BP364" s="106"/>
      <c r="BQ364" s="106"/>
      <c r="BR364" s="106"/>
      <c r="BS364" s="106"/>
      <c r="BT364" s="106"/>
      <c r="BU364" s="106"/>
      <c r="BV364" s="106"/>
      <c r="BW364" s="105"/>
      <c r="BX364" s="105"/>
      <c r="BY364" s="105"/>
      <c r="BZ364" s="107"/>
      <c r="CA364" s="107"/>
      <c r="CB364" s="107"/>
      <c r="CC364" s="107"/>
      <c r="CD364" s="107"/>
      <c r="CE364" s="107"/>
      <c r="CF364" s="107"/>
      <c r="CG364" s="107"/>
      <c r="CH364" s="107"/>
      <c r="CI364" s="107"/>
      <c r="CJ364" s="107"/>
      <c r="CK364" s="107"/>
      <c r="CL364" s="107"/>
      <c r="CM364" s="107"/>
      <c r="CN364" s="107"/>
      <c r="CO364" s="107"/>
      <c r="CP364" s="107"/>
      <c r="CQ364" s="107"/>
      <c r="CR364" s="107"/>
      <c r="CS364" s="102" t="s">
        <v>4524</v>
      </c>
      <c r="CT364" s="107"/>
      <c r="CU364" s="107"/>
      <c r="CV364" s="107"/>
      <c r="CW364" s="107"/>
      <c r="CX364" s="107"/>
      <c r="CY364" s="107"/>
      <c r="CZ364" s="107"/>
      <c r="DA364" s="107"/>
      <c r="DB364" s="107"/>
      <c r="DC364" s="107"/>
      <c r="DD364" s="107"/>
      <c r="DE364" s="107"/>
    </row>
    <row r="365" spans="34:109" ht="0" hidden="1" customHeight="1">
      <c r="AH365" s="105"/>
      <c r="AI365" s="105"/>
      <c r="AJ365" s="105"/>
      <c r="AK365" s="105"/>
      <c r="AL365" s="92" t="str">
        <f t="shared" si="10"/>
        <v/>
      </c>
      <c r="AM365" s="92" t="str">
        <f t="shared" si="11"/>
        <v/>
      </c>
      <c r="AO365" s="105"/>
      <c r="AP365" s="95">
        <v>363</v>
      </c>
      <c r="AQ365" s="106"/>
      <c r="AR365" s="106"/>
      <c r="AS365" s="106"/>
      <c r="AT365" s="106"/>
      <c r="AU365" s="106"/>
      <c r="AV365" s="106"/>
      <c r="AW365" s="106"/>
      <c r="AX365" s="106"/>
      <c r="AY365" s="106"/>
      <c r="AZ365" s="106"/>
      <c r="BA365" s="106"/>
      <c r="BB365" s="106"/>
      <c r="BC365" s="106"/>
      <c r="BD365" s="106"/>
      <c r="BE365" s="106"/>
      <c r="BF365" s="106"/>
      <c r="BG365" s="106"/>
      <c r="BH365" s="106"/>
      <c r="BI365" s="106"/>
      <c r="BJ365" s="100" t="s">
        <v>4525</v>
      </c>
      <c r="BK365" s="106"/>
      <c r="BL365" s="106"/>
      <c r="BM365" s="106"/>
      <c r="BN365" s="106"/>
      <c r="BO365" s="106"/>
      <c r="BP365" s="106"/>
      <c r="BQ365" s="106"/>
      <c r="BR365" s="106"/>
      <c r="BS365" s="106"/>
      <c r="BT365" s="106"/>
      <c r="BU365" s="106"/>
      <c r="BV365" s="106"/>
      <c r="BW365" s="105"/>
      <c r="BX365" s="105"/>
      <c r="BY365" s="105"/>
      <c r="BZ365" s="107"/>
      <c r="CA365" s="107"/>
      <c r="CB365" s="107"/>
      <c r="CC365" s="107"/>
      <c r="CD365" s="107"/>
      <c r="CE365" s="107"/>
      <c r="CF365" s="107"/>
      <c r="CG365" s="107"/>
      <c r="CH365" s="107"/>
      <c r="CI365" s="107"/>
      <c r="CJ365" s="107"/>
      <c r="CK365" s="107"/>
      <c r="CL365" s="107"/>
      <c r="CM365" s="107"/>
      <c r="CN365" s="107"/>
      <c r="CO365" s="107"/>
      <c r="CP365" s="107"/>
      <c r="CQ365" s="107"/>
      <c r="CR365" s="107"/>
      <c r="CS365" s="102" t="s">
        <v>4526</v>
      </c>
      <c r="CT365" s="107"/>
      <c r="CU365" s="107"/>
      <c r="CV365" s="107"/>
      <c r="CW365" s="107"/>
      <c r="CX365" s="107"/>
      <c r="CY365" s="107"/>
      <c r="CZ365" s="107"/>
      <c r="DA365" s="107"/>
      <c r="DB365" s="107"/>
      <c r="DC365" s="107"/>
      <c r="DD365" s="107"/>
      <c r="DE365" s="107"/>
    </row>
    <row r="366" spans="34:109" ht="0" hidden="1" customHeight="1">
      <c r="AH366" s="105"/>
      <c r="AI366" s="105"/>
      <c r="AJ366" s="105"/>
      <c r="AK366" s="105"/>
      <c r="AL366" s="92" t="str">
        <f t="shared" si="10"/>
        <v/>
      </c>
      <c r="AM366" s="92" t="str">
        <f t="shared" si="11"/>
        <v/>
      </c>
      <c r="AO366" s="105"/>
      <c r="AP366" s="95">
        <v>364</v>
      </c>
      <c r="AQ366" s="106"/>
      <c r="AR366" s="106"/>
      <c r="AS366" s="106"/>
      <c r="AT366" s="106"/>
      <c r="AU366" s="106"/>
      <c r="AV366" s="106"/>
      <c r="AW366" s="106"/>
      <c r="AX366" s="106"/>
      <c r="AY366" s="106"/>
      <c r="AZ366" s="106"/>
      <c r="BA366" s="106"/>
      <c r="BB366" s="106"/>
      <c r="BC366" s="106"/>
      <c r="BD366" s="106"/>
      <c r="BE366" s="106"/>
      <c r="BF366" s="106"/>
      <c r="BG366" s="106"/>
      <c r="BH366" s="106"/>
      <c r="BI366" s="106"/>
      <c r="BJ366" s="100" t="s">
        <v>4527</v>
      </c>
      <c r="BK366" s="106"/>
      <c r="BL366" s="106"/>
      <c r="BM366" s="106"/>
      <c r="BN366" s="106"/>
      <c r="BO366" s="106"/>
      <c r="BP366" s="106"/>
      <c r="BQ366" s="106"/>
      <c r="BR366" s="106"/>
      <c r="BS366" s="106"/>
      <c r="BT366" s="106"/>
      <c r="BU366" s="106"/>
      <c r="BV366" s="106"/>
      <c r="BW366" s="105"/>
      <c r="BX366" s="105"/>
      <c r="BY366" s="105"/>
      <c r="BZ366" s="107"/>
      <c r="CA366" s="107"/>
      <c r="CB366" s="107"/>
      <c r="CC366" s="107"/>
      <c r="CD366" s="107"/>
      <c r="CE366" s="107"/>
      <c r="CF366" s="107"/>
      <c r="CG366" s="107"/>
      <c r="CH366" s="107"/>
      <c r="CI366" s="107"/>
      <c r="CJ366" s="107"/>
      <c r="CK366" s="107"/>
      <c r="CL366" s="107"/>
      <c r="CM366" s="107"/>
      <c r="CN366" s="107"/>
      <c r="CO366" s="107"/>
      <c r="CP366" s="107"/>
      <c r="CQ366" s="107"/>
      <c r="CR366" s="107"/>
      <c r="CS366" s="102" t="s">
        <v>4528</v>
      </c>
      <c r="CT366" s="107"/>
      <c r="CU366" s="107"/>
      <c r="CV366" s="107"/>
      <c r="CW366" s="107"/>
      <c r="CX366" s="107"/>
      <c r="CY366" s="107"/>
      <c r="CZ366" s="107"/>
      <c r="DA366" s="107"/>
      <c r="DB366" s="107"/>
      <c r="DC366" s="107"/>
      <c r="DD366" s="107"/>
      <c r="DE366" s="107"/>
    </row>
    <row r="367" spans="34:109" ht="0" hidden="1" customHeight="1">
      <c r="AH367" s="105"/>
      <c r="AI367" s="105"/>
      <c r="AJ367" s="105"/>
      <c r="AK367" s="105"/>
      <c r="AL367" s="92" t="str">
        <f t="shared" si="10"/>
        <v/>
      </c>
      <c r="AM367" s="92" t="str">
        <f t="shared" si="11"/>
        <v/>
      </c>
      <c r="AO367" s="105"/>
      <c r="AP367" s="95">
        <v>365</v>
      </c>
      <c r="AQ367" s="106"/>
      <c r="AR367" s="106"/>
      <c r="AS367" s="106"/>
      <c r="AT367" s="106"/>
      <c r="AU367" s="106"/>
      <c r="AV367" s="106"/>
      <c r="AW367" s="106"/>
      <c r="AX367" s="106"/>
      <c r="AY367" s="106"/>
      <c r="AZ367" s="106"/>
      <c r="BA367" s="106"/>
      <c r="BB367" s="106"/>
      <c r="BC367" s="106"/>
      <c r="BD367" s="106"/>
      <c r="BE367" s="106"/>
      <c r="BF367" s="106"/>
      <c r="BG367" s="106"/>
      <c r="BH367" s="106"/>
      <c r="BI367" s="106"/>
      <c r="BJ367" s="100" t="s">
        <v>4529</v>
      </c>
      <c r="BK367" s="106"/>
      <c r="BL367" s="106"/>
      <c r="BM367" s="106"/>
      <c r="BN367" s="106"/>
      <c r="BO367" s="106"/>
      <c r="BP367" s="106"/>
      <c r="BQ367" s="106"/>
      <c r="BR367" s="106"/>
      <c r="BS367" s="106"/>
      <c r="BT367" s="106"/>
      <c r="BU367" s="106"/>
      <c r="BV367" s="106"/>
      <c r="BW367" s="105"/>
      <c r="BX367" s="105"/>
      <c r="BY367" s="105"/>
      <c r="BZ367" s="107"/>
      <c r="CA367" s="107"/>
      <c r="CB367" s="107"/>
      <c r="CC367" s="107"/>
      <c r="CD367" s="107"/>
      <c r="CE367" s="107"/>
      <c r="CF367" s="107"/>
      <c r="CG367" s="107"/>
      <c r="CH367" s="107"/>
      <c r="CI367" s="107"/>
      <c r="CJ367" s="107"/>
      <c r="CK367" s="107"/>
      <c r="CL367" s="107"/>
      <c r="CM367" s="107"/>
      <c r="CN367" s="107"/>
      <c r="CO367" s="107"/>
      <c r="CP367" s="107"/>
      <c r="CQ367" s="107"/>
      <c r="CR367" s="107"/>
      <c r="CS367" s="102" t="s">
        <v>4530</v>
      </c>
      <c r="CT367" s="107"/>
      <c r="CU367" s="107"/>
      <c r="CV367" s="107"/>
      <c r="CW367" s="107"/>
      <c r="CX367" s="107"/>
      <c r="CY367" s="107"/>
      <c r="CZ367" s="107"/>
      <c r="DA367" s="107"/>
      <c r="DB367" s="107"/>
      <c r="DC367" s="107"/>
      <c r="DD367" s="107"/>
      <c r="DE367" s="107"/>
    </row>
    <row r="368" spans="34:109" ht="0" hidden="1" customHeight="1">
      <c r="AH368" s="105"/>
      <c r="AI368" s="105"/>
      <c r="AJ368" s="105"/>
      <c r="AK368" s="105"/>
      <c r="AL368" s="92" t="str">
        <f t="shared" si="10"/>
        <v/>
      </c>
      <c r="AM368" s="92" t="str">
        <f t="shared" si="11"/>
        <v/>
      </c>
      <c r="AO368" s="105"/>
      <c r="AP368" s="95">
        <v>366</v>
      </c>
      <c r="AQ368" s="106"/>
      <c r="AR368" s="106"/>
      <c r="AS368" s="106"/>
      <c r="AT368" s="106"/>
      <c r="AU368" s="106"/>
      <c r="AV368" s="106"/>
      <c r="AW368" s="106"/>
      <c r="AX368" s="106"/>
      <c r="AY368" s="106"/>
      <c r="AZ368" s="106"/>
      <c r="BA368" s="106"/>
      <c r="BB368" s="106"/>
      <c r="BC368" s="106"/>
      <c r="BD368" s="106"/>
      <c r="BE368" s="106"/>
      <c r="BF368" s="106"/>
      <c r="BG368" s="106"/>
      <c r="BH368" s="106"/>
      <c r="BI368" s="106"/>
      <c r="BJ368" s="100" t="s">
        <v>4531</v>
      </c>
      <c r="BK368" s="106"/>
      <c r="BL368" s="106"/>
      <c r="BM368" s="106"/>
      <c r="BN368" s="106"/>
      <c r="BO368" s="106"/>
      <c r="BP368" s="106"/>
      <c r="BQ368" s="106"/>
      <c r="BR368" s="106"/>
      <c r="BS368" s="106"/>
      <c r="BT368" s="106"/>
      <c r="BU368" s="106"/>
      <c r="BV368" s="106"/>
      <c r="BW368" s="105"/>
      <c r="BX368" s="105"/>
      <c r="BY368" s="105"/>
      <c r="BZ368" s="107"/>
      <c r="CA368" s="107"/>
      <c r="CB368" s="107"/>
      <c r="CC368" s="107"/>
      <c r="CD368" s="107"/>
      <c r="CE368" s="107"/>
      <c r="CF368" s="107"/>
      <c r="CG368" s="107"/>
      <c r="CH368" s="107"/>
      <c r="CI368" s="107"/>
      <c r="CJ368" s="107"/>
      <c r="CK368" s="107"/>
      <c r="CL368" s="107"/>
      <c r="CM368" s="107"/>
      <c r="CN368" s="107"/>
      <c r="CO368" s="107"/>
      <c r="CP368" s="107"/>
      <c r="CQ368" s="107"/>
      <c r="CR368" s="107"/>
      <c r="CS368" s="102" t="s">
        <v>4532</v>
      </c>
      <c r="CT368" s="107"/>
      <c r="CU368" s="107"/>
      <c r="CV368" s="107"/>
      <c r="CW368" s="107"/>
      <c r="CX368" s="107"/>
      <c r="CY368" s="107"/>
      <c r="CZ368" s="107"/>
      <c r="DA368" s="107"/>
      <c r="DB368" s="107"/>
      <c r="DC368" s="107"/>
      <c r="DD368" s="107"/>
      <c r="DE368" s="107"/>
    </row>
    <row r="369" spans="34:109" ht="0" hidden="1" customHeight="1">
      <c r="AH369" s="105"/>
      <c r="AI369" s="105"/>
      <c r="AJ369" s="105"/>
      <c r="AK369" s="105"/>
      <c r="AL369" s="92" t="str">
        <f t="shared" si="10"/>
        <v/>
      </c>
      <c r="AM369" s="92" t="str">
        <f t="shared" si="11"/>
        <v/>
      </c>
      <c r="AO369" s="105"/>
      <c r="AP369" s="95">
        <v>367</v>
      </c>
      <c r="AQ369" s="106"/>
      <c r="AR369" s="106"/>
      <c r="AS369" s="106"/>
      <c r="AT369" s="106"/>
      <c r="AU369" s="106"/>
      <c r="AV369" s="106"/>
      <c r="AW369" s="106"/>
      <c r="AX369" s="106"/>
      <c r="AY369" s="106"/>
      <c r="AZ369" s="106"/>
      <c r="BA369" s="106"/>
      <c r="BB369" s="106"/>
      <c r="BC369" s="106"/>
      <c r="BD369" s="106"/>
      <c r="BE369" s="106"/>
      <c r="BF369" s="106"/>
      <c r="BG369" s="106"/>
      <c r="BH369" s="106"/>
      <c r="BI369" s="106"/>
      <c r="BJ369" s="100" t="s">
        <v>4533</v>
      </c>
      <c r="BK369" s="106"/>
      <c r="BL369" s="106"/>
      <c r="BM369" s="106"/>
      <c r="BN369" s="106"/>
      <c r="BO369" s="106"/>
      <c r="BP369" s="106"/>
      <c r="BQ369" s="106"/>
      <c r="BR369" s="106"/>
      <c r="BS369" s="106"/>
      <c r="BT369" s="106"/>
      <c r="BU369" s="106"/>
      <c r="BV369" s="106"/>
      <c r="BW369" s="105"/>
      <c r="BX369" s="105"/>
      <c r="BY369" s="105"/>
      <c r="BZ369" s="107"/>
      <c r="CA369" s="107"/>
      <c r="CB369" s="107"/>
      <c r="CC369" s="107"/>
      <c r="CD369" s="107"/>
      <c r="CE369" s="107"/>
      <c r="CF369" s="107"/>
      <c r="CG369" s="107"/>
      <c r="CH369" s="107"/>
      <c r="CI369" s="107"/>
      <c r="CJ369" s="107"/>
      <c r="CK369" s="107"/>
      <c r="CL369" s="107"/>
      <c r="CM369" s="107"/>
      <c r="CN369" s="107"/>
      <c r="CO369" s="107"/>
      <c r="CP369" s="107"/>
      <c r="CQ369" s="107"/>
      <c r="CR369" s="107"/>
      <c r="CS369" s="102" t="s">
        <v>4534</v>
      </c>
      <c r="CT369" s="107"/>
      <c r="CU369" s="107"/>
      <c r="CV369" s="107"/>
      <c r="CW369" s="107"/>
      <c r="CX369" s="107"/>
      <c r="CY369" s="107"/>
      <c r="CZ369" s="107"/>
      <c r="DA369" s="107"/>
      <c r="DB369" s="107"/>
      <c r="DC369" s="107"/>
      <c r="DD369" s="107"/>
      <c r="DE369" s="107"/>
    </row>
    <row r="370" spans="34:109" ht="0" hidden="1" customHeight="1">
      <c r="AH370" s="105"/>
      <c r="AI370" s="105"/>
      <c r="AJ370" s="105"/>
      <c r="AK370" s="105"/>
      <c r="AL370" s="92" t="str">
        <f t="shared" si="10"/>
        <v/>
      </c>
      <c r="AM370" s="92" t="str">
        <f t="shared" si="11"/>
        <v/>
      </c>
      <c r="AO370" s="105"/>
      <c r="AP370" s="95">
        <v>368</v>
      </c>
      <c r="AQ370" s="106"/>
      <c r="AR370" s="106"/>
      <c r="AS370" s="106"/>
      <c r="AT370" s="106"/>
      <c r="AU370" s="106"/>
      <c r="AV370" s="106"/>
      <c r="AW370" s="106"/>
      <c r="AX370" s="106"/>
      <c r="AY370" s="106"/>
      <c r="AZ370" s="106"/>
      <c r="BA370" s="106"/>
      <c r="BB370" s="106"/>
      <c r="BC370" s="106"/>
      <c r="BD370" s="106"/>
      <c r="BE370" s="106"/>
      <c r="BF370" s="106"/>
      <c r="BG370" s="106"/>
      <c r="BH370" s="106"/>
      <c r="BI370" s="106"/>
      <c r="BJ370" s="100" t="s">
        <v>4535</v>
      </c>
      <c r="BK370" s="106"/>
      <c r="BL370" s="106"/>
      <c r="BM370" s="106"/>
      <c r="BN370" s="106"/>
      <c r="BO370" s="106"/>
      <c r="BP370" s="106"/>
      <c r="BQ370" s="106"/>
      <c r="BR370" s="106"/>
      <c r="BS370" s="106"/>
      <c r="BT370" s="106"/>
      <c r="BU370" s="106"/>
      <c r="BV370" s="106"/>
      <c r="BW370" s="105"/>
      <c r="BX370" s="105"/>
      <c r="BY370" s="105"/>
      <c r="BZ370" s="107"/>
      <c r="CA370" s="107"/>
      <c r="CB370" s="107"/>
      <c r="CC370" s="107"/>
      <c r="CD370" s="107"/>
      <c r="CE370" s="107"/>
      <c r="CF370" s="107"/>
      <c r="CG370" s="107"/>
      <c r="CH370" s="107"/>
      <c r="CI370" s="107"/>
      <c r="CJ370" s="107"/>
      <c r="CK370" s="107"/>
      <c r="CL370" s="107"/>
      <c r="CM370" s="107"/>
      <c r="CN370" s="107"/>
      <c r="CO370" s="107"/>
      <c r="CP370" s="107"/>
      <c r="CQ370" s="107"/>
      <c r="CR370" s="107"/>
      <c r="CS370" s="102" t="s">
        <v>4536</v>
      </c>
      <c r="CT370" s="107"/>
      <c r="CU370" s="107"/>
      <c r="CV370" s="107"/>
      <c r="CW370" s="107"/>
      <c r="CX370" s="107"/>
      <c r="CY370" s="107"/>
      <c r="CZ370" s="107"/>
      <c r="DA370" s="107"/>
      <c r="DB370" s="107"/>
      <c r="DC370" s="107"/>
      <c r="DD370" s="107"/>
      <c r="DE370" s="107"/>
    </row>
    <row r="371" spans="34:109" ht="0" hidden="1" customHeight="1">
      <c r="AH371" s="105"/>
      <c r="AI371" s="105"/>
      <c r="AJ371" s="105"/>
      <c r="AK371" s="105"/>
      <c r="AL371" s="92" t="str">
        <f t="shared" si="10"/>
        <v/>
      </c>
      <c r="AM371" s="92" t="str">
        <f t="shared" si="11"/>
        <v/>
      </c>
      <c r="AO371" s="105"/>
      <c r="AP371" s="95">
        <v>369</v>
      </c>
      <c r="AQ371" s="106"/>
      <c r="AR371" s="106"/>
      <c r="AS371" s="106"/>
      <c r="AT371" s="106"/>
      <c r="AU371" s="106"/>
      <c r="AV371" s="106"/>
      <c r="AW371" s="106"/>
      <c r="AX371" s="106"/>
      <c r="AY371" s="106"/>
      <c r="AZ371" s="106"/>
      <c r="BA371" s="106"/>
      <c r="BB371" s="106"/>
      <c r="BC371" s="106"/>
      <c r="BD371" s="106"/>
      <c r="BE371" s="106"/>
      <c r="BF371" s="106"/>
      <c r="BG371" s="106"/>
      <c r="BH371" s="106"/>
      <c r="BI371" s="106"/>
      <c r="BJ371" s="100" t="s">
        <v>4537</v>
      </c>
      <c r="BK371" s="106"/>
      <c r="BL371" s="106"/>
      <c r="BM371" s="106"/>
      <c r="BN371" s="106"/>
      <c r="BO371" s="106"/>
      <c r="BP371" s="106"/>
      <c r="BQ371" s="106"/>
      <c r="BR371" s="106"/>
      <c r="BS371" s="106"/>
      <c r="BT371" s="106"/>
      <c r="BU371" s="106"/>
      <c r="BV371" s="106"/>
      <c r="BW371" s="105"/>
      <c r="BX371" s="105"/>
      <c r="BY371" s="105"/>
      <c r="BZ371" s="107"/>
      <c r="CA371" s="107"/>
      <c r="CB371" s="107"/>
      <c r="CC371" s="107"/>
      <c r="CD371" s="107"/>
      <c r="CE371" s="107"/>
      <c r="CF371" s="107"/>
      <c r="CG371" s="107"/>
      <c r="CH371" s="107"/>
      <c r="CI371" s="107"/>
      <c r="CJ371" s="107"/>
      <c r="CK371" s="107"/>
      <c r="CL371" s="107"/>
      <c r="CM371" s="107"/>
      <c r="CN371" s="107"/>
      <c r="CO371" s="107"/>
      <c r="CP371" s="107"/>
      <c r="CQ371" s="107"/>
      <c r="CR371" s="107"/>
      <c r="CS371" s="102" t="s">
        <v>4538</v>
      </c>
      <c r="CT371" s="107"/>
      <c r="CU371" s="107"/>
      <c r="CV371" s="107"/>
      <c r="CW371" s="107"/>
      <c r="CX371" s="107"/>
      <c r="CY371" s="107"/>
      <c r="CZ371" s="107"/>
      <c r="DA371" s="107"/>
      <c r="DB371" s="107"/>
      <c r="DC371" s="107"/>
      <c r="DD371" s="107"/>
      <c r="DE371" s="107"/>
    </row>
    <row r="372" spans="34:109" ht="0" hidden="1" customHeight="1">
      <c r="AH372" s="105"/>
      <c r="AI372" s="105"/>
      <c r="AJ372" s="105"/>
      <c r="AK372" s="105"/>
      <c r="AL372" s="92" t="str">
        <f t="shared" si="10"/>
        <v/>
      </c>
      <c r="AM372" s="92" t="str">
        <f t="shared" si="11"/>
        <v/>
      </c>
      <c r="AO372" s="105"/>
      <c r="AP372" s="95">
        <v>370</v>
      </c>
      <c r="AQ372" s="106"/>
      <c r="AR372" s="106"/>
      <c r="AS372" s="106"/>
      <c r="AT372" s="106"/>
      <c r="AU372" s="106"/>
      <c r="AV372" s="106"/>
      <c r="AW372" s="106"/>
      <c r="AX372" s="106"/>
      <c r="AY372" s="106"/>
      <c r="AZ372" s="106"/>
      <c r="BA372" s="106"/>
      <c r="BB372" s="106"/>
      <c r="BC372" s="106"/>
      <c r="BD372" s="106"/>
      <c r="BE372" s="106"/>
      <c r="BF372" s="106"/>
      <c r="BG372" s="106"/>
      <c r="BH372" s="106"/>
      <c r="BI372" s="106"/>
      <c r="BJ372" s="100" t="s">
        <v>4539</v>
      </c>
      <c r="BK372" s="106"/>
      <c r="BL372" s="106"/>
      <c r="BM372" s="106"/>
      <c r="BN372" s="106"/>
      <c r="BO372" s="106"/>
      <c r="BP372" s="106"/>
      <c r="BQ372" s="106"/>
      <c r="BR372" s="106"/>
      <c r="BS372" s="106"/>
      <c r="BT372" s="106"/>
      <c r="BU372" s="106"/>
      <c r="BV372" s="106"/>
      <c r="BW372" s="105"/>
      <c r="BX372" s="105"/>
      <c r="BY372" s="105"/>
      <c r="BZ372" s="107"/>
      <c r="CA372" s="107"/>
      <c r="CB372" s="107"/>
      <c r="CC372" s="107"/>
      <c r="CD372" s="107"/>
      <c r="CE372" s="107"/>
      <c r="CF372" s="107"/>
      <c r="CG372" s="107"/>
      <c r="CH372" s="107"/>
      <c r="CI372" s="107"/>
      <c r="CJ372" s="107"/>
      <c r="CK372" s="107"/>
      <c r="CL372" s="107"/>
      <c r="CM372" s="107"/>
      <c r="CN372" s="107"/>
      <c r="CO372" s="107"/>
      <c r="CP372" s="107"/>
      <c r="CQ372" s="107"/>
      <c r="CR372" s="107"/>
      <c r="CS372" s="102" t="s">
        <v>4540</v>
      </c>
      <c r="CT372" s="107"/>
      <c r="CU372" s="107"/>
      <c r="CV372" s="107"/>
      <c r="CW372" s="107"/>
      <c r="CX372" s="107"/>
      <c r="CY372" s="107"/>
      <c r="CZ372" s="107"/>
      <c r="DA372" s="107"/>
      <c r="DB372" s="107"/>
      <c r="DC372" s="107"/>
      <c r="DD372" s="107"/>
      <c r="DE372" s="107"/>
    </row>
    <row r="373" spans="34:109" ht="0" hidden="1" customHeight="1">
      <c r="AH373" s="105"/>
      <c r="AI373" s="105"/>
      <c r="AJ373" s="105"/>
      <c r="AK373" s="105"/>
      <c r="AL373" s="92" t="str">
        <f t="shared" si="10"/>
        <v/>
      </c>
      <c r="AM373" s="92" t="str">
        <f t="shared" si="11"/>
        <v/>
      </c>
      <c r="AO373" s="105"/>
      <c r="AP373" s="95">
        <v>371</v>
      </c>
      <c r="AQ373" s="106"/>
      <c r="AR373" s="106"/>
      <c r="AS373" s="106"/>
      <c r="AT373" s="106"/>
      <c r="AU373" s="106"/>
      <c r="AV373" s="106"/>
      <c r="AW373" s="106"/>
      <c r="AX373" s="106"/>
      <c r="AY373" s="106"/>
      <c r="AZ373" s="106"/>
      <c r="BA373" s="106"/>
      <c r="BB373" s="106"/>
      <c r="BC373" s="106"/>
      <c r="BD373" s="106"/>
      <c r="BE373" s="106"/>
      <c r="BF373" s="106"/>
      <c r="BG373" s="106"/>
      <c r="BH373" s="106"/>
      <c r="BI373" s="106"/>
      <c r="BJ373" s="100" t="s">
        <v>4541</v>
      </c>
      <c r="BK373" s="106"/>
      <c r="BL373" s="106"/>
      <c r="BM373" s="106"/>
      <c r="BN373" s="106"/>
      <c r="BO373" s="106"/>
      <c r="BP373" s="106"/>
      <c r="BQ373" s="106"/>
      <c r="BR373" s="106"/>
      <c r="BS373" s="106"/>
      <c r="BT373" s="106"/>
      <c r="BU373" s="106"/>
      <c r="BV373" s="106"/>
      <c r="BW373" s="105"/>
      <c r="BX373" s="105"/>
      <c r="BY373" s="105"/>
      <c r="BZ373" s="107"/>
      <c r="CA373" s="107"/>
      <c r="CB373" s="107"/>
      <c r="CC373" s="107"/>
      <c r="CD373" s="107"/>
      <c r="CE373" s="107"/>
      <c r="CF373" s="107"/>
      <c r="CG373" s="107"/>
      <c r="CH373" s="107"/>
      <c r="CI373" s="107"/>
      <c r="CJ373" s="107"/>
      <c r="CK373" s="107"/>
      <c r="CL373" s="107"/>
      <c r="CM373" s="107"/>
      <c r="CN373" s="107"/>
      <c r="CO373" s="107"/>
      <c r="CP373" s="107"/>
      <c r="CQ373" s="107"/>
      <c r="CR373" s="107"/>
      <c r="CS373" s="102" t="s">
        <v>4542</v>
      </c>
      <c r="CT373" s="107"/>
      <c r="CU373" s="107"/>
      <c r="CV373" s="107"/>
      <c r="CW373" s="107"/>
      <c r="CX373" s="107"/>
      <c r="CY373" s="107"/>
      <c r="CZ373" s="107"/>
      <c r="DA373" s="107"/>
      <c r="DB373" s="107"/>
      <c r="DC373" s="107"/>
      <c r="DD373" s="107"/>
      <c r="DE373" s="107"/>
    </row>
    <row r="374" spans="34:109" ht="0" hidden="1" customHeight="1">
      <c r="AH374" s="105"/>
      <c r="AI374" s="105"/>
      <c r="AJ374" s="105"/>
      <c r="AK374" s="105"/>
      <c r="AL374" s="92" t="str">
        <f t="shared" si="10"/>
        <v/>
      </c>
      <c r="AM374" s="92" t="str">
        <f t="shared" si="11"/>
        <v/>
      </c>
      <c r="AO374" s="105"/>
      <c r="AP374" s="95">
        <v>372</v>
      </c>
      <c r="AQ374" s="106"/>
      <c r="AR374" s="106"/>
      <c r="AS374" s="106"/>
      <c r="AT374" s="106"/>
      <c r="AU374" s="106"/>
      <c r="AV374" s="106"/>
      <c r="AW374" s="106"/>
      <c r="AX374" s="106"/>
      <c r="AY374" s="106"/>
      <c r="AZ374" s="106"/>
      <c r="BA374" s="106"/>
      <c r="BB374" s="106"/>
      <c r="BC374" s="106"/>
      <c r="BD374" s="106"/>
      <c r="BE374" s="106"/>
      <c r="BF374" s="106"/>
      <c r="BG374" s="106"/>
      <c r="BH374" s="106"/>
      <c r="BI374" s="106"/>
      <c r="BJ374" s="100" t="s">
        <v>4543</v>
      </c>
      <c r="BK374" s="106"/>
      <c r="BL374" s="106"/>
      <c r="BM374" s="106"/>
      <c r="BN374" s="106"/>
      <c r="BO374" s="106"/>
      <c r="BP374" s="106"/>
      <c r="BQ374" s="106"/>
      <c r="BR374" s="106"/>
      <c r="BS374" s="106"/>
      <c r="BT374" s="106"/>
      <c r="BU374" s="106"/>
      <c r="BV374" s="106"/>
      <c r="BW374" s="105"/>
      <c r="BX374" s="105"/>
      <c r="BY374" s="105"/>
      <c r="BZ374" s="107"/>
      <c r="CA374" s="107"/>
      <c r="CB374" s="107"/>
      <c r="CC374" s="107"/>
      <c r="CD374" s="107"/>
      <c r="CE374" s="107"/>
      <c r="CF374" s="107"/>
      <c r="CG374" s="107"/>
      <c r="CH374" s="107"/>
      <c r="CI374" s="107"/>
      <c r="CJ374" s="107"/>
      <c r="CK374" s="107"/>
      <c r="CL374" s="107"/>
      <c r="CM374" s="107"/>
      <c r="CN374" s="107"/>
      <c r="CO374" s="107"/>
      <c r="CP374" s="107"/>
      <c r="CQ374" s="107"/>
      <c r="CR374" s="107"/>
      <c r="CS374" s="102" t="s">
        <v>4544</v>
      </c>
      <c r="CT374" s="107"/>
      <c r="CU374" s="107"/>
      <c r="CV374" s="107"/>
      <c r="CW374" s="107"/>
      <c r="CX374" s="107"/>
      <c r="CY374" s="107"/>
      <c r="CZ374" s="107"/>
      <c r="DA374" s="107"/>
      <c r="DB374" s="107"/>
      <c r="DC374" s="107"/>
      <c r="DD374" s="107"/>
      <c r="DE374" s="107"/>
    </row>
    <row r="375" spans="34:109" ht="0" hidden="1" customHeight="1">
      <c r="AH375" s="95"/>
      <c r="AI375" s="95"/>
      <c r="AJ375" s="95"/>
      <c r="AK375" s="95"/>
      <c r="AL375" s="92" t="str">
        <f t="shared" si="10"/>
        <v/>
      </c>
      <c r="AM375" s="92" t="str">
        <f t="shared" si="11"/>
        <v/>
      </c>
      <c r="AO375" s="95"/>
      <c r="AP375" s="95">
        <v>373</v>
      </c>
      <c r="AQ375" s="100"/>
      <c r="AR375" s="100"/>
      <c r="AS375" s="100"/>
      <c r="AT375" s="100"/>
      <c r="AU375" s="100"/>
      <c r="AV375" s="100"/>
      <c r="AW375" s="100"/>
      <c r="AX375" s="100"/>
      <c r="AY375" s="100"/>
      <c r="AZ375" s="100"/>
      <c r="BA375" s="100"/>
      <c r="BB375" s="100"/>
      <c r="BC375" s="100"/>
      <c r="BD375" s="100"/>
      <c r="BE375" s="100"/>
      <c r="BF375" s="100"/>
      <c r="BG375" s="100"/>
      <c r="BH375" s="100"/>
      <c r="BI375" s="100"/>
      <c r="BJ375" s="100" t="s">
        <v>4545</v>
      </c>
      <c r="BK375" s="100"/>
      <c r="BL375" s="100"/>
      <c r="BM375" s="100"/>
      <c r="BN375" s="100"/>
      <c r="BO375" s="100"/>
      <c r="BP375" s="100"/>
      <c r="BQ375" s="100"/>
      <c r="BR375" s="100"/>
      <c r="BS375" s="100"/>
      <c r="BT375" s="100"/>
      <c r="BU375" s="100"/>
      <c r="BV375" s="100"/>
      <c r="BW375" s="95"/>
      <c r="BX375" s="95"/>
      <c r="BY375" s="95"/>
      <c r="BZ375" s="102"/>
      <c r="CA375" s="102"/>
      <c r="CB375" s="102"/>
      <c r="CC375" s="102"/>
      <c r="CD375" s="102"/>
      <c r="CE375" s="102"/>
      <c r="CF375" s="102"/>
      <c r="CG375" s="102"/>
      <c r="CH375" s="102"/>
      <c r="CI375" s="102"/>
      <c r="CJ375" s="102"/>
      <c r="CK375" s="102"/>
      <c r="CL375" s="102"/>
      <c r="CM375" s="102"/>
      <c r="CN375" s="102"/>
      <c r="CO375" s="102"/>
      <c r="CP375" s="102"/>
      <c r="CQ375" s="102"/>
      <c r="CR375" s="102"/>
      <c r="CS375" s="102" t="s">
        <v>4546</v>
      </c>
      <c r="CT375" s="102"/>
      <c r="CU375" s="102"/>
      <c r="CV375" s="102"/>
      <c r="CW375" s="102"/>
      <c r="CX375" s="102"/>
      <c r="CY375" s="102"/>
      <c r="CZ375" s="102"/>
      <c r="DA375" s="102"/>
      <c r="DB375" s="102"/>
      <c r="DC375" s="102"/>
      <c r="DD375" s="102"/>
      <c r="DE375" s="102"/>
    </row>
    <row r="376" spans="34:109" ht="0" hidden="1" customHeight="1">
      <c r="AH376" s="95"/>
      <c r="AI376" s="95"/>
      <c r="AJ376" s="95"/>
      <c r="AK376" s="95"/>
      <c r="AL376" s="92" t="str">
        <f t="shared" si="10"/>
        <v/>
      </c>
      <c r="AM376" s="92" t="str">
        <f t="shared" si="11"/>
        <v/>
      </c>
      <c r="AO376" s="95"/>
      <c r="AP376" s="95">
        <v>374</v>
      </c>
      <c r="AQ376" s="100"/>
      <c r="AR376" s="100"/>
      <c r="AS376" s="100"/>
      <c r="AT376" s="100"/>
      <c r="AU376" s="100"/>
      <c r="AV376" s="100"/>
      <c r="AW376" s="100"/>
      <c r="AX376" s="100"/>
      <c r="AY376" s="100"/>
      <c r="AZ376" s="100"/>
      <c r="BA376" s="100"/>
      <c r="BB376" s="100"/>
      <c r="BC376" s="100"/>
      <c r="BD376" s="100"/>
      <c r="BE376" s="100"/>
      <c r="BF376" s="100"/>
      <c r="BG376" s="100"/>
      <c r="BH376" s="100"/>
      <c r="BI376" s="100"/>
      <c r="BJ376" s="100" t="s">
        <v>4547</v>
      </c>
      <c r="BK376" s="100"/>
      <c r="BL376" s="100"/>
      <c r="BM376" s="100"/>
      <c r="BN376" s="100"/>
      <c r="BO376" s="100"/>
      <c r="BP376" s="100"/>
      <c r="BQ376" s="100"/>
      <c r="BR376" s="100"/>
      <c r="BS376" s="100"/>
      <c r="BT376" s="100"/>
      <c r="BU376" s="100"/>
      <c r="BV376" s="100"/>
      <c r="BW376" s="95"/>
      <c r="BX376" s="95"/>
      <c r="BY376" s="95"/>
      <c r="BZ376" s="102"/>
      <c r="CA376" s="102"/>
      <c r="CB376" s="102"/>
      <c r="CC376" s="102"/>
      <c r="CD376" s="102"/>
      <c r="CE376" s="102"/>
      <c r="CF376" s="102"/>
      <c r="CG376" s="102"/>
      <c r="CH376" s="102"/>
      <c r="CI376" s="102"/>
      <c r="CJ376" s="102"/>
      <c r="CK376" s="102"/>
      <c r="CL376" s="102"/>
      <c r="CM376" s="102"/>
      <c r="CN376" s="102"/>
      <c r="CO376" s="102"/>
      <c r="CP376" s="102"/>
      <c r="CQ376" s="102"/>
      <c r="CR376" s="102"/>
      <c r="CS376" s="102" t="s">
        <v>4548</v>
      </c>
      <c r="CT376" s="102"/>
      <c r="CU376" s="102"/>
      <c r="CV376" s="102"/>
      <c r="CW376" s="102"/>
      <c r="CX376" s="102"/>
      <c r="CY376" s="102"/>
      <c r="CZ376" s="102"/>
      <c r="DA376" s="102"/>
      <c r="DB376" s="102"/>
      <c r="DC376" s="102"/>
      <c r="DD376" s="102"/>
      <c r="DE376" s="102"/>
    </row>
    <row r="377" spans="34:109" ht="0" hidden="1" customHeight="1">
      <c r="AH377" s="105"/>
      <c r="AI377" s="105"/>
      <c r="AJ377" s="105"/>
      <c r="AK377" s="105"/>
      <c r="AL377" s="92" t="str">
        <f t="shared" si="10"/>
        <v/>
      </c>
      <c r="AM377" s="92" t="str">
        <f t="shared" si="11"/>
        <v/>
      </c>
      <c r="AO377" s="105"/>
      <c r="AP377" s="95">
        <v>375</v>
      </c>
      <c r="AQ377" s="106"/>
      <c r="AR377" s="106"/>
      <c r="AS377" s="106"/>
      <c r="AT377" s="106"/>
      <c r="AU377" s="106"/>
      <c r="AV377" s="106"/>
      <c r="AW377" s="106"/>
      <c r="AX377" s="106"/>
      <c r="AY377" s="106"/>
      <c r="AZ377" s="106"/>
      <c r="BA377" s="106"/>
      <c r="BB377" s="106"/>
      <c r="BC377" s="106"/>
      <c r="BD377" s="106"/>
      <c r="BE377" s="106"/>
      <c r="BF377" s="106"/>
      <c r="BG377" s="106"/>
      <c r="BH377" s="106"/>
      <c r="BI377" s="106"/>
      <c r="BJ377" s="100" t="s">
        <v>4549</v>
      </c>
      <c r="BK377" s="106"/>
      <c r="BL377" s="106"/>
      <c r="BM377" s="106"/>
      <c r="BN377" s="106"/>
      <c r="BO377" s="106"/>
      <c r="BP377" s="106"/>
      <c r="BQ377" s="106"/>
      <c r="BR377" s="106"/>
      <c r="BS377" s="106"/>
      <c r="BT377" s="106"/>
      <c r="BU377" s="106"/>
      <c r="BV377" s="106"/>
      <c r="BW377" s="105"/>
      <c r="BX377" s="105"/>
      <c r="BY377" s="105"/>
      <c r="BZ377" s="107"/>
      <c r="CA377" s="107"/>
      <c r="CB377" s="107"/>
      <c r="CC377" s="107"/>
      <c r="CD377" s="107"/>
      <c r="CE377" s="107"/>
      <c r="CF377" s="107"/>
      <c r="CG377" s="107"/>
      <c r="CH377" s="107"/>
      <c r="CI377" s="107"/>
      <c r="CJ377" s="107"/>
      <c r="CK377" s="107"/>
      <c r="CL377" s="107"/>
      <c r="CM377" s="107"/>
      <c r="CN377" s="107"/>
      <c r="CO377" s="107"/>
      <c r="CP377" s="107"/>
      <c r="CQ377" s="107"/>
      <c r="CR377" s="107"/>
      <c r="CS377" s="102" t="s">
        <v>4550</v>
      </c>
      <c r="CT377" s="107"/>
      <c r="CU377" s="107"/>
      <c r="CV377" s="107"/>
      <c r="CW377" s="107"/>
      <c r="CX377" s="107"/>
      <c r="CY377" s="107"/>
      <c r="CZ377" s="107"/>
      <c r="DA377" s="107"/>
      <c r="DB377" s="107"/>
      <c r="DC377" s="107"/>
      <c r="DD377" s="107"/>
      <c r="DE377" s="107"/>
    </row>
    <row r="378" spans="34:109" ht="0" hidden="1" customHeight="1">
      <c r="AH378" s="105"/>
      <c r="AI378" s="105"/>
      <c r="AJ378" s="105"/>
      <c r="AK378" s="105"/>
      <c r="AL378" s="92" t="str">
        <f t="shared" si="10"/>
        <v/>
      </c>
      <c r="AM378" s="92" t="str">
        <f t="shared" si="11"/>
        <v/>
      </c>
      <c r="AO378" s="105"/>
      <c r="AP378" s="95">
        <v>376</v>
      </c>
      <c r="AQ378" s="106"/>
      <c r="AR378" s="106"/>
      <c r="AS378" s="106"/>
      <c r="AT378" s="106"/>
      <c r="AU378" s="106"/>
      <c r="AV378" s="106"/>
      <c r="AW378" s="106"/>
      <c r="AX378" s="106"/>
      <c r="AY378" s="106"/>
      <c r="AZ378" s="106"/>
      <c r="BA378" s="106"/>
      <c r="BB378" s="106"/>
      <c r="BC378" s="106"/>
      <c r="BD378" s="106"/>
      <c r="BE378" s="106"/>
      <c r="BF378" s="106"/>
      <c r="BG378" s="106"/>
      <c r="BH378" s="106"/>
      <c r="BI378" s="106"/>
      <c r="BJ378" s="100" t="s">
        <v>4551</v>
      </c>
      <c r="BK378" s="106"/>
      <c r="BL378" s="106"/>
      <c r="BM378" s="106"/>
      <c r="BN378" s="106"/>
      <c r="BO378" s="106"/>
      <c r="BP378" s="106"/>
      <c r="BQ378" s="106"/>
      <c r="BR378" s="106"/>
      <c r="BS378" s="106"/>
      <c r="BT378" s="106"/>
      <c r="BU378" s="106"/>
      <c r="BV378" s="106"/>
      <c r="BW378" s="105"/>
      <c r="BX378" s="105"/>
      <c r="BY378" s="105"/>
      <c r="BZ378" s="107"/>
      <c r="CA378" s="107"/>
      <c r="CB378" s="107"/>
      <c r="CC378" s="107"/>
      <c r="CD378" s="107"/>
      <c r="CE378" s="107"/>
      <c r="CF378" s="107"/>
      <c r="CG378" s="107"/>
      <c r="CH378" s="107"/>
      <c r="CI378" s="107"/>
      <c r="CJ378" s="107"/>
      <c r="CK378" s="107"/>
      <c r="CL378" s="107"/>
      <c r="CM378" s="107"/>
      <c r="CN378" s="107"/>
      <c r="CO378" s="107"/>
      <c r="CP378" s="107"/>
      <c r="CQ378" s="107"/>
      <c r="CR378" s="107"/>
      <c r="CS378" s="102" t="s">
        <v>4552</v>
      </c>
      <c r="CT378" s="107"/>
      <c r="CU378" s="107"/>
      <c r="CV378" s="107"/>
      <c r="CW378" s="107"/>
      <c r="CX378" s="107"/>
      <c r="CY378" s="107"/>
      <c r="CZ378" s="107"/>
      <c r="DA378" s="107"/>
      <c r="DB378" s="107"/>
      <c r="DC378" s="107"/>
      <c r="DD378" s="107"/>
      <c r="DE378" s="107"/>
    </row>
    <row r="379" spans="34:109" ht="0" hidden="1" customHeight="1">
      <c r="AH379" s="105"/>
      <c r="AI379" s="105"/>
      <c r="AJ379" s="105"/>
      <c r="AK379" s="105"/>
      <c r="AL379" s="92" t="str">
        <f t="shared" si="10"/>
        <v/>
      </c>
      <c r="AM379" s="92" t="str">
        <f t="shared" si="11"/>
        <v/>
      </c>
      <c r="AO379" s="105"/>
      <c r="AP379" s="95">
        <v>377</v>
      </c>
      <c r="AQ379" s="106"/>
      <c r="AR379" s="106"/>
      <c r="AS379" s="106"/>
      <c r="AT379" s="106"/>
      <c r="AU379" s="106"/>
      <c r="AV379" s="106"/>
      <c r="AW379" s="106"/>
      <c r="AX379" s="106"/>
      <c r="AY379" s="106"/>
      <c r="AZ379" s="106"/>
      <c r="BA379" s="106"/>
      <c r="BB379" s="106"/>
      <c r="BC379" s="106"/>
      <c r="BD379" s="106"/>
      <c r="BE379" s="106"/>
      <c r="BF379" s="106"/>
      <c r="BG379" s="106"/>
      <c r="BH379" s="106"/>
      <c r="BI379" s="106"/>
      <c r="BJ379" s="100" t="s">
        <v>4553</v>
      </c>
      <c r="BK379" s="106"/>
      <c r="BL379" s="106"/>
      <c r="BM379" s="106"/>
      <c r="BN379" s="106"/>
      <c r="BO379" s="106"/>
      <c r="BP379" s="106"/>
      <c r="BQ379" s="106"/>
      <c r="BR379" s="106"/>
      <c r="BS379" s="106"/>
      <c r="BT379" s="106"/>
      <c r="BU379" s="106"/>
      <c r="BV379" s="106"/>
      <c r="BW379" s="105"/>
      <c r="BX379" s="105"/>
      <c r="BY379" s="105"/>
      <c r="BZ379" s="107"/>
      <c r="CA379" s="107"/>
      <c r="CB379" s="107"/>
      <c r="CC379" s="107"/>
      <c r="CD379" s="107"/>
      <c r="CE379" s="107"/>
      <c r="CF379" s="107"/>
      <c r="CG379" s="107"/>
      <c r="CH379" s="107"/>
      <c r="CI379" s="107"/>
      <c r="CJ379" s="107"/>
      <c r="CK379" s="107"/>
      <c r="CL379" s="107"/>
      <c r="CM379" s="107"/>
      <c r="CN379" s="107"/>
      <c r="CO379" s="107"/>
      <c r="CP379" s="107"/>
      <c r="CQ379" s="107"/>
      <c r="CR379" s="107"/>
      <c r="CS379" s="102" t="s">
        <v>4554</v>
      </c>
      <c r="CT379" s="107"/>
      <c r="CU379" s="107"/>
      <c r="CV379" s="107"/>
      <c r="CW379" s="107"/>
      <c r="CX379" s="107"/>
      <c r="CY379" s="107"/>
      <c r="CZ379" s="107"/>
      <c r="DA379" s="107"/>
      <c r="DB379" s="107"/>
      <c r="DC379" s="107"/>
      <c r="DD379" s="107"/>
      <c r="DE379" s="107"/>
    </row>
    <row r="380" spans="34:109" ht="0" hidden="1" customHeight="1">
      <c r="AH380" s="105"/>
      <c r="AI380" s="105"/>
      <c r="AJ380" s="105"/>
      <c r="AK380" s="105"/>
      <c r="AL380" s="92" t="str">
        <f t="shared" si="10"/>
        <v/>
      </c>
      <c r="AM380" s="92" t="str">
        <f t="shared" si="11"/>
        <v/>
      </c>
      <c r="AO380" s="105"/>
      <c r="AP380" s="95">
        <v>378</v>
      </c>
      <c r="AQ380" s="106"/>
      <c r="AR380" s="106"/>
      <c r="AS380" s="106"/>
      <c r="AT380" s="106"/>
      <c r="AU380" s="106"/>
      <c r="AV380" s="106"/>
      <c r="AW380" s="106"/>
      <c r="AX380" s="106"/>
      <c r="AY380" s="106"/>
      <c r="AZ380" s="106"/>
      <c r="BA380" s="106"/>
      <c r="BB380" s="106"/>
      <c r="BC380" s="106"/>
      <c r="BD380" s="106"/>
      <c r="BE380" s="106"/>
      <c r="BF380" s="106"/>
      <c r="BG380" s="106"/>
      <c r="BH380" s="106"/>
      <c r="BI380" s="106"/>
      <c r="BJ380" s="100" t="s">
        <v>4555</v>
      </c>
      <c r="BK380" s="106"/>
      <c r="BL380" s="106"/>
      <c r="BM380" s="106"/>
      <c r="BN380" s="106"/>
      <c r="BO380" s="106"/>
      <c r="BP380" s="106"/>
      <c r="BQ380" s="106"/>
      <c r="BR380" s="106"/>
      <c r="BS380" s="106"/>
      <c r="BT380" s="106"/>
      <c r="BU380" s="106"/>
      <c r="BV380" s="106"/>
      <c r="BW380" s="105"/>
      <c r="BX380" s="105"/>
      <c r="BY380" s="105"/>
      <c r="BZ380" s="107"/>
      <c r="CA380" s="107"/>
      <c r="CB380" s="107"/>
      <c r="CC380" s="107"/>
      <c r="CD380" s="107"/>
      <c r="CE380" s="107"/>
      <c r="CF380" s="107"/>
      <c r="CG380" s="107"/>
      <c r="CH380" s="107"/>
      <c r="CI380" s="107"/>
      <c r="CJ380" s="107"/>
      <c r="CK380" s="107"/>
      <c r="CL380" s="107"/>
      <c r="CM380" s="107"/>
      <c r="CN380" s="107"/>
      <c r="CO380" s="107"/>
      <c r="CP380" s="107"/>
      <c r="CQ380" s="107"/>
      <c r="CR380" s="107"/>
      <c r="CS380" s="102" t="s">
        <v>4556</v>
      </c>
      <c r="CT380" s="107"/>
      <c r="CU380" s="107"/>
      <c r="CV380" s="107"/>
      <c r="CW380" s="107"/>
      <c r="CX380" s="107"/>
      <c r="CY380" s="107"/>
      <c r="CZ380" s="107"/>
      <c r="DA380" s="107"/>
      <c r="DB380" s="107"/>
      <c r="DC380" s="107"/>
      <c r="DD380" s="107"/>
      <c r="DE380" s="107"/>
    </row>
    <row r="381" spans="34:109" ht="0" hidden="1" customHeight="1">
      <c r="AH381" s="105"/>
      <c r="AI381" s="105"/>
      <c r="AJ381" s="105"/>
      <c r="AK381" s="105"/>
      <c r="AL381" s="92" t="str">
        <f t="shared" si="10"/>
        <v/>
      </c>
      <c r="AM381" s="92" t="str">
        <f t="shared" si="11"/>
        <v/>
      </c>
      <c r="AO381" s="105"/>
      <c r="AP381" s="95">
        <v>379</v>
      </c>
      <c r="AQ381" s="106"/>
      <c r="AR381" s="106"/>
      <c r="AS381" s="106"/>
      <c r="AT381" s="106"/>
      <c r="AU381" s="106"/>
      <c r="AV381" s="106"/>
      <c r="AW381" s="106"/>
      <c r="AX381" s="106"/>
      <c r="AY381" s="106"/>
      <c r="AZ381" s="106"/>
      <c r="BA381" s="106"/>
      <c r="BB381" s="106"/>
      <c r="BC381" s="106"/>
      <c r="BD381" s="106"/>
      <c r="BE381" s="106"/>
      <c r="BF381" s="106"/>
      <c r="BG381" s="106"/>
      <c r="BH381" s="106"/>
      <c r="BI381" s="106"/>
      <c r="BJ381" s="100" t="s">
        <v>4557</v>
      </c>
      <c r="BK381" s="106"/>
      <c r="BL381" s="106"/>
      <c r="BM381" s="106"/>
      <c r="BN381" s="106"/>
      <c r="BO381" s="106"/>
      <c r="BP381" s="106"/>
      <c r="BQ381" s="106"/>
      <c r="BR381" s="106"/>
      <c r="BS381" s="106"/>
      <c r="BT381" s="106"/>
      <c r="BU381" s="106"/>
      <c r="BV381" s="106"/>
      <c r="BW381" s="105"/>
      <c r="BX381" s="105"/>
      <c r="BY381" s="105"/>
      <c r="BZ381" s="107"/>
      <c r="CA381" s="107"/>
      <c r="CB381" s="107"/>
      <c r="CC381" s="107"/>
      <c r="CD381" s="107"/>
      <c r="CE381" s="107"/>
      <c r="CF381" s="107"/>
      <c r="CG381" s="107"/>
      <c r="CH381" s="107"/>
      <c r="CI381" s="107"/>
      <c r="CJ381" s="107"/>
      <c r="CK381" s="107"/>
      <c r="CL381" s="107"/>
      <c r="CM381" s="107"/>
      <c r="CN381" s="107"/>
      <c r="CO381" s="107"/>
      <c r="CP381" s="107"/>
      <c r="CQ381" s="107"/>
      <c r="CR381" s="107"/>
      <c r="CS381" s="102" t="s">
        <v>4558</v>
      </c>
      <c r="CT381" s="107"/>
      <c r="CU381" s="107"/>
      <c r="CV381" s="107"/>
      <c r="CW381" s="107"/>
      <c r="CX381" s="107"/>
      <c r="CY381" s="107"/>
      <c r="CZ381" s="107"/>
      <c r="DA381" s="107"/>
      <c r="DB381" s="107"/>
      <c r="DC381" s="107"/>
      <c r="DD381" s="107"/>
      <c r="DE381" s="107"/>
    </row>
    <row r="382" spans="34:109" ht="0" hidden="1" customHeight="1">
      <c r="AH382" s="105"/>
      <c r="AI382" s="105"/>
      <c r="AJ382" s="105"/>
      <c r="AK382" s="105"/>
      <c r="AL382" s="92" t="str">
        <f t="shared" si="10"/>
        <v/>
      </c>
      <c r="AM382" s="92" t="str">
        <f t="shared" si="11"/>
        <v/>
      </c>
      <c r="AO382" s="105"/>
      <c r="AP382" s="95">
        <v>380</v>
      </c>
      <c r="AQ382" s="106"/>
      <c r="AR382" s="106"/>
      <c r="AS382" s="106"/>
      <c r="AT382" s="106"/>
      <c r="AU382" s="106"/>
      <c r="AV382" s="106"/>
      <c r="AW382" s="106"/>
      <c r="AX382" s="106"/>
      <c r="AY382" s="106"/>
      <c r="AZ382" s="106"/>
      <c r="BA382" s="106"/>
      <c r="BB382" s="106"/>
      <c r="BC382" s="106"/>
      <c r="BD382" s="106"/>
      <c r="BE382" s="106"/>
      <c r="BF382" s="106"/>
      <c r="BG382" s="106"/>
      <c r="BH382" s="106"/>
      <c r="BI382" s="106"/>
      <c r="BJ382" s="100" t="s">
        <v>4559</v>
      </c>
      <c r="BK382" s="106"/>
      <c r="BL382" s="106"/>
      <c r="BM382" s="106"/>
      <c r="BN382" s="106"/>
      <c r="BO382" s="106"/>
      <c r="BP382" s="106"/>
      <c r="BQ382" s="106"/>
      <c r="BR382" s="106"/>
      <c r="BS382" s="106"/>
      <c r="BT382" s="106"/>
      <c r="BU382" s="106"/>
      <c r="BV382" s="106"/>
      <c r="BW382" s="105"/>
      <c r="BX382" s="105"/>
      <c r="BY382" s="105"/>
      <c r="BZ382" s="107"/>
      <c r="CA382" s="107"/>
      <c r="CB382" s="107"/>
      <c r="CC382" s="107"/>
      <c r="CD382" s="107"/>
      <c r="CE382" s="107"/>
      <c r="CF382" s="107"/>
      <c r="CG382" s="107"/>
      <c r="CH382" s="107"/>
      <c r="CI382" s="107"/>
      <c r="CJ382" s="107"/>
      <c r="CK382" s="107"/>
      <c r="CL382" s="107"/>
      <c r="CM382" s="107"/>
      <c r="CN382" s="107"/>
      <c r="CO382" s="107"/>
      <c r="CP382" s="107"/>
      <c r="CQ382" s="107"/>
      <c r="CR382" s="107"/>
      <c r="CS382" s="102" t="s">
        <v>4560</v>
      </c>
      <c r="CT382" s="107"/>
      <c r="CU382" s="107"/>
      <c r="CV382" s="107"/>
      <c r="CW382" s="107"/>
      <c r="CX382" s="107"/>
      <c r="CY382" s="107"/>
      <c r="CZ382" s="107"/>
      <c r="DA382" s="107"/>
      <c r="DB382" s="107"/>
      <c r="DC382" s="107"/>
      <c r="DD382" s="107"/>
      <c r="DE382" s="107"/>
    </row>
    <row r="383" spans="34:109" ht="0" hidden="1" customHeight="1">
      <c r="AH383" s="105"/>
      <c r="AI383" s="105"/>
      <c r="AJ383" s="105"/>
      <c r="AK383" s="105"/>
      <c r="AL383" s="92" t="str">
        <f t="shared" si="10"/>
        <v/>
      </c>
      <c r="AM383" s="92" t="str">
        <f t="shared" si="11"/>
        <v/>
      </c>
      <c r="AO383" s="105"/>
      <c r="AP383" s="95">
        <v>381</v>
      </c>
      <c r="AQ383" s="106"/>
      <c r="AR383" s="106"/>
      <c r="AS383" s="106"/>
      <c r="AT383" s="106"/>
      <c r="AU383" s="106"/>
      <c r="AV383" s="106"/>
      <c r="AW383" s="106"/>
      <c r="AX383" s="106"/>
      <c r="AY383" s="106"/>
      <c r="AZ383" s="106"/>
      <c r="BA383" s="106"/>
      <c r="BB383" s="106"/>
      <c r="BC383" s="106"/>
      <c r="BD383" s="106"/>
      <c r="BE383" s="106"/>
      <c r="BF383" s="106"/>
      <c r="BG383" s="106"/>
      <c r="BH383" s="106"/>
      <c r="BI383" s="106"/>
      <c r="BJ383" s="100" t="s">
        <v>4561</v>
      </c>
      <c r="BK383" s="106"/>
      <c r="BL383" s="106"/>
      <c r="BM383" s="106"/>
      <c r="BN383" s="106"/>
      <c r="BO383" s="106"/>
      <c r="BP383" s="106"/>
      <c r="BQ383" s="106"/>
      <c r="BR383" s="106"/>
      <c r="BS383" s="106"/>
      <c r="BT383" s="106"/>
      <c r="BU383" s="106"/>
      <c r="BV383" s="106"/>
      <c r="BW383" s="105"/>
      <c r="BX383" s="105"/>
      <c r="BY383" s="105"/>
      <c r="BZ383" s="107"/>
      <c r="CA383" s="107"/>
      <c r="CB383" s="107"/>
      <c r="CC383" s="107"/>
      <c r="CD383" s="107"/>
      <c r="CE383" s="107"/>
      <c r="CF383" s="107"/>
      <c r="CG383" s="107"/>
      <c r="CH383" s="107"/>
      <c r="CI383" s="107"/>
      <c r="CJ383" s="107"/>
      <c r="CK383" s="107"/>
      <c r="CL383" s="107"/>
      <c r="CM383" s="107"/>
      <c r="CN383" s="107"/>
      <c r="CO383" s="107"/>
      <c r="CP383" s="107"/>
      <c r="CQ383" s="107"/>
      <c r="CR383" s="107"/>
      <c r="CS383" s="102" t="s">
        <v>4562</v>
      </c>
      <c r="CT383" s="107"/>
      <c r="CU383" s="107"/>
      <c r="CV383" s="107"/>
      <c r="CW383" s="107"/>
      <c r="CX383" s="107"/>
      <c r="CY383" s="107"/>
      <c r="CZ383" s="107"/>
      <c r="DA383" s="107"/>
      <c r="DB383" s="107"/>
      <c r="DC383" s="107"/>
      <c r="DD383" s="107"/>
      <c r="DE383" s="107"/>
    </row>
    <row r="384" spans="34:109" ht="0" hidden="1" customHeight="1">
      <c r="AH384" s="105"/>
      <c r="AI384" s="105"/>
      <c r="AJ384" s="105"/>
      <c r="AK384" s="105"/>
      <c r="AL384" s="92" t="str">
        <f t="shared" si="10"/>
        <v/>
      </c>
      <c r="AM384" s="92" t="str">
        <f t="shared" si="11"/>
        <v/>
      </c>
      <c r="AO384" s="105"/>
      <c r="AP384" s="95">
        <v>382</v>
      </c>
      <c r="AQ384" s="106"/>
      <c r="AR384" s="106"/>
      <c r="AS384" s="106"/>
      <c r="AT384" s="106"/>
      <c r="AU384" s="106"/>
      <c r="AV384" s="106"/>
      <c r="AW384" s="106"/>
      <c r="AX384" s="106"/>
      <c r="AY384" s="106"/>
      <c r="AZ384" s="106"/>
      <c r="BA384" s="106"/>
      <c r="BB384" s="106"/>
      <c r="BC384" s="106"/>
      <c r="BD384" s="106"/>
      <c r="BE384" s="106"/>
      <c r="BF384" s="106"/>
      <c r="BG384" s="106"/>
      <c r="BH384" s="106"/>
      <c r="BI384" s="106"/>
      <c r="BJ384" s="100" t="s">
        <v>4563</v>
      </c>
      <c r="BK384" s="106"/>
      <c r="BL384" s="106"/>
      <c r="BM384" s="106"/>
      <c r="BN384" s="106"/>
      <c r="BO384" s="106"/>
      <c r="BP384" s="106"/>
      <c r="BQ384" s="106"/>
      <c r="BR384" s="106"/>
      <c r="BS384" s="106"/>
      <c r="BT384" s="106"/>
      <c r="BU384" s="106"/>
      <c r="BV384" s="106"/>
      <c r="BW384" s="105"/>
      <c r="BX384" s="105"/>
      <c r="BY384" s="105"/>
      <c r="BZ384" s="107"/>
      <c r="CA384" s="107"/>
      <c r="CB384" s="107"/>
      <c r="CC384" s="107"/>
      <c r="CD384" s="107"/>
      <c r="CE384" s="107"/>
      <c r="CF384" s="107"/>
      <c r="CG384" s="107"/>
      <c r="CH384" s="107"/>
      <c r="CI384" s="107"/>
      <c r="CJ384" s="107"/>
      <c r="CK384" s="107"/>
      <c r="CL384" s="107"/>
      <c r="CM384" s="107"/>
      <c r="CN384" s="107"/>
      <c r="CO384" s="107"/>
      <c r="CP384" s="107"/>
      <c r="CQ384" s="107"/>
      <c r="CR384" s="107"/>
      <c r="CS384" s="102" t="s">
        <v>4564</v>
      </c>
      <c r="CT384" s="107"/>
      <c r="CU384" s="107"/>
      <c r="CV384" s="107"/>
      <c r="CW384" s="107"/>
      <c r="CX384" s="107"/>
      <c r="CY384" s="107"/>
      <c r="CZ384" s="107"/>
      <c r="DA384" s="107"/>
      <c r="DB384" s="107"/>
      <c r="DC384" s="107"/>
      <c r="DD384" s="107"/>
      <c r="DE384" s="107"/>
    </row>
    <row r="385" spans="34:109" ht="0" hidden="1" customHeight="1">
      <c r="AH385" s="105"/>
      <c r="AI385" s="105"/>
      <c r="AJ385" s="105"/>
      <c r="AK385" s="105"/>
      <c r="AL385" s="92" t="str">
        <f t="shared" si="10"/>
        <v/>
      </c>
      <c r="AM385" s="92" t="str">
        <f t="shared" si="11"/>
        <v/>
      </c>
      <c r="AO385" s="105"/>
      <c r="AP385" s="95">
        <v>383</v>
      </c>
      <c r="AQ385" s="106"/>
      <c r="AR385" s="106"/>
      <c r="AS385" s="106"/>
      <c r="AT385" s="106"/>
      <c r="AU385" s="106"/>
      <c r="AV385" s="106"/>
      <c r="AW385" s="106"/>
      <c r="AX385" s="106"/>
      <c r="AY385" s="106"/>
      <c r="AZ385" s="106"/>
      <c r="BA385" s="106"/>
      <c r="BB385" s="106"/>
      <c r="BC385" s="106"/>
      <c r="BD385" s="106"/>
      <c r="BE385" s="106"/>
      <c r="BF385" s="106"/>
      <c r="BG385" s="106"/>
      <c r="BH385" s="106"/>
      <c r="BI385" s="106"/>
      <c r="BJ385" s="100" t="s">
        <v>4565</v>
      </c>
      <c r="BK385" s="106"/>
      <c r="BL385" s="106"/>
      <c r="BM385" s="106"/>
      <c r="BN385" s="106"/>
      <c r="BO385" s="106"/>
      <c r="BP385" s="106"/>
      <c r="BQ385" s="106"/>
      <c r="BR385" s="106"/>
      <c r="BS385" s="106"/>
      <c r="BT385" s="106"/>
      <c r="BU385" s="106"/>
      <c r="BV385" s="106"/>
      <c r="BW385" s="105"/>
      <c r="BX385" s="105"/>
      <c r="BY385" s="105"/>
      <c r="BZ385" s="107"/>
      <c r="CA385" s="107"/>
      <c r="CB385" s="107"/>
      <c r="CC385" s="107"/>
      <c r="CD385" s="107"/>
      <c r="CE385" s="107"/>
      <c r="CF385" s="107"/>
      <c r="CG385" s="107"/>
      <c r="CH385" s="107"/>
      <c r="CI385" s="107"/>
      <c r="CJ385" s="107"/>
      <c r="CK385" s="107"/>
      <c r="CL385" s="107"/>
      <c r="CM385" s="107"/>
      <c r="CN385" s="107"/>
      <c r="CO385" s="107"/>
      <c r="CP385" s="107"/>
      <c r="CQ385" s="107"/>
      <c r="CR385" s="107"/>
      <c r="CS385" s="102" t="s">
        <v>4566</v>
      </c>
      <c r="CT385" s="107"/>
      <c r="CU385" s="107"/>
      <c r="CV385" s="107"/>
      <c r="CW385" s="107"/>
      <c r="CX385" s="107"/>
      <c r="CY385" s="107"/>
      <c r="CZ385" s="107"/>
      <c r="DA385" s="107"/>
      <c r="DB385" s="107"/>
      <c r="DC385" s="107"/>
      <c r="DD385" s="107"/>
      <c r="DE385" s="107"/>
    </row>
    <row r="386" spans="34:109" ht="0" hidden="1" customHeight="1">
      <c r="AH386" s="105"/>
      <c r="AI386" s="105"/>
      <c r="AJ386" s="105"/>
      <c r="AK386" s="105"/>
      <c r="AL386" s="92" t="str">
        <f t="shared" si="10"/>
        <v/>
      </c>
      <c r="AM386" s="92" t="str">
        <f t="shared" si="11"/>
        <v/>
      </c>
      <c r="AO386" s="105"/>
      <c r="AP386" s="95">
        <v>384</v>
      </c>
      <c r="AQ386" s="106"/>
      <c r="AR386" s="106"/>
      <c r="AS386" s="106"/>
      <c r="AT386" s="106"/>
      <c r="AU386" s="106"/>
      <c r="AV386" s="106"/>
      <c r="AW386" s="106"/>
      <c r="AX386" s="106"/>
      <c r="AY386" s="106"/>
      <c r="AZ386" s="106"/>
      <c r="BA386" s="106"/>
      <c r="BB386" s="106"/>
      <c r="BC386" s="106"/>
      <c r="BD386" s="106"/>
      <c r="BE386" s="106"/>
      <c r="BF386" s="106"/>
      <c r="BG386" s="106"/>
      <c r="BH386" s="106"/>
      <c r="BI386" s="106"/>
      <c r="BJ386" s="100" t="s">
        <v>4567</v>
      </c>
      <c r="BK386" s="106"/>
      <c r="BL386" s="106"/>
      <c r="BM386" s="106"/>
      <c r="BN386" s="106"/>
      <c r="BO386" s="106"/>
      <c r="BP386" s="106"/>
      <c r="BQ386" s="106"/>
      <c r="BR386" s="106"/>
      <c r="BS386" s="106"/>
      <c r="BT386" s="106"/>
      <c r="BU386" s="106"/>
      <c r="BV386" s="106"/>
      <c r="BW386" s="105"/>
      <c r="BX386" s="105"/>
      <c r="BY386" s="105"/>
      <c r="BZ386" s="107"/>
      <c r="CA386" s="107"/>
      <c r="CB386" s="107"/>
      <c r="CC386" s="107"/>
      <c r="CD386" s="107"/>
      <c r="CE386" s="107"/>
      <c r="CF386" s="107"/>
      <c r="CG386" s="107"/>
      <c r="CH386" s="107"/>
      <c r="CI386" s="107"/>
      <c r="CJ386" s="107"/>
      <c r="CK386" s="107"/>
      <c r="CL386" s="107"/>
      <c r="CM386" s="107"/>
      <c r="CN386" s="107"/>
      <c r="CO386" s="107"/>
      <c r="CP386" s="107"/>
      <c r="CQ386" s="107"/>
      <c r="CR386" s="107"/>
      <c r="CS386" s="102" t="s">
        <v>4568</v>
      </c>
      <c r="CT386" s="107"/>
      <c r="CU386" s="107"/>
      <c r="CV386" s="107"/>
      <c r="CW386" s="107"/>
      <c r="CX386" s="107"/>
      <c r="CY386" s="107"/>
      <c r="CZ386" s="107"/>
      <c r="DA386" s="107"/>
      <c r="DB386" s="107"/>
      <c r="DC386" s="107"/>
      <c r="DD386" s="107"/>
      <c r="DE386" s="107"/>
    </row>
    <row r="387" spans="34:109" ht="0" hidden="1" customHeight="1">
      <c r="AH387" s="105"/>
      <c r="AI387" s="105"/>
      <c r="AJ387" s="105"/>
      <c r="AK387" s="105"/>
      <c r="AL387" s="92" t="str">
        <f t="shared" si="10"/>
        <v/>
      </c>
      <c r="AM387" s="92" t="str">
        <f t="shared" si="11"/>
        <v/>
      </c>
      <c r="AO387" s="105"/>
      <c r="AP387" s="95">
        <v>385</v>
      </c>
      <c r="AQ387" s="106"/>
      <c r="AR387" s="106"/>
      <c r="AS387" s="106"/>
      <c r="AT387" s="106"/>
      <c r="AU387" s="106"/>
      <c r="AV387" s="106"/>
      <c r="AW387" s="106"/>
      <c r="AX387" s="106"/>
      <c r="AY387" s="106"/>
      <c r="AZ387" s="106"/>
      <c r="BA387" s="106"/>
      <c r="BB387" s="106"/>
      <c r="BC387" s="106"/>
      <c r="BD387" s="106"/>
      <c r="BE387" s="106"/>
      <c r="BF387" s="106"/>
      <c r="BG387" s="106"/>
      <c r="BH387" s="106"/>
      <c r="BI387" s="106"/>
      <c r="BJ387" s="100" t="s">
        <v>4569</v>
      </c>
      <c r="BK387" s="106"/>
      <c r="BL387" s="106"/>
      <c r="BM387" s="106"/>
      <c r="BN387" s="106"/>
      <c r="BO387" s="106"/>
      <c r="BP387" s="106"/>
      <c r="BQ387" s="106"/>
      <c r="BR387" s="106"/>
      <c r="BS387" s="106"/>
      <c r="BT387" s="106"/>
      <c r="BU387" s="106"/>
      <c r="BV387" s="106"/>
      <c r="BW387" s="105"/>
      <c r="BX387" s="105"/>
      <c r="BY387" s="105"/>
      <c r="BZ387" s="107"/>
      <c r="CA387" s="107"/>
      <c r="CB387" s="107"/>
      <c r="CC387" s="107"/>
      <c r="CD387" s="107"/>
      <c r="CE387" s="107"/>
      <c r="CF387" s="107"/>
      <c r="CG387" s="107"/>
      <c r="CH387" s="107"/>
      <c r="CI387" s="107"/>
      <c r="CJ387" s="107"/>
      <c r="CK387" s="107"/>
      <c r="CL387" s="107"/>
      <c r="CM387" s="107"/>
      <c r="CN387" s="107"/>
      <c r="CO387" s="107"/>
      <c r="CP387" s="107"/>
      <c r="CQ387" s="107"/>
      <c r="CR387" s="107"/>
      <c r="CS387" s="102" t="s">
        <v>4570</v>
      </c>
      <c r="CT387" s="107"/>
      <c r="CU387" s="107"/>
      <c r="CV387" s="107"/>
      <c r="CW387" s="107"/>
      <c r="CX387" s="107"/>
      <c r="CY387" s="107"/>
      <c r="CZ387" s="107"/>
      <c r="DA387" s="107"/>
      <c r="DB387" s="107"/>
      <c r="DC387" s="107"/>
      <c r="DD387" s="107"/>
      <c r="DE387" s="107"/>
    </row>
    <row r="388" spans="34:109" ht="0" hidden="1" customHeight="1">
      <c r="AH388" s="105"/>
      <c r="AI388" s="105"/>
      <c r="AJ388" s="105"/>
      <c r="AK388" s="105"/>
      <c r="AL388" s="92" t="str">
        <f t="shared" ref="AL388:AL451" si="12">IFERROR(IF(HLOOKUP($N$10, $BZ$3:$DE$573, $AP388, FALSE )="", "", HLOOKUP($N$10, $BZ$3:$DE$573, $AP388, FALSE)), "")</f>
        <v/>
      </c>
      <c r="AM388" s="92" t="str">
        <f t="shared" ref="AM388:AM451" si="13">IFERROR(IF(AL388="", "", HLOOKUP($N$10, $AQ$3:$BV$573, AP388, FALSE)), "")</f>
        <v/>
      </c>
      <c r="AO388" s="105"/>
      <c r="AP388" s="95">
        <v>386</v>
      </c>
      <c r="AQ388" s="106"/>
      <c r="AR388" s="106"/>
      <c r="AS388" s="106"/>
      <c r="AT388" s="106"/>
      <c r="AU388" s="106"/>
      <c r="AV388" s="106"/>
      <c r="AW388" s="106"/>
      <c r="AX388" s="106"/>
      <c r="AY388" s="106"/>
      <c r="AZ388" s="106"/>
      <c r="BA388" s="106"/>
      <c r="BB388" s="106"/>
      <c r="BC388" s="106"/>
      <c r="BD388" s="106"/>
      <c r="BE388" s="106"/>
      <c r="BF388" s="106"/>
      <c r="BG388" s="106"/>
      <c r="BH388" s="106"/>
      <c r="BI388" s="106"/>
      <c r="BJ388" s="100" t="s">
        <v>4571</v>
      </c>
      <c r="BK388" s="106"/>
      <c r="BL388" s="106"/>
      <c r="BM388" s="106"/>
      <c r="BN388" s="106"/>
      <c r="BO388" s="106"/>
      <c r="BP388" s="106"/>
      <c r="BQ388" s="106"/>
      <c r="BR388" s="106"/>
      <c r="BS388" s="106"/>
      <c r="BT388" s="106"/>
      <c r="BU388" s="106"/>
      <c r="BV388" s="106"/>
      <c r="BW388" s="105"/>
      <c r="BX388" s="105"/>
      <c r="BY388" s="105"/>
      <c r="BZ388" s="107"/>
      <c r="CA388" s="107"/>
      <c r="CB388" s="107"/>
      <c r="CC388" s="107"/>
      <c r="CD388" s="107"/>
      <c r="CE388" s="107"/>
      <c r="CF388" s="107"/>
      <c r="CG388" s="107"/>
      <c r="CH388" s="107"/>
      <c r="CI388" s="107"/>
      <c r="CJ388" s="107"/>
      <c r="CK388" s="107"/>
      <c r="CL388" s="107"/>
      <c r="CM388" s="107"/>
      <c r="CN388" s="107"/>
      <c r="CO388" s="107"/>
      <c r="CP388" s="107"/>
      <c r="CQ388" s="107"/>
      <c r="CR388" s="107"/>
      <c r="CS388" s="102" t="s">
        <v>4572</v>
      </c>
      <c r="CT388" s="107"/>
      <c r="CU388" s="107"/>
      <c r="CV388" s="107"/>
      <c r="CW388" s="107"/>
      <c r="CX388" s="107"/>
      <c r="CY388" s="107"/>
      <c r="CZ388" s="107"/>
      <c r="DA388" s="107"/>
      <c r="DB388" s="107"/>
      <c r="DC388" s="107"/>
      <c r="DD388" s="107"/>
      <c r="DE388" s="107"/>
    </row>
    <row r="389" spans="34:109" ht="0" hidden="1" customHeight="1">
      <c r="AH389" s="105"/>
      <c r="AI389" s="105"/>
      <c r="AJ389" s="105"/>
      <c r="AK389" s="105"/>
      <c r="AL389" s="92" t="str">
        <f t="shared" si="12"/>
        <v/>
      </c>
      <c r="AM389" s="92" t="str">
        <f t="shared" si="13"/>
        <v/>
      </c>
      <c r="AO389" s="105"/>
      <c r="AP389" s="95">
        <v>387</v>
      </c>
      <c r="AQ389" s="106"/>
      <c r="AR389" s="106"/>
      <c r="AS389" s="106"/>
      <c r="AT389" s="106"/>
      <c r="AU389" s="106"/>
      <c r="AV389" s="106"/>
      <c r="AW389" s="106"/>
      <c r="AX389" s="106"/>
      <c r="AY389" s="106"/>
      <c r="AZ389" s="106"/>
      <c r="BA389" s="106"/>
      <c r="BB389" s="106"/>
      <c r="BC389" s="106"/>
      <c r="BD389" s="106"/>
      <c r="BE389" s="106"/>
      <c r="BF389" s="106"/>
      <c r="BG389" s="106"/>
      <c r="BH389" s="106"/>
      <c r="BI389" s="106"/>
      <c r="BJ389" s="100" t="s">
        <v>4573</v>
      </c>
      <c r="BK389" s="106"/>
      <c r="BL389" s="106"/>
      <c r="BM389" s="106"/>
      <c r="BN389" s="106"/>
      <c r="BO389" s="106"/>
      <c r="BP389" s="106"/>
      <c r="BQ389" s="106"/>
      <c r="BR389" s="106"/>
      <c r="BS389" s="106"/>
      <c r="BT389" s="106"/>
      <c r="BU389" s="106"/>
      <c r="BV389" s="106"/>
      <c r="BW389" s="105"/>
      <c r="BX389" s="105"/>
      <c r="BY389" s="105"/>
      <c r="BZ389" s="107"/>
      <c r="CA389" s="107"/>
      <c r="CB389" s="107"/>
      <c r="CC389" s="107"/>
      <c r="CD389" s="107"/>
      <c r="CE389" s="107"/>
      <c r="CF389" s="107"/>
      <c r="CG389" s="107"/>
      <c r="CH389" s="107"/>
      <c r="CI389" s="107"/>
      <c r="CJ389" s="107"/>
      <c r="CK389" s="107"/>
      <c r="CL389" s="107"/>
      <c r="CM389" s="107"/>
      <c r="CN389" s="107"/>
      <c r="CO389" s="107"/>
      <c r="CP389" s="107"/>
      <c r="CQ389" s="107"/>
      <c r="CR389" s="107"/>
      <c r="CS389" s="102" t="s">
        <v>4574</v>
      </c>
      <c r="CT389" s="107"/>
      <c r="CU389" s="107"/>
      <c r="CV389" s="107"/>
      <c r="CW389" s="107"/>
      <c r="CX389" s="107"/>
      <c r="CY389" s="107"/>
      <c r="CZ389" s="107"/>
      <c r="DA389" s="107"/>
      <c r="DB389" s="107"/>
      <c r="DC389" s="107"/>
      <c r="DD389" s="107"/>
      <c r="DE389" s="107"/>
    </row>
    <row r="390" spans="34:109" ht="0" hidden="1" customHeight="1">
      <c r="AH390" s="105"/>
      <c r="AI390" s="105"/>
      <c r="AJ390" s="105"/>
      <c r="AK390" s="105"/>
      <c r="AL390" s="92" t="str">
        <f t="shared" si="12"/>
        <v/>
      </c>
      <c r="AM390" s="92" t="str">
        <f t="shared" si="13"/>
        <v/>
      </c>
      <c r="AO390" s="105"/>
      <c r="AP390" s="95">
        <v>388</v>
      </c>
      <c r="AQ390" s="106"/>
      <c r="AR390" s="106"/>
      <c r="AS390" s="106"/>
      <c r="AT390" s="106"/>
      <c r="AU390" s="106"/>
      <c r="AV390" s="106"/>
      <c r="AW390" s="106"/>
      <c r="AX390" s="106"/>
      <c r="AY390" s="106"/>
      <c r="AZ390" s="106"/>
      <c r="BA390" s="106"/>
      <c r="BB390" s="106"/>
      <c r="BC390" s="106"/>
      <c r="BD390" s="106"/>
      <c r="BE390" s="106"/>
      <c r="BF390" s="106"/>
      <c r="BG390" s="106"/>
      <c r="BH390" s="106"/>
      <c r="BI390" s="106"/>
      <c r="BJ390" s="100" t="s">
        <v>4575</v>
      </c>
      <c r="BK390" s="106"/>
      <c r="BL390" s="106"/>
      <c r="BM390" s="106"/>
      <c r="BN390" s="106"/>
      <c r="BO390" s="106"/>
      <c r="BP390" s="106"/>
      <c r="BQ390" s="106"/>
      <c r="BR390" s="106"/>
      <c r="BS390" s="106"/>
      <c r="BT390" s="106"/>
      <c r="BU390" s="106"/>
      <c r="BV390" s="106"/>
      <c r="BW390" s="105"/>
      <c r="BX390" s="105"/>
      <c r="BY390" s="105"/>
      <c r="BZ390" s="107"/>
      <c r="CA390" s="107"/>
      <c r="CB390" s="107"/>
      <c r="CC390" s="107"/>
      <c r="CD390" s="107"/>
      <c r="CE390" s="107"/>
      <c r="CF390" s="107"/>
      <c r="CG390" s="107"/>
      <c r="CH390" s="107"/>
      <c r="CI390" s="107"/>
      <c r="CJ390" s="107"/>
      <c r="CK390" s="107"/>
      <c r="CL390" s="107"/>
      <c r="CM390" s="107"/>
      <c r="CN390" s="107"/>
      <c r="CO390" s="107"/>
      <c r="CP390" s="107"/>
      <c r="CQ390" s="107"/>
      <c r="CR390" s="107"/>
      <c r="CS390" s="102" t="s">
        <v>4576</v>
      </c>
      <c r="CT390" s="107"/>
      <c r="CU390" s="107"/>
      <c r="CV390" s="107"/>
      <c r="CW390" s="107"/>
      <c r="CX390" s="107"/>
      <c r="CY390" s="107"/>
      <c r="CZ390" s="107"/>
      <c r="DA390" s="107"/>
      <c r="DB390" s="107"/>
      <c r="DC390" s="107"/>
      <c r="DD390" s="107"/>
      <c r="DE390" s="107"/>
    </row>
    <row r="391" spans="34:109" ht="0" hidden="1" customHeight="1">
      <c r="AH391" s="105"/>
      <c r="AI391" s="105"/>
      <c r="AJ391" s="105"/>
      <c r="AK391" s="105"/>
      <c r="AL391" s="92" t="str">
        <f t="shared" si="12"/>
        <v/>
      </c>
      <c r="AM391" s="92" t="str">
        <f t="shared" si="13"/>
        <v/>
      </c>
      <c r="AO391" s="105"/>
      <c r="AP391" s="95">
        <v>389</v>
      </c>
      <c r="AQ391" s="106"/>
      <c r="AR391" s="106"/>
      <c r="AS391" s="106"/>
      <c r="AT391" s="106"/>
      <c r="AU391" s="106"/>
      <c r="AV391" s="106"/>
      <c r="AW391" s="106"/>
      <c r="AX391" s="106"/>
      <c r="AY391" s="106"/>
      <c r="AZ391" s="106"/>
      <c r="BA391" s="106"/>
      <c r="BB391" s="106"/>
      <c r="BC391" s="106"/>
      <c r="BD391" s="106"/>
      <c r="BE391" s="106"/>
      <c r="BF391" s="106"/>
      <c r="BG391" s="106"/>
      <c r="BH391" s="106"/>
      <c r="BI391" s="106"/>
      <c r="BJ391" s="100" t="s">
        <v>4577</v>
      </c>
      <c r="BK391" s="106"/>
      <c r="BL391" s="106"/>
      <c r="BM391" s="106"/>
      <c r="BN391" s="106"/>
      <c r="BO391" s="106"/>
      <c r="BP391" s="106"/>
      <c r="BQ391" s="106"/>
      <c r="BR391" s="106"/>
      <c r="BS391" s="106"/>
      <c r="BT391" s="106"/>
      <c r="BU391" s="106"/>
      <c r="BV391" s="106"/>
      <c r="BW391" s="105"/>
      <c r="BX391" s="105"/>
      <c r="BY391" s="105"/>
      <c r="BZ391" s="107"/>
      <c r="CA391" s="107"/>
      <c r="CB391" s="107"/>
      <c r="CC391" s="107"/>
      <c r="CD391" s="107"/>
      <c r="CE391" s="107"/>
      <c r="CF391" s="107"/>
      <c r="CG391" s="107"/>
      <c r="CH391" s="107"/>
      <c r="CI391" s="107"/>
      <c r="CJ391" s="107"/>
      <c r="CK391" s="107"/>
      <c r="CL391" s="107"/>
      <c r="CM391" s="107"/>
      <c r="CN391" s="107"/>
      <c r="CO391" s="107"/>
      <c r="CP391" s="107"/>
      <c r="CQ391" s="107"/>
      <c r="CR391" s="107"/>
      <c r="CS391" s="102" t="s">
        <v>4578</v>
      </c>
      <c r="CT391" s="107"/>
      <c r="CU391" s="107"/>
      <c r="CV391" s="107"/>
      <c r="CW391" s="107"/>
      <c r="CX391" s="107"/>
      <c r="CY391" s="107"/>
      <c r="CZ391" s="107"/>
      <c r="DA391" s="107"/>
      <c r="DB391" s="107"/>
      <c r="DC391" s="107"/>
      <c r="DD391" s="107"/>
      <c r="DE391" s="107"/>
    </row>
    <row r="392" spans="34:109" ht="0" hidden="1" customHeight="1">
      <c r="AH392" s="105"/>
      <c r="AI392" s="105"/>
      <c r="AJ392" s="105"/>
      <c r="AK392" s="105"/>
      <c r="AL392" s="92" t="str">
        <f t="shared" si="12"/>
        <v/>
      </c>
      <c r="AM392" s="92" t="str">
        <f t="shared" si="13"/>
        <v/>
      </c>
      <c r="AO392" s="105"/>
      <c r="AP392" s="95">
        <v>390</v>
      </c>
      <c r="AQ392" s="106"/>
      <c r="AR392" s="106"/>
      <c r="AS392" s="106"/>
      <c r="AT392" s="106"/>
      <c r="AU392" s="106"/>
      <c r="AV392" s="106"/>
      <c r="AW392" s="106"/>
      <c r="AX392" s="106"/>
      <c r="AY392" s="106"/>
      <c r="AZ392" s="106"/>
      <c r="BA392" s="106"/>
      <c r="BB392" s="106"/>
      <c r="BC392" s="106"/>
      <c r="BD392" s="106"/>
      <c r="BE392" s="106"/>
      <c r="BF392" s="106"/>
      <c r="BG392" s="106"/>
      <c r="BH392" s="106"/>
      <c r="BI392" s="106"/>
      <c r="BJ392" s="100" t="s">
        <v>4579</v>
      </c>
      <c r="BK392" s="106"/>
      <c r="BL392" s="106"/>
      <c r="BM392" s="106"/>
      <c r="BN392" s="106"/>
      <c r="BO392" s="106"/>
      <c r="BP392" s="106"/>
      <c r="BQ392" s="106"/>
      <c r="BR392" s="106"/>
      <c r="BS392" s="106"/>
      <c r="BT392" s="106"/>
      <c r="BU392" s="106"/>
      <c r="BV392" s="106"/>
      <c r="BW392" s="105"/>
      <c r="BX392" s="105"/>
      <c r="BY392" s="105"/>
      <c r="BZ392" s="107"/>
      <c r="CA392" s="107"/>
      <c r="CB392" s="107"/>
      <c r="CC392" s="107"/>
      <c r="CD392" s="107"/>
      <c r="CE392" s="107"/>
      <c r="CF392" s="107"/>
      <c r="CG392" s="107"/>
      <c r="CH392" s="107"/>
      <c r="CI392" s="107"/>
      <c r="CJ392" s="107"/>
      <c r="CK392" s="107"/>
      <c r="CL392" s="107"/>
      <c r="CM392" s="107"/>
      <c r="CN392" s="107"/>
      <c r="CO392" s="107"/>
      <c r="CP392" s="107"/>
      <c r="CQ392" s="107"/>
      <c r="CR392" s="107"/>
      <c r="CS392" s="102" t="s">
        <v>4580</v>
      </c>
      <c r="CT392" s="107"/>
      <c r="CU392" s="107"/>
      <c r="CV392" s="107"/>
      <c r="CW392" s="107"/>
      <c r="CX392" s="107"/>
      <c r="CY392" s="107"/>
      <c r="CZ392" s="107"/>
      <c r="DA392" s="107"/>
      <c r="DB392" s="107"/>
      <c r="DC392" s="107"/>
      <c r="DD392" s="107"/>
      <c r="DE392" s="107"/>
    </row>
    <row r="393" spans="34:109" ht="0" hidden="1" customHeight="1">
      <c r="AH393" s="105"/>
      <c r="AI393" s="105"/>
      <c r="AJ393" s="105"/>
      <c r="AK393" s="105"/>
      <c r="AL393" s="92" t="str">
        <f t="shared" si="12"/>
        <v/>
      </c>
      <c r="AM393" s="92" t="str">
        <f t="shared" si="13"/>
        <v/>
      </c>
      <c r="AO393" s="105"/>
      <c r="AP393" s="95">
        <v>391</v>
      </c>
      <c r="AQ393" s="106"/>
      <c r="AR393" s="106"/>
      <c r="AS393" s="106"/>
      <c r="AT393" s="106"/>
      <c r="AU393" s="106"/>
      <c r="AV393" s="106"/>
      <c r="AW393" s="106"/>
      <c r="AX393" s="106"/>
      <c r="AY393" s="106"/>
      <c r="AZ393" s="106"/>
      <c r="BA393" s="106"/>
      <c r="BB393" s="106"/>
      <c r="BC393" s="106"/>
      <c r="BD393" s="106"/>
      <c r="BE393" s="106"/>
      <c r="BF393" s="106"/>
      <c r="BG393" s="106"/>
      <c r="BH393" s="106"/>
      <c r="BI393" s="106"/>
      <c r="BJ393" s="100" t="s">
        <v>4581</v>
      </c>
      <c r="BK393" s="106"/>
      <c r="BL393" s="106"/>
      <c r="BM393" s="106"/>
      <c r="BN393" s="106"/>
      <c r="BO393" s="106"/>
      <c r="BP393" s="106"/>
      <c r="BQ393" s="106"/>
      <c r="BR393" s="106"/>
      <c r="BS393" s="106"/>
      <c r="BT393" s="106"/>
      <c r="BU393" s="106"/>
      <c r="BV393" s="106"/>
      <c r="BW393" s="105"/>
      <c r="BX393" s="105"/>
      <c r="BY393" s="105"/>
      <c r="BZ393" s="107"/>
      <c r="CA393" s="107"/>
      <c r="CB393" s="107"/>
      <c r="CC393" s="107"/>
      <c r="CD393" s="107"/>
      <c r="CE393" s="107"/>
      <c r="CF393" s="107"/>
      <c r="CG393" s="107"/>
      <c r="CH393" s="107"/>
      <c r="CI393" s="107"/>
      <c r="CJ393" s="107"/>
      <c r="CK393" s="107"/>
      <c r="CL393" s="107"/>
      <c r="CM393" s="107"/>
      <c r="CN393" s="107"/>
      <c r="CO393" s="107"/>
      <c r="CP393" s="107"/>
      <c r="CQ393" s="107"/>
      <c r="CR393" s="107"/>
      <c r="CS393" s="102" t="s">
        <v>4582</v>
      </c>
      <c r="CT393" s="107"/>
      <c r="CU393" s="107"/>
      <c r="CV393" s="107"/>
      <c r="CW393" s="107"/>
      <c r="CX393" s="107"/>
      <c r="CY393" s="107"/>
      <c r="CZ393" s="107"/>
      <c r="DA393" s="107"/>
      <c r="DB393" s="107"/>
      <c r="DC393" s="107"/>
      <c r="DD393" s="107"/>
      <c r="DE393" s="107"/>
    </row>
    <row r="394" spans="34:109" ht="0" hidden="1" customHeight="1">
      <c r="AH394" s="105"/>
      <c r="AI394" s="105"/>
      <c r="AJ394" s="105"/>
      <c r="AK394" s="105"/>
      <c r="AL394" s="92" t="str">
        <f t="shared" si="12"/>
        <v/>
      </c>
      <c r="AM394" s="92" t="str">
        <f t="shared" si="13"/>
        <v/>
      </c>
      <c r="AO394" s="105"/>
      <c r="AP394" s="95">
        <v>392</v>
      </c>
      <c r="AQ394" s="106"/>
      <c r="AR394" s="106"/>
      <c r="AS394" s="106"/>
      <c r="AT394" s="106"/>
      <c r="AU394" s="106"/>
      <c r="AV394" s="106"/>
      <c r="AW394" s="106"/>
      <c r="AX394" s="106"/>
      <c r="AY394" s="106"/>
      <c r="AZ394" s="106"/>
      <c r="BA394" s="106"/>
      <c r="BB394" s="106"/>
      <c r="BC394" s="106"/>
      <c r="BD394" s="106"/>
      <c r="BE394" s="106"/>
      <c r="BF394" s="106"/>
      <c r="BG394" s="106"/>
      <c r="BH394" s="106"/>
      <c r="BI394" s="106"/>
      <c r="BJ394" s="100" t="s">
        <v>4583</v>
      </c>
      <c r="BK394" s="106"/>
      <c r="BL394" s="106"/>
      <c r="BM394" s="106"/>
      <c r="BN394" s="106"/>
      <c r="BO394" s="106"/>
      <c r="BP394" s="106"/>
      <c r="BQ394" s="106"/>
      <c r="BR394" s="106"/>
      <c r="BS394" s="106"/>
      <c r="BT394" s="106"/>
      <c r="BU394" s="106"/>
      <c r="BV394" s="106"/>
      <c r="BW394" s="105"/>
      <c r="BX394" s="105"/>
      <c r="BY394" s="105"/>
      <c r="BZ394" s="107"/>
      <c r="CA394" s="107"/>
      <c r="CB394" s="107"/>
      <c r="CC394" s="107"/>
      <c r="CD394" s="107"/>
      <c r="CE394" s="107"/>
      <c r="CF394" s="107"/>
      <c r="CG394" s="107"/>
      <c r="CH394" s="107"/>
      <c r="CI394" s="107"/>
      <c r="CJ394" s="107"/>
      <c r="CK394" s="107"/>
      <c r="CL394" s="107"/>
      <c r="CM394" s="107"/>
      <c r="CN394" s="107"/>
      <c r="CO394" s="107"/>
      <c r="CP394" s="107"/>
      <c r="CQ394" s="107"/>
      <c r="CR394" s="107"/>
      <c r="CS394" s="102" t="s">
        <v>4584</v>
      </c>
      <c r="CT394" s="107"/>
      <c r="CU394" s="107"/>
      <c r="CV394" s="107"/>
      <c r="CW394" s="107"/>
      <c r="CX394" s="107"/>
      <c r="CY394" s="107"/>
      <c r="CZ394" s="107"/>
      <c r="DA394" s="107"/>
      <c r="DB394" s="107"/>
      <c r="DC394" s="107"/>
      <c r="DD394" s="107"/>
      <c r="DE394" s="107"/>
    </row>
    <row r="395" spans="34:109" ht="0" hidden="1" customHeight="1">
      <c r="AH395" s="105"/>
      <c r="AI395" s="105"/>
      <c r="AJ395" s="105"/>
      <c r="AK395" s="105"/>
      <c r="AL395" s="92" t="str">
        <f t="shared" si="12"/>
        <v/>
      </c>
      <c r="AM395" s="92" t="str">
        <f t="shared" si="13"/>
        <v/>
      </c>
      <c r="AO395" s="105"/>
      <c r="AP395" s="95">
        <v>393</v>
      </c>
      <c r="AQ395" s="106"/>
      <c r="AR395" s="106"/>
      <c r="AS395" s="106"/>
      <c r="AT395" s="106"/>
      <c r="AU395" s="106"/>
      <c r="AV395" s="106"/>
      <c r="AW395" s="106"/>
      <c r="AX395" s="106"/>
      <c r="AY395" s="106"/>
      <c r="AZ395" s="106"/>
      <c r="BA395" s="106"/>
      <c r="BB395" s="106"/>
      <c r="BC395" s="106"/>
      <c r="BD395" s="106"/>
      <c r="BE395" s="106"/>
      <c r="BF395" s="106"/>
      <c r="BG395" s="106"/>
      <c r="BH395" s="106"/>
      <c r="BI395" s="106"/>
      <c r="BJ395" s="100" t="s">
        <v>4585</v>
      </c>
      <c r="BK395" s="106"/>
      <c r="BL395" s="106"/>
      <c r="BM395" s="106"/>
      <c r="BN395" s="106"/>
      <c r="BO395" s="106"/>
      <c r="BP395" s="106"/>
      <c r="BQ395" s="106"/>
      <c r="BR395" s="106"/>
      <c r="BS395" s="106"/>
      <c r="BT395" s="106"/>
      <c r="BU395" s="106"/>
      <c r="BV395" s="106"/>
      <c r="BW395" s="105"/>
      <c r="BX395" s="105"/>
      <c r="BY395" s="105"/>
      <c r="BZ395" s="107"/>
      <c r="CA395" s="107"/>
      <c r="CB395" s="107"/>
      <c r="CC395" s="107"/>
      <c r="CD395" s="107"/>
      <c r="CE395" s="107"/>
      <c r="CF395" s="107"/>
      <c r="CG395" s="107"/>
      <c r="CH395" s="107"/>
      <c r="CI395" s="107"/>
      <c r="CJ395" s="107"/>
      <c r="CK395" s="107"/>
      <c r="CL395" s="107"/>
      <c r="CM395" s="107"/>
      <c r="CN395" s="107"/>
      <c r="CO395" s="107"/>
      <c r="CP395" s="107"/>
      <c r="CQ395" s="107"/>
      <c r="CR395" s="107"/>
      <c r="CS395" s="102" t="s">
        <v>4586</v>
      </c>
      <c r="CT395" s="107"/>
      <c r="CU395" s="107"/>
      <c r="CV395" s="107"/>
      <c r="CW395" s="107"/>
      <c r="CX395" s="107"/>
      <c r="CY395" s="107"/>
      <c r="CZ395" s="107"/>
      <c r="DA395" s="107"/>
      <c r="DB395" s="107"/>
      <c r="DC395" s="107"/>
      <c r="DD395" s="107"/>
      <c r="DE395" s="107"/>
    </row>
    <row r="396" spans="34:109" ht="0" hidden="1" customHeight="1">
      <c r="AH396" s="105"/>
      <c r="AI396" s="105"/>
      <c r="AJ396" s="105"/>
      <c r="AK396" s="105"/>
      <c r="AL396" s="92" t="str">
        <f t="shared" si="12"/>
        <v/>
      </c>
      <c r="AM396" s="92" t="str">
        <f t="shared" si="13"/>
        <v/>
      </c>
      <c r="AO396" s="105"/>
      <c r="AP396" s="95">
        <v>394</v>
      </c>
      <c r="AQ396" s="106"/>
      <c r="AR396" s="106"/>
      <c r="AS396" s="106"/>
      <c r="AT396" s="106"/>
      <c r="AU396" s="106"/>
      <c r="AV396" s="106"/>
      <c r="AW396" s="106"/>
      <c r="AX396" s="106"/>
      <c r="AY396" s="106"/>
      <c r="AZ396" s="106"/>
      <c r="BA396" s="106"/>
      <c r="BB396" s="106"/>
      <c r="BC396" s="106"/>
      <c r="BD396" s="106"/>
      <c r="BE396" s="106"/>
      <c r="BF396" s="106"/>
      <c r="BG396" s="106"/>
      <c r="BH396" s="106"/>
      <c r="BI396" s="106"/>
      <c r="BJ396" s="100" t="s">
        <v>4587</v>
      </c>
      <c r="BK396" s="106"/>
      <c r="BL396" s="106"/>
      <c r="BM396" s="106"/>
      <c r="BN396" s="106"/>
      <c r="BO396" s="106"/>
      <c r="BP396" s="106"/>
      <c r="BQ396" s="106"/>
      <c r="BR396" s="106"/>
      <c r="BS396" s="106"/>
      <c r="BT396" s="106"/>
      <c r="BU396" s="106"/>
      <c r="BV396" s="106"/>
      <c r="BW396" s="105"/>
      <c r="BX396" s="105"/>
      <c r="BY396" s="105"/>
      <c r="BZ396" s="107"/>
      <c r="CA396" s="107"/>
      <c r="CB396" s="107"/>
      <c r="CC396" s="107"/>
      <c r="CD396" s="107"/>
      <c r="CE396" s="107"/>
      <c r="CF396" s="107"/>
      <c r="CG396" s="107"/>
      <c r="CH396" s="107"/>
      <c r="CI396" s="107"/>
      <c r="CJ396" s="107"/>
      <c r="CK396" s="107"/>
      <c r="CL396" s="107"/>
      <c r="CM396" s="107"/>
      <c r="CN396" s="107"/>
      <c r="CO396" s="107"/>
      <c r="CP396" s="107"/>
      <c r="CQ396" s="107"/>
      <c r="CR396" s="107"/>
      <c r="CS396" s="102" t="s">
        <v>4588</v>
      </c>
      <c r="CT396" s="107"/>
      <c r="CU396" s="107"/>
      <c r="CV396" s="107"/>
      <c r="CW396" s="107"/>
      <c r="CX396" s="107"/>
      <c r="CY396" s="107"/>
      <c r="CZ396" s="107"/>
      <c r="DA396" s="107"/>
      <c r="DB396" s="107"/>
      <c r="DC396" s="107"/>
      <c r="DD396" s="107"/>
      <c r="DE396" s="107"/>
    </row>
    <row r="397" spans="34:109" ht="0" hidden="1" customHeight="1">
      <c r="AH397" s="105"/>
      <c r="AI397" s="105"/>
      <c r="AJ397" s="105"/>
      <c r="AK397" s="105"/>
      <c r="AL397" s="92" t="str">
        <f t="shared" si="12"/>
        <v/>
      </c>
      <c r="AM397" s="92" t="str">
        <f t="shared" si="13"/>
        <v/>
      </c>
      <c r="AO397" s="105"/>
      <c r="AP397" s="95">
        <v>395</v>
      </c>
      <c r="AQ397" s="106"/>
      <c r="AR397" s="106"/>
      <c r="AS397" s="106"/>
      <c r="AT397" s="106"/>
      <c r="AU397" s="106"/>
      <c r="AV397" s="106"/>
      <c r="AW397" s="106"/>
      <c r="AX397" s="106"/>
      <c r="AY397" s="106"/>
      <c r="AZ397" s="106"/>
      <c r="BA397" s="106"/>
      <c r="BB397" s="106"/>
      <c r="BC397" s="106"/>
      <c r="BD397" s="106"/>
      <c r="BE397" s="106"/>
      <c r="BF397" s="106"/>
      <c r="BG397" s="106"/>
      <c r="BH397" s="106"/>
      <c r="BI397" s="106"/>
      <c r="BJ397" s="100" t="s">
        <v>4589</v>
      </c>
      <c r="BK397" s="106"/>
      <c r="BL397" s="106"/>
      <c r="BM397" s="106"/>
      <c r="BN397" s="106"/>
      <c r="BO397" s="106"/>
      <c r="BP397" s="106"/>
      <c r="BQ397" s="106"/>
      <c r="BR397" s="106"/>
      <c r="BS397" s="106"/>
      <c r="BT397" s="106"/>
      <c r="BU397" s="106"/>
      <c r="BV397" s="106"/>
      <c r="BW397" s="105"/>
      <c r="BX397" s="105"/>
      <c r="BY397" s="105"/>
      <c r="BZ397" s="107"/>
      <c r="CA397" s="107"/>
      <c r="CB397" s="107"/>
      <c r="CC397" s="107"/>
      <c r="CD397" s="107"/>
      <c r="CE397" s="107"/>
      <c r="CF397" s="107"/>
      <c r="CG397" s="107"/>
      <c r="CH397" s="107"/>
      <c r="CI397" s="107"/>
      <c r="CJ397" s="107"/>
      <c r="CK397" s="107"/>
      <c r="CL397" s="107"/>
      <c r="CM397" s="107"/>
      <c r="CN397" s="107"/>
      <c r="CO397" s="107"/>
      <c r="CP397" s="107"/>
      <c r="CQ397" s="107"/>
      <c r="CR397" s="107"/>
      <c r="CS397" s="102" t="s">
        <v>4590</v>
      </c>
      <c r="CT397" s="107"/>
      <c r="CU397" s="107"/>
      <c r="CV397" s="107"/>
      <c r="CW397" s="107"/>
      <c r="CX397" s="107"/>
      <c r="CY397" s="107"/>
      <c r="CZ397" s="107"/>
      <c r="DA397" s="107"/>
      <c r="DB397" s="107"/>
      <c r="DC397" s="107"/>
      <c r="DD397" s="107"/>
      <c r="DE397" s="107"/>
    </row>
    <row r="398" spans="34:109" ht="0" hidden="1" customHeight="1">
      <c r="AH398" s="105"/>
      <c r="AI398" s="105"/>
      <c r="AJ398" s="105"/>
      <c r="AK398" s="105"/>
      <c r="AL398" s="92" t="str">
        <f t="shared" si="12"/>
        <v/>
      </c>
      <c r="AM398" s="92" t="str">
        <f t="shared" si="13"/>
        <v/>
      </c>
      <c r="AO398" s="105"/>
      <c r="AP398" s="95">
        <v>396</v>
      </c>
      <c r="AQ398" s="106"/>
      <c r="AR398" s="106"/>
      <c r="AS398" s="106"/>
      <c r="AT398" s="106"/>
      <c r="AU398" s="106"/>
      <c r="AV398" s="106"/>
      <c r="AW398" s="106"/>
      <c r="AX398" s="106"/>
      <c r="AY398" s="106"/>
      <c r="AZ398" s="106"/>
      <c r="BA398" s="106"/>
      <c r="BB398" s="106"/>
      <c r="BC398" s="106"/>
      <c r="BD398" s="106"/>
      <c r="BE398" s="106"/>
      <c r="BF398" s="106"/>
      <c r="BG398" s="106"/>
      <c r="BH398" s="106"/>
      <c r="BI398" s="106"/>
      <c r="BJ398" s="100" t="s">
        <v>4591</v>
      </c>
      <c r="BK398" s="106"/>
      <c r="BL398" s="106"/>
      <c r="BM398" s="106"/>
      <c r="BN398" s="106"/>
      <c r="BO398" s="106"/>
      <c r="BP398" s="106"/>
      <c r="BQ398" s="106"/>
      <c r="BR398" s="106"/>
      <c r="BS398" s="106"/>
      <c r="BT398" s="106"/>
      <c r="BU398" s="106"/>
      <c r="BV398" s="106"/>
      <c r="BW398" s="105"/>
      <c r="BX398" s="105"/>
      <c r="BY398" s="105"/>
      <c r="BZ398" s="107"/>
      <c r="CA398" s="107"/>
      <c r="CB398" s="107"/>
      <c r="CC398" s="107"/>
      <c r="CD398" s="107"/>
      <c r="CE398" s="107"/>
      <c r="CF398" s="107"/>
      <c r="CG398" s="107"/>
      <c r="CH398" s="107"/>
      <c r="CI398" s="107"/>
      <c r="CJ398" s="107"/>
      <c r="CK398" s="107"/>
      <c r="CL398" s="107"/>
      <c r="CM398" s="107"/>
      <c r="CN398" s="107"/>
      <c r="CO398" s="107"/>
      <c r="CP398" s="107"/>
      <c r="CQ398" s="107"/>
      <c r="CR398" s="107"/>
      <c r="CS398" s="102" t="s">
        <v>4592</v>
      </c>
      <c r="CT398" s="107"/>
      <c r="CU398" s="107"/>
      <c r="CV398" s="107"/>
      <c r="CW398" s="107"/>
      <c r="CX398" s="107"/>
      <c r="CY398" s="107"/>
      <c r="CZ398" s="107"/>
      <c r="DA398" s="107"/>
      <c r="DB398" s="107"/>
      <c r="DC398" s="107"/>
      <c r="DD398" s="107"/>
      <c r="DE398" s="107"/>
    </row>
    <row r="399" spans="34:109" ht="0" hidden="1" customHeight="1">
      <c r="AH399" s="105"/>
      <c r="AI399" s="105"/>
      <c r="AJ399" s="105"/>
      <c r="AK399" s="105"/>
      <c r="AL399" s="92" t="str">
        <f t="shared" si="12"/>
        <v/>
      </c>
      <c r="AM399" s="92" t="str">
        <f t="shared" si="13"/>
        <v/>
      </c>
      <c r="AO399" s="105"/>
      <c r="AP399" s="95">
        <v>397</v>
      </c>
      <c r="AQ399" s="106"/>
      <c r="AR399" s="106"/>
      <c r="AS399" s="106"/>
      <c r="AT399" s="106"/>
      <c r="AU399" s="106"/>
      <c r="AV399" s="106"/>
      <c r="AW399" s="106"/>
      <c r="AX399" s="106"/>
      <c r="AY399" s="106"/>
      <c r="AZ399" s="106"/>
      <c r="BA399" s="106"/>
      <c r="BB399" s="106"/>
      <c r="BC399" s="106"/>
      <c r="BD399" s="106"/>
      <c r="BE399" s="106"/>
      <c r="BF399" s="106"/>
      <c r="BG399" s="106"/>
      <c r="BH399" s="106"/>
      <c r="BI399" s="106"/>
      <c r="BJ399" s="100" t="s">
        <v>4593</v>
      </c>
      <c r="BK399" s="106"/>
      <c r="BL399" s="106"/>
      <c r="BM399" s="106"/>
      <c r="BN399" s="106"/>
      <c r="BO399" s="106"/>
      <c r="BP399" s="106"/>
      <c r="BQ399" s="106"/>
      <c r="BR399" s="106"/>
      <c r="BS399" s="106"/>
      <c r="BT399" s="106"/>
      <c r="BU399" s="106"/>
      <c r="BV399" s="106"/>
      <c r="BW399" s="105"/>
      <c r="BX399" s="105"/>
      <c r="BY399" s="105"/>
      <c r="BZ399" s="107"/>
      <c r="CA399" s="107"/>
      <c r="CB399" s="107"/>
      <c r="CC399" s="107"/>
      <c r="CD399" s="107"/>
      <c r="CE399" s="107"/>
      <c r="CF399" s="107"/>
      <c r="CG399" s="107"/>
      <c r="CH399" s="107"/>
      <c r="CI399" s="107"/>
      <c r="CJ399" s="107"/>
      <c r="CK399" s="107"/>
      <c r="CL399" s="107"/>
      <c r="CM399" s="107"/>
      <c r="CN399" s="107"/>
      <c r="CO399" s="107"/>
      <c r="CP399" s="107"/>
      <c r="CQ399" s="107"/>
      <c r="CR399" s="107"/>
      <c r="CS399" s="102" t="s">
        <v>4594</v>
      </c>
      <c r="CT399" s="107"/>
      <c r="CU399" s="107"/>
      <c r="CV399" s="107"/>
      <c r="CW399" s="107"/>
      <c r="CX399" s="107"/>
      <c r="CY399" s="107"/>
      <c r="CZ399" s="107"/>
      <c r="DA399" s="107"/>
      <c r="DB399" s="107"/>
      <c r="DC399" s="107"/>
      <c r="DD399" s="107"/>
      <c r="DE399" s="107"/>
    </row>
    <row r="400" spans="34:109" ht="0" hidden="1" customHeight="1">
      <c r="AH400" s="105"/>
      <c r="AI400" s="105"/>
      <c r="AJ400" s="105"/>
      <c r="AK400" s="105"/>
      <c r="AL400" s="92" t="str">
        <f t="shared" si="12"/>
        <v/>
      </c>
      <c r="AM400" s="92" t="str">
        <f t="shared" si="13"/>
        <v/>
      </c>
      <c r="AO400" s="105"/>
      <c r="AP400" s="95">
        <v>398</v>
      </c>
      <c r="AQ400" s="106"/>
      <c r="AR400" s="106"/>
      <c r="AS400" s="106"/>
      <c r="AT400" s="106"/>
      <c r="AU400" s="106"/>
      <c r="AV400" s="106"/>
      <c r="AW400" s="106"/>
      <c r="AX400" s="106"/>
      <c r="AY400" s="106"/>
      <c r="AZ400" s="106"/>
      <c r="BA400" s="106"/>
      <c r="BB400" s="106"/>
      <c r="BC400" s="106"/>
      <c r="BD400" s="106"/>
      <c r="BE400" s="106"/>
      <c r="BF400" s="106"/>
      <c r="BG400" s="106"/>
      <c r="BH400" s="106"/>
      <c r="BI400" s="106"/>
      <c r="BJ400" s="100" t="s">
        <v>4595</v>
      </c>
      <c r="BK400" s="106"/>
      <c r="BL400" s="106"/>
      <c r="BM400" s="106"/>
      <c r="BN400" s="106"/>
      <c r="BO400" s="106"/>
      <c r="BP400" s="106"/>
      <c r="BQ400" s="106"/>
      <c r="BR400" s="106"/>
      <c r="BS400" s="106"/>
      <c r="BT400" s="106"/>
      <c r="BU400" s="106"/>
      <c r="BV400" s="106"/>
      <c r="BW400" s="105"/>
      <c r="BX400" s="105"/>
      <c r="BY400" s="105"/>
      <c r="BZ400" s="107"/>
      <c r="CA400" s="107"/>
      <c r="CB400" s="107"/>
      <c r="CC400" s="107"/>
      <c r="CD400" s="107"/>
      <c r="CE400" s="107"/>
      <c r="CF400" s="107"/>
      <c r="CG400" s="107"/>
      <c r="CH400" s="107"/>
      <c r="CI400" s="107"/>
      <c r="CJ400" s="107"/>
      <c r="CK400" s="107"/>
      <c r="CL400" s="107"/>
      <c r="CM400" s="107"/>
      <c r="CN400" s="107"/>
      <c r="CO400" s="107"/>
      <c r="CP400" s="107"/>
      <c r="CQ400" s="107"/>
      <c r="CR400" s="107"/>
      <c r="CS400" s="102" t="s">
        <v>4596</v>
      </c>
      <c r="CT400" s="107"/>
      <c r="CU400" s="107"/>
      <c r="CV400" s="107"/>
      <c r="CW400" s="107"/>
      <c r="CX400" s="107"/>
      <c r="CY400" s="107"/>
      <c r="CZ400" s="107"/>
      <c r="DA400" s="107"/>
      <c r="DB400" s="107"/>
      <c r="DC400" s="107"/>
      <c r="DD400" s="107"/>
      <c r="DE400" s="107"/>
    </row>
    <row r="401" spans="34:109" ht="0" hidden="1" customHeight="1">
      <c r="AH401" s="105"/>
      <c r="AI401" s="105"/>
      <c r="AJ401" s="105"/>
      <c r="AK401" s="105"/>
      <c r="AL401" s="92" t="str">
        <f t="shared" si="12"/>
        <v/>
      </c>
      <c r="AM401" s="92" t="str">
        <f t="shared" si="13"/>
        <v/>
      </c>
      <c r="AO401" s="105"/>
      <c r="AP401" s="95">
        <v>399</v>
      </c>
      <c r="AQ401" s="106"/>
      <c r="AR401" s="106"/>
      <c r="AS401" s="106"/>
      <c r="AT401" s="106"/>
      <c r="AU401" s="106"/>
      <c r="AV401" s="106"/>
      <c r="AW401" s="106"/>
      <c r="AX401" s="106"/>
      <c r="AY401" s="106"/>
      <c r="AZ401" s="106"/>
      <c r="BA401" s="106"/>
      <c r="BB401" s="106"/>
      <c r="BC401" s="106"/>
      <c r="BD401" s="106"/>
      <c r="BE401" s="106"/>
      <c r="BF401" s="106"/>
      <c r="BG401" s="106"/>
      <c r="BH401" s="106"/>
      <c r="BI401" s="106"/>
      <c r="BJ401" s="100" t="s">
        <v>4597</v>
      </c>
      <c r="BK401" s="106"/>
      <c r="BL401" s="106"/>
      <c r="BM401" s="106"/>
      <c r="BN401" s="106"/>
      <c r="BO401" s="106"/>
      <c r="BP401" s="106"/>
      <c r="BQ401" s="106"/>
      <c r="BR401" s="106"/>
      <c r="BS401" s="106"/>
      <c r="BT401" s="106"/>
      <c r="BU401" s="106"/>
      <c r="BV401" s="106"/>
      <c r="BW401" s="105"/>
      <c r="BX401" s="105"/>
      <c r="BY401" s="105"/>
      <c r="BZ401" s="107"/>
      <c r="CA401" s="107"/>
      <c r="CB401" s="107"/>
      <c r="CC401" s="107"/>
      <c r="CD401" s="107"/>
      <c r="CE401" s="107"/>
      <c r="CF401" s="107"/>
      <c r="CG401" s="107"/>
      <c r="CH401" s="107"/>
      <c r="CI401" s="107"/>
      <c r="CJ401" s="107"/>
      <c r="CK401" s="107"/>
      <c r="CL401" s="107"/>
      <c r="CM401" s="107"/>
      <c r="CN401" s="107"/>
      <c r="CO401" s="107"/>
      <c r="CP401" s="107"/>
      <c r="CQ401" s="107"/>
      <c r="CR401" s="107"/>
      <c r="CS401" s="102" t="s">
        <v>4598</v>
      </c>
      <c r="CT401" s="107"/>
      <c r="CU401" s="107"/>
      <c r="CV401" s="107"/>
      <c r="CW401" s="107"/>
      <c r="CX401" s="107"/>
      <c r="CY401" s="107"/>
      <c r="CZ401" s="107"/>
      <c r="DA401" s="107"/>
      <c r="DB401" s="107"/>
      <c r="DC401" s="107"/>
      <c r="DD401" s="107"/>
      <c r="DE401" s="107"/>
    </row>
    <row r="402" spans="34:109" ht="0" hidden="1" customHeight="1">
      <c r="AH402" s="105"/>
      <c r="AI402" s="105"/>
      <c r="AJ402" s="105"/>
      <c r="AK402" s="105"/>
      <c r="AL402" s="92" t="str">
        <f t="shared" si="12"/>
        <v/>
      </c>
      <c r="AM402" s="92" t="str">
        <f t="shared" si="13"/>
        <v/>
      </c>
      <c r="AO402" s="105"/>
      <c r="AP402" s="95">
        <v>400</v>
      </c>
      <c r="AQ402" s="106"/>
      <c r="AR402" s="106"/>
      <c r="AS402" s="106"/>
      <c r="AT402" s="106"/>
      <c r="AU402" s="106"/>
      <c r="AV402" s="106"/>
      <c r="AW402" s="106"/>
      <c r="AX402" s="106"/>
      <c r="AY402" s="106"/>
      <c r="AZ402" s="106"/>
      <c r="BA402" s="106"/>
      <c r="BB402" s="106"/>
      <c r="BC402" s="106"/>
      <c r="BD402" s="106"/>
      <c r="BE402" s="106"/>
      <c r="BF402" s="106"/>
      <c r="BG402" s="106"/>
      <c r="BH402" s="106"/>
      <c r="BI402" s="106"/>
      <c r="BJ402" s="100" t="s">
        <v>4599</v>
      </c>
      <c r="BK402" s="106"/>
      <c r="BL402" s="106"/>
      <c r="BM402" s="106"/>
      <c r="BN402" s="106"/>
      <c r="BO402" s="106"/>
      <c r="BP402" s="106"/>
      <c r="BQ402" s="106"/>
      <c r="BR402" s="106"/>
      <c r="BS402" s="106"/>
      <c r="BT402" s="106"/>
      <c r="BU402" s="106"/>
      <c r="BV402" s="106"/>
      <c r="BW402" s="105"/>
      <c r="BX402" s="105"/>
      <c r="BY402" s="105"/>
      <c r="BZ402" s="107"/>
      <c r="CA402" s="107"/>
      <c r="CB402" s="107"/>
      <c r="CC402" s="107"/>
      <c r="CD402" s="107"/>
      <c r="CE402" s="107"/>
      <c r="CF402" s="107"/>
      <c r="CG402" s="107"/>
      <c r="CH402" s="107"/>
      <c r="CI402" s="107"/>
      <c r="CJ402" s="107"/>
      <c r="CK402" s="107"/>
      <c r="CL402" s="107"/>
      <c r="CM402" s="107"/>
      <c r="CN402" s="107"/>
      <c r="CO402" s="107"/>
      <c r="CP402" s="107"/>
      <c r="CQ402" s="107"/>
      <c r="CR402" s="107"/>
      <c r="CS402" s="102" t="s">
        <v>4600</v>
      </c>
      <c r="CT402" s="107"/>
      <c r="CU402" s="107"/>
      <c r="CV402" s="107"/>
      <c r="CW402" s="107"/>
      <c r="CX402" s="107"/>
      <c r="CY402" s="107"/>
      <c r="CZ402" s="107"/>
      <c r="DA402" s="107"/>
      <c r="DB402" s="107"/>
      <c r="DC402" s="107"/>
      <c r="DD402" s="107"/>
      <c r="DE402" s="107"/>
    </row>
    <row r="403" spans="34:109" ht="0" hidden="1" customHeight="1">
      <c r="AH403" s="105"/>
      <c r="AI403" s="105"/>
      <c r="AJ403" s="105"/>
      <c r="AK403" s="105"/>
      <c r="AL403" s="92" t="str">
        <f t="shared" si="12"/>
        <v/>
      </c>
      <c r="AM403" s="92" t="str">
        <f t="shared" si="13"/>
        <v/>
      </c>
      <c r="AO403" s="105"/>
      <c r="AP403" s="95">
        <v>401</v>
      </c>
      <c r="AQ403" s="106"/>
      <c r="AR403" s="106"/>
      <c r="AS403" s="106"/>
      <c r="AT403" s="106"/>
      <c r="AU403" s="106"/>
      <c r="AV403" s="106"/>
      <c r="AW403" s="106"/>
      <c r="AX403" s="106"/>
      <c r="AY403" s="106"/>
      <c r="AZ403" s="106"/>
      <c r="BA403" s="106"/>
      <c r="BB403" s="106"/>
      <c r="BC403" s="106"/>
      <c r="BD403" s="106"/>
      <c r="BE403" s="106"/>
      <c r="BF403" s="106"/>
      <c r="BG403" s="106"/>
      <c r="BH403" s="106"/>
      <c r="BI403" s="106"/>
      <c r="BJ403" s="100" t="s">
        <v>4601</v>
      </c>
      <c r="BK403" s="106"/>
      <c r="BL403" s="106"/>
      <c r="BM403" s="106"/>
      <c r="BN403" s="106"/>
      <c r="BO403" s="106"/>
      <c r="BP403" s="106"/>
      <c r="BQ403" s="106"/>
      <c r="BR403" s="106"/>
      <c r="BS403" s="106"/>
      <c r="BT403" s="106"/>
      <c r="BU403" s="106"/>
      <c r="BV403" s="106"/>
      <c r="BW403" s="105"/>
      <c r="BX403" s="105"/>
      <c r="BY403" s="105"/>
      <c r="BZ403" s="107"/>
      <c r="CA403" s="107"/>
      <c r="CB403" s="107"/>
      <c r="CC403" s="107"/>
      <c r="CD403" s="107"/>
      <c r="CE403" s="107"/>
      <c r="CF403" s="107"/>
      <c r="CG403" s="107"/>
      <c r="CH403" s="107"/>
      <c r="CI403" s="107"/>
      <c r="CJ403" s="107"/>
      <c r="CK403" s="107"/>
      <c r="CL403" s="107"/>
      <c r="CM403" s="107"/>
      <c r="CN403" s="107"/>
      <c r="CO403" s="107"/>
      <c r="CP403" s="107"/>
      <c r="CQ403" s="107"/>
      <c r="CR403" s="107"/>
      <c r="CS403" s="102" t="s">
        <v>4602</v>
      </c>
      <c r="CT403" s="107"/>
      <c r="CU403" s="107"/>
      <c r="CV403" s="107"/>
      <c r="CW403" s="107"/>
      <c r="CX403" s="107"/>
      <c r="CY403" s="107"/>
      <c r="CZ403" s="107"/>
      <c r="DA403" s="107"/>
      <c r="DB403" s="107"/>
      <c r="DC403" s="107"/>
      <c r="DD403" s="107"/>
      <c r="DE403" s="107"/>
    </row>
    <row r="404" spans="34:109" ht="0" hidden="1" customHeight="1">
      <c r="AH404" s="105"/>
      <c r="AI404" s="105"/>
      <c r="AJ404" s="105"/>
      <c r="AK404" s="105"/>
      <c r="AL404" s="92" t="str">
        <f t="shared" si="12"/>
        <v/>
      </c>
      <c r="AM404" s="92" t="str">
        <f t="shared" si="13"/>
        <v/>
      </c>
      <c r="AO404" s="105"/>
      <c r="AP404" s="95">
        <v>402</v>
      </c>
      <c r="AQ404" s="106"/>
      <c r="AR404" s="106"/>
      <c r="AS404" s="106"/>
      <c r="AT404" s="106"/>
      <c r="AU404" s="106"/>
      <c r="AV404" s="106"/>
      <c r="AW404" s="106"/>
      <c r="AX404" s="106"/>
      <c r="AY404" s="106"/>
      <c r="AZ404" s="106"/>
      <c r="BA404" s="106"/>
      <c r="BB404" s="106"/>
      <c r="BC404" s="106"/>
      <c r="BD404" s="106"/>
      <c r="BE404" s="106"/>
      <c r="BF404" s="106"/>
      <c r="BG404" s="106"/>
      <c r="BH404" s="106"/>
      <c r="BI404" s="106"/>
      <c r="BJ404" s="100" t="s">
        <v>4603</v>
      </c>
      <c r="BK404" s="106"/>
      <c r="BL404" s="106"/>
      <c r="BM404" s="106"/>
      <c r="BN404" s="106"/>
      <c r="BO404" s="106"/>
      <c r="BP404" s="106"/>
      <c r="BQ404" s="106"/>
      <c r="BR404" s="106"/>
      <c r="BS404" s="106"/>
      <c r="BT404" s="106"/>
      <c r="BU404" s="106"/>
      <c r="BV404" s="106"/>
      <c r="BW404" s="105"/>
      <c r="BX404" s="105"/>
      <c r="BY404" s="105"/>
      <c r="BZ404" s="107"/>
      <c r="CA404" s="107"/>
      <c r="CB404" s="107"/>
      <c r="CC404" s="107"/>
      <c r="CD404" s="107"/>
      <c r="CE404" s="107"/>
      <c r="CF404" s="107"/>
      <c r="CG404" s="107"/>
      <c r="CH404" s="107"/>
      <c r="CI404" s="107"/>
      <c r="CJ404" s="107"/>
      <c r="CK404" s="107"/>
      <c r="CL404" s="107"/>
      <c r="CM404" s="107"/>
      <c r="CN404" s="107"/>
      <c r="CO404" s="107"/>
      <c r="CP404" s="107"/>
      <c r="CQ404" s="107"/>
      <c r="CR404" s="107"/>
      <c r="CS404" s="102" t="s">
        <v>4604</v>
      </c>
      <c r="CT404" s="107"/>
      <c r="CU404" s="107"/>
      <c r="CV404" s="107"/>
      <c r="CW404" s="107"/>
      <c r="CX404" s="107"/>
      <c r="CY404" s="107"/>
      <c r="CZ404" s="107"/>
      <c r="DA404" s="107"/>
      <c r="DB404" s="107"/>
      <c r="DC404" s="107"/>
      <c r="DD404" s="107"/>
      <c r="DE404" s="107"/>
    </row>
    <row r="405" spans="34:109" ht="0" hidden="1" customHeight="1">
      <c r="AH405" s="105"/>
      <c r="AI405" s="105"/>
      <c r="AJ405" s="105"/>
      <c r="AK405" s="105"/>
      <c r="AL405" s="92" t="str">
        <f t="shared" si="12"/>
        <v/>
      </c>
      <c r="AM405" s="92" t="str">
        <f t="shared" si="13"/>
        <v/>
      </c>
      <c r="AO405" s="105"/>
      <c r="AP405" s="95">
        <v>403</v>
      </c>
      <c r="AQ405" s="106"/>
      <c r="AR405" s="106"/>
      <c r="AS405" s="106"/>
      <c r="AT405" s="106"/>
      <c r="AU405" s="106"/>
      <c r="AV405" s="106"/>
      <c r="AW405" s="106"/>
      <c r="AX405" s="106"/>
      <c r="AY405" s="106"/>
      <c r="AZ405" s="106"/>
      <c r="BA405" s="106"/>
      <c r="BB405" s="106"/>
      <c r="BC405" s="106"/>
      <c r="BD405" s="106"/>
      <c r="BE405" s="106"/>
      <c r="BF405" s="106"/>
      <c r="BG405" s="106"/>
      <c r="BH405" s="106"/>
      <c r="BI405" s="106"/>
      <c r="BJ405" s="100" t="s">
        <v>4605</v>
      </c>
      <c r="BK405" s="106"/>
      <c r="BL405" s="106"/>
      <c r="BM405" s="106"/>
      <c r="BN405" s="106"/>
      <c r="BO405" s="106"/>
      <c r="BP405" s="106"/>
      <c r="BQ405" s="106"/>
      <c r="BR405" s="106"/>
      <c r="BS405" s="106"/>
      <c r="BT405" s="106"/>
      <c r="BU405" s="106"/>
      <c r="BV405" s="106"/>
      <c r="BW405" s="105"/>
      <c r="BX405" s="105"/>
      <c r="BY405" s="105"/>
      <c r="BZ405" s="107"/>
      <c r="CA405" s="107"/>
      <c r="CB405" s="107"/>
      <c r="CC405" s="107"/>
      <c r="CD405" s="107"/>
      <c r="CE405" s="107"/>
      <c r="CF405" s="107"/>
      <c r="CG405" s="107"/>
      <c r="CH405" s="107"/>
      <c r="CI405" s="107"/>
      <c r="CJ405" s="107"/>
      <c r="CK405" s="107"/>
      <c r="CL405" s="107"/>
      <c r="CM405" s="107"/>
      <c r="CN405" s="107"/>
      <c r="CO405" s="107"/>
      <c r="CP405" s="107"/>
      <c r="CQ405" s="107"/>
      <c r="CR405" s="107"/>
      <c r="CS405" s="102" t="s">
        <v>4606</v>
      </c>
      <c r="CT405" s="107"/>
      <c r="CU405" s="107"/>
      <c r="CV405" s="107"/>
      <c r="CW405" s="107"/>
      <c r="CX405" s="107"/>
      <c r="CY405" s="107"/>
      <c r="CZ405" s="107"/>
      <c r="DA405" s="107"/>
      <c r="DB405" s="107"/>
      <c r="DC405" s="107"/>
      <c r="DD405" s="107"/>
      <c r="DE405" s="107"/>
    </row>
    <row r="406" spans="34:109" ht="0" hidden="1" customHeight="1">
      <c r="AH406" s="105"/>
      <c r="AI406" s="105"/>
      <c r="AJ406" s="105"/>
      <c r="AK406" s="105"/>
      <c r="AL406" s="92" t="str">
        <f t="shared" si="12"/>
        <v/>
      </c>
      <c r="AM406" s="92" t="str">
        <f t="shared" si="13"/>
        <v/>
      </c>
      <c r="AO406" s="105"/>
      <c r="AP406" s="95">
        <v>404</v>
      </c>
      <c r="AQ406" s="106"/>
      <c r="AR406" s="106"/>
      <c r="AS406" s="106"/>
      <c r="AT406" s="106"/>
      <c r="AU406" s="106"/>
      <c r="AV406" s="106"/>
      <c r="AW406" s="106"/>
      <c r="AX406" s="106"/>
      <c r="AY406" s="106"/>
      <c r="AZ406" s="106"/>
      <c r="BA406" s="106"/>
      <c r="BB406" s="106"/>
      <c r="BC406" s="106"/>
      <c r="BD406" s="106"/>
      <c r="BE406" s="106"/>
      <c r="BF406" s="106"/>
      <c r="BG406" s="106"/>
      <c r="BH406" s="106"/>
      <c r="BI406" s="106"/>
      <c r="BJ406" s="100" t="s">
        <v>4607</v>
      </c>
      <c r="BK406" s="106"/>
      <c r="BL406" s="106"/>
      <c r="BM406" s="106"/>
      <c r="BN406" s="106"/>
      <c r="BO406" s="106"/>
      <c r="BP406" s="106"/>
      <c r="BQ406" s="106"/>
      <c r="BR406" s="106"/>
      <c r="BS406" s="106"/>
      <c r="BT406" s="106"/>
      <c r="BU406" s="106"/>
      <c r="BV406" s="106"/>
      <c r="BW406" s="105"/>
      <c r="BX406" s="105"/>
      <c r="BY406" s="105"/>
      <c r="BZ406" s="107"/>
      <c r="CA406" s="107"/>
      <c r="CB406" s="107"/>
      <c r="CC406" s="107"/>
      <c r="CD406" s="107"/>
      <c r="CE406" s="107"/>
      <c r="CF406" s="107"/>
      <c r="CG406" s="107"/>
      <c r="CH406" s="107"/>
      <c r="CI406" s="107"/>
      <c r="CJ406" s="107"/>
      <c r="CK406" s="107"/>
      <c r="CL406" s="107"/>
      <c r="CM406" s="107"/>
      <c r="CN406" s="107"/>
      <c r="CO406" s="107"/>
      <c r="CP406" s="107"/>
      <c r="CQ406" s="107"/>
      <c r="CR406" s="107"/>
      <c r="CS406" s="102" t="s">
        <v>4608</v>
      </c>
      <c r="CT406" s="107"/>
      <c r="CU406" s="107"/>
      <c r="CV406" s="107"/>
      <c r="CW406" s="107"/>
      <c r="CX406" s="107"/>
      <c r="CY406" s="107"/>
      <c r="CZ406" s="107"/>
      <c r="DA406" s="107"/>
      <c r="DB406" s="107"/>
      <c r="DC406" s="107"/>
      <c r="DD406" s="107"/>
      <c r="DE406" s="107"/>
    </row>
    <row r="407" spans="34:109" ht="0" hidden="1" customHeight="1">
      <c r="AH407" s="105"/>
      <c r="AI407" s="105"/>
      <c r="AJ407" s="105"/>
      <c r="AK407" s="105"/>
      <c r="AL407" s="92" t="str">
        <f t="shared" si="12"/>
        <v/>
      </c>
      <c r="AM407" s="92" t="str">
        <f t="shared" si="13"/>
        <v/>
      </c>
      <c r="AO407" s="105"/>
      <c r="AP407" s="95">
        <v>405</v>
      </c>
      <c r="AQ407" s="106"/>
      <c r="AR407" s="106"/>
      <c r="AS407" s="106"/>
      <c r="AT407" s="106"/>
      <c r="AU407" s="106"/>
      <c r="AV407" s="106"/>
      <c r="AW407" s="106"/>
      <c r="AX407" s="106"/>
      <c r="AY407" s="106"/>
      <c r="AZ407" s="106"/>
      <c r="BA407" s="106"/>
      <c r="BB407" s="106"/>
      <c r="BC407" s="106"/>
      <c r="BD407" s="106"/>
      <c r="BE407" s="106"/>
      <c r="BF407" s="106"/>
      <c r="BG407" s="106"/>
      <c r="BH407" s="106"/>
      <c r="BI407" s="106"/>
      <c r="BJ407" s="100" t="s">
        <v>4609</v>
      </c>
      <c r="BK407" s="106"/>
      <c r="BL407" s="106"/>
      <c r="BM407" s="106"/>
      <c r="BN407" s="106"/>
      <c r="BO407" s="106"/>
      <c r="BP407" s="106"/>
      <c r="BQ407" s="106"/>
      <c r="BR407" s="106"/>
      <c r="BS407" s="106"/>
      <c r="BT407" s="106"/>
      <c r="BU407" s="106"/>
      <c r="BV407" s="106"/>
      <c r="BW407" s="105"/>
      <c r="BX407" s="105"/>
      <c r="BY407" s="105"/>
      <c r="BZ407" s="107"/>
      <c r="CA407" s="107"/>
      <c r="CB407" s="107"/>
      <c r="CC407" s="107"/>
      <c r="CD407" s="107"/>
      <c r="CE407" s="107"/>
      <c r="CF407" s="107"/>
      <c r="CG407" s="107"/>
      <c r="CH407" s="107"/>
      <c r="CI407" s="107"/>
      <c r="CJ407" s="107"/>
      <c r="CK407" s="107"/>
      <c r="CL407" s="107"/>
      <c r="CM407" s="107"/>
      <c r="CN407" s="107"/>
      <c r="CO407" s="107"/>
      <c r="CP407" s="107"/>
      <c r="CQ407" s="107"/>
      <c r="CR407" s="107"/>
      <c r="CS407" s="102" t="s">
        <v>4610</v>
      </c>
      <c r="CT407" s="107"/>
      <c r="CU407" s="107"/>
      <c r="CV407" s="107"/>
      <c r="CW407" s="107"/>
      <c r="CX407" s="107"/>
      <c r="CY407" s="107"/>
      <c r="CZ407" s="107"/>
      <c r="DA407" s="107"/>
      <c r="DB407" s="107"/>
      <c r="DC407" s="107"/>
      <c r="DD407" s="107"/>
      <c r="DE407" s="107"/>
    </row>
    <row r="408" spans="34:109" ht="0" hidden="1" customHeight="1">
      <c r="AH408" s="105"/>
      <c r="AI408" s="105"/>
      <c r="AJ408" s="105"/>
      <c r="AK408" s="105"/>
      <c r="AL408" s="92" t="str">
        <f t="shared" si="12"/>
        <v/>
      </c>
      <c r="AM408" s="92" t="str">
        <f t="shared" si="13"/>
        <v/>
      </c>
      <c r="AO408" s="105"/>
      <c r="AP408" s="95">
        <v>406</v>
      </c>
      <c r="AQ408" s="106"/>
      <c r="AR408" s="106"/>
      <c r="AS408" s="106"/>
      <c r="AT408" s="106"/>
      <c r="AU408" s="106"/>
      <c r="AV408" s="106"/>
      <c r="AW408" s="106"/>
      <c r="AX408" s="106"/>
      <c r="AY408" s="106"/>
      <c r="AZ408" s="106"/>
      <c r="BA408" s="106"/>
      <c r="BB408" s="106"/>
      <c r="BC408" s="106"/>
      <c r="BD408" s="106"/>
      <c r="BE408" s="106"/>
      <c r="BF408" s="106"/>
      <c r="BG408" s="106"/>
      <c r="BH408" s="106"/>
      <c r="BI408" s="106"/>
      <c r="BJ408" s="100" t="s">
        <v>4611</v>
      </c>
      <c r="BK408" s="106"/>
      <c r="BL408" s="106"/>
      <c r="BM408" s="106"/>
      <c r="BN408" s="106"/>
      <c r="BO408" s="106"/>
      <c r="BP408" s="106"/>
      <c r="BQ408" s="106"/>
      <c r="BR408" s="106"/>
      <c r="BS408" s="106"/>
      <c r="BT408" s="106"/>
      <c r="BU408" s="106"/>
      <c r="BV408" s="106"/>
      <c r="BW408" s="105"/>
      <c r="BX408" s="105"/>
      <c r="BY408" s="105"/>
      <c r="BZ408" s="107"/>
      <c r="CA408" s="107"/>
      <c r="CB408" s="107"/>
      <c r="CC408" s="107"/>
      <c r="CD408" s="107"/>
      <c r="CE408" s="107"/>
      <c r="CF408" s="107"/>
      <c r="CG408" s="107"/>
      <c r="CH408" s="107"/>
      <c r="CI408" s="107"/>
      <c r="CJ408" s="107"/>
      <c r="CK408" s="107"/>
      <c r="CL408" s="107"/>
      <c r="CM408" s="107"/>
      <c r="CN408" s="107"/>
      <c r="CO408" s="107"/>
      <c r="CP408" s="107"/>
      <c r="CQ408" s="107"/>
      <c r="CR408" s="107"/>
      <c r="CS408" s="102" t="s">
        <v>4612</v>
      </c>
      <c r="CT408" s="107"/>
      <c r="CU408" s="107"/>
      <c r="CV408" s="107"/>
      <c r="CW408" s="107"/>
      <c r="CX408" s="107"/>
      <c r="CY408" s="107"/>
      <c r="CZ408" s="107"/>
      <c r="DA408" s="107"/>
      <c r="DB408" s="107"/>
      <c r="DC408" s="107"/>
      <c r="DD408" s="107"/>
      <c r="DE408" s="107"/>
    </row>
    <row r="409" spans="34:109" ht="0" hidden="1" customHeight="1">
      <c r="AH409" s="105"/>
      <c r="AI409" s="105"/>
      <c r="AJ409" s="105"/>
      <c r="AK409" s="105"/>
      <c r="AL409" s="92" t="str">
        <f t="shared" si="12"/>
        <v/>
      </c>
      <c r="AM409" s="92" t="str">
        <f t="shared" si="13"/>
        <v/>
      </c>
      <c r="AO409" s="105"/>
      <c r="AP409" s="95">
        <v>407</v>
      </c>
      <c r="AQ409" s="106"/>
      <c r="AR409" s="106"/>
      <c r="AS409" s="106"/>
      <c r="AT409" s="106"/>
      <c r="AU409" s="106"/>
      <c r="AV409" s="106"/>
      <c r="AW409" s="106"/>
      <c r="AX409" s="106"/>
      <c r="AY409" s="106"/>
      <c r="AZ409" s="106"/>
      <c r="BA409" s="106"/>
      <c r="BB409" s="106"/>
      <c r="BC409" s="106"/>
      <c r="BD409" s="106"/>
      <c r="BE409" s="106"/>
      <c r="BF409" s="106"/>
      <c r="BG409" s="106"/>
      <c r="BH409" s="106"/>
      <c r="BI409" s="106"/>
      <c r="BJ409" s="100" t="s">
        <v>4613</v>
      </c>
      <c r="BK409" s="106"/>
      <c r="BL409" s="106"/>
      <c r="BM409" s="106"/>
      <c r="BN409" s="106"/>
      <c r="BO409" s="106"/>
      <c r="BP409" s="106"/>
      <c r="BQ409" s="106"/>
      <c r="BR409" s="106"/>
      <c r="BS409" s="106"/>
      <c r="BT409" s="106"/>
      <c r="BU409" s="106"/>
      <c r="BV409" s="106"/>
      <c r="BW409" s="105"/>
      <c r="BX409" s="105"/>
      <c r="BY409" s="105"/>
      <c r="BZ409" s="107"/>
      <c r="CA409" s="107"/>
      <c r="CB409" s="107"/>
      <c r="CC409" s="107"/>
      <c r="CD409" s="107"/>
      <c r="CE409" s="107"/>
      <c r="CF409" s="107"/>
      <c r="CG409" s="107"/>
      <c r="CH409" s="107"/>
      <c r="CI409" s="107"/>
      <c r="CJ409" s="107"/>
      <c r="CK409" s="107"/>
      <c r="CL409" s="107"/>
      <c r="CM409" s="107"/>
      <c r="CN409" s="107"/>
      <c r="CO409" s="107"/>
      <c r="CP409" s="107"/>
      <c r="CQ409" s="107"/>
      <c r="CR409" s="107"/>
      <c r="CS409" s="102" t="s">
        <v>4614</v>
      </c>
      <c r="CT409" s="107"/>
      <c r="CU409" s="107"/>
      <c r="CV409" s="107"/>
      <c r="CW409" s="107"/>
      <c r="CX409" s="107"/>
      <c r="CY409" s="107"/>
      <c r="CZ409" s="107"/>
      <c r="DA409" s="107"/>
      <c r="DB409" s="107"/>
      <c r="DC409" s="107"/>
      <c r="DD409" s="107"/>
      <c r="DE409" s="107"/>
    </row>
    <row r="410" spans="34:109" ht="0" hidden="1" customHeight="1">
      <c r="AH410" s="105"/>
      <c r="AI410" s="105"/>
      <c r="AJ410" s="105"/>
      <c r="AK410" s="105"/>
      <c r="AL410" s="92" t="str">
        <f t="shared" si="12"/>
        <v/>
      </c>
      <c r="AM410" s="92" t="str">
        <f t="shared" si="13"/>
        <v/>
      </c>
      <c r="AO410" s="105"/>
      <c r="AP410" s="95">
        <v>408</v>
      </c>
      <c r="AQ410" s="106"/>
      <c r="AR410" s="106"/>
      <c r="AS410" s="106"/>
      <c r="AT410" s="106"/>
      <c r="AU410" s="106"/>
      <c r="AV410" s="106"/>
      <c r="AW410" s="106"/>
      <c r="AX410" s="106"/>
      <c r="AY410" s="106"/>
      <c r="AZ410" s="106"/>
      <c r="BA410" s="106"/>
      <c r="BB410" s="106"/>
      <c r="BC410" s="106"/>
      <c r="BD410" s="106"/>
      <c r="BE410" s="106"/>
      <c r="BF410" s="106"/>
      <c r="BG410" s="106"/>
      <c r="BH410" s="106"/>
      <c r="BI410" s="106"/>
      <c r="BJ410" s="100" t="s">
        <v>4615</v>
      </c>
      <c r="BK410" s="106"/>
      <c r="BL410" s="106"/>
      <c r="BM410" s="106"/>
      <c r="BN410" s="106"/>
      <c r="BO410" s="106"/>
      <c r="BP410" s="106"/>
      <c r="BQ410" s="106"/>
      <c r="BR410" s="106"/>
      <c r="BS410" s="106"/>
      <c r="BT410" s="106"/>
      <c r="BU410" s="106"/>
      <c r="BV410" s="106"/>
      <c r="BW410" s="105"/>
      <c r="BX410" s="105"/>
      <c r="BY410" s="105"/>
      <c r="BZ410" s="107"/>
      <c r="CA410" s="107"/>
      <c r="CB410" s="107"/>
      <c r="CC410" s="107"/>
      <c r="CD410" s="107"/>
      <c r="CE410" s="107"/>
      <c r="CF410" s="107"/>
      <c r="CG410" s="107"/>
      <c r="CH410" s="107"/>
      <c r="CI410" s="107"/>
      <c r="CJ410" s="107"/>
      <c r="CK410" s="107"/>
      <c r="CL410" s="107"/>
      <c r="CM410" s="107"/>
      <c r="CN410" s="107"/>
      <c r="CO410" s="107"/>
      <c r="CP410" s="107"/>
      <c r="CQ410" s="107"/>
      <c r="CR410" s="107"/>
      <c r="CS410" s="102" t="s">
        <v>4616</v>
      </c>
      <c r="CT410" s="107"/>
      <c r="CU410" s="107"/>
      <c r="CV410" s="107"/>
      <c r="CW410" s="107"/>
      <c r="CX410" s="107"/>
      <c r="CY410" s="107"/>
      <c r="CZ410" s="107"/>
      <c r="DA410" s="107"/>
      <c r="DB410" s="107"/>
      <c r="DC410" s="107"/>
      <c r="DD410" s="107"/>
      <c r="DE410" s="107"/>
    </row>
    <row r="411" spans="34:109" ht="0" hidden="1" customHeight="1">
      <c r="AH411" s="105"/>
      <c r="AI411" s="105"/>
      <c r="AJ411" s="105"/>
      <c r="AK411" s="105"/>
      <c r="AL411" s="92" t="str">
        <f t="shared" si="12"/>
        <v/>
      </c>
      <c r="AM411" s="92" t="str">
        <f t="shared" si="13"/>
        <v/>
      </c>
      <c r="AO411" s="105"/>
      <c r="AP411" s="95">
        <v>409</v>
      </c>
      <c r="AQ411" s="106"/>
      <c r="AR411" s="106"/>
      <c r="AS411" s="106"/>
      <c r="AT411" s="106"/>
      <c r="AU411" s="106"/>
      <c r="AV411" s="106"/>
      <c r="AW411" s="106"/>
      <c r="AX411" s="106"/>
      <c r="AY411" s="106"/>
      <c r="AZ411" s="106"/>
      <c r="BA411" s="106"/>
      <c r="BB411" s="106"/>
      <c r="BC411" s="106"/>
      <c r="BD411" s="106"/>
      <c r="BE411" s="106"/>
      <c r="BF411" s="106"/>
      <c r="BG411" s="106"/>
      <c r="BH411" s="106"/>
      <c r="BI411" s="106"/>
      <c r="BJ411" s="100" t="s">
        <v>4617</v>
      </c>
      <c r="BK411" s="106"/>
      <c r="BL411" s="106"/>
      <c r="BM411" s="106"/>
      <c r="BN411" s="106"/>
      <c r="BO411" s="106"/>
      <c r="BP411" s="106"/>
      <c r="BQ411" s="106"/>
      <c r="BR411" s="106"/>
      <c r="BS411" s="106"/>
      <c r="BT411" s="106"/>
      <c r="BU411" s="106"/>
      <c r="BV411" s="106"/>
      <c r="BW411" s="105"/>
      <c r="BX411" s="105"/>
      <c r="BY411" s="105"/>
      <c r="BZ411" s="107"/>
      <c r="CA411" s="107"/>
      <c r="CB411" s="107"/>
      <c r="CC411" s="107"/>
      <c r="CD411" s="107"/>
      <c r="CE411" s="107"/>
      <c r="CF411" s="107"/>
      <c r="CG411" s="107"/>
      <c r="CH411" s="107"/>
      <c r="CI411" s="107"/>
      <c r="CJ411" s="107"/>
      <c r="CK411" s="107"/>
      <c r="CL411" s="107"/>
      <c r="CM411" s="107"/>
      <c r="CN411" s="107"/>
      <c r="CO411" s="107"/>
      <c r="CP411" s="107"/>
      <c r="CQ411" s="107"/>
      <c r="CR411" s="107"/>
      <c r="CS411" s="102" t="s">
        <v>4618</v>
      </c>
      <c r="CT411" s="107"/>
      <c r="CU411" s="107"/>
      <c r="CV411" s="107"/>
      <c r="CW411" s="107"/>
      <c r="CX411" s="107"/>
      <c r="CY411" s="107"/>
      <c r="CZ411" s="107"/>
      <c r="DA411" s="107"/>
      <c r="DB411" s="107"/>
      <c r="DC411" s="107"/>
      <c r="DD411" s="107"/>
      <c r="DE411" s="107"/>
    </row>
    <row r="412" spans="34:109" ht="0" hidden="1" customHeight="1">
      <c r="AH412" s="105"/>
      <c r="AI412" s="105"/>
      <c r="AJ412" s="105"/>
      <c r="AK412" s="105"/>
      <c r="AL412" s="92" t="str">
        <f t="shared" si="12"/>
        <v/>
      </c>
      <c r="AM412" s="92" t="str">
        <f t="shared" si="13"/>
        <v/>
      </c>
      <c r="AO412" s="105"/>
      <c r="AP412" s="95">
        <v>410</v>
      </c>
      <c r="AQ412" s="106"/>
      <c r="AR412" s="106"/>
      <c r="AS412" s="106"/>
      <c r="AT412" s="106"/>
      <c r="AU412" s="106"/>
      <c r="AV412" s="106"/>
      <c r="AW412" s="106"/>
      <c r="AX412" s="106"/>
      <c r="AY412" s="106"/>
      <c r="AZ412" s="106"/>
      <c r="BA412" s="106"/>
      <c r="BB412" s="106"/>
      <c r="BC412" s="106"/>
      <c r="BD412" s="106"/>
      <c r="BE412" s="106"/>
      <c r="BF412" s="106"/>
      <c r="BG412" s="106"/>
      <c r="BH412" s="106"/>
      <c r="BI412" s="106"/>
      <c r="BJ412" s="100" t="s">
        <v>4619</v>
      </c>
      <c r="BK412" s="106"/>
      <c r="BL412" s="106"/>
      <c r="BM412" s="106"/>
      <c r="BN412" s="106"/>
      <c r="BO412" s="106"/>
      <c r="BP412" s="106"/>
      <c r="BQ412" s="106"/>
      <c r="BR412" s="106"/>
      <c r="BS412" s="106"/>
      <c r="BT412" s="106"/>
      <c r="BU412" s="106"/>
      <c r="BV412" s="106"/>
      <c r="BW412" s="105"/>
      <c r="BX412" s="105"/>
      <c r="BY412" s="105"/>
      <c r="BZ412" s="107"/>
      <c r="CA412" s="107"/>
      <c r="CB412" s="107"/>
      <c r="CC412" s="107"/>
      <c r="CD412" s="107"/>
      <c r="CE412" s="107"/>
      <c r="CF412" s="107"/>
      <c r="CG412" s="107"/>
      <c r="CH412" s="107"/>
      <c r="CI412" s="107"/>
      <c r="CJ412" s="107"/>
      <c r="CK412" s="107"/>
      <c r="CL412" s="107"/>
      <c r="CM412" s="107"/>
      <c r="CN412" s="107"/>
      <c r="CO412" s="107"/>
      <c r="CP412" s="107"/>
      <c r="CQ412" s="107"/>
      <c r="CR412" s="107"/>
      <c r="CS412" s="102" t="s">
        <v>4620</v>
      </c>
      <c r="CT412" s="107"/>
      <c r="CU412" s="107"/>
      <c r="CV412" s="107"/>
      <c r="CW412" s="107"/>
      <c r="CX412" s="107"/>
      <c r="CY412" s="107"/>
      <c r="CZ412" s="107"/>
      <c r="DA412" s="107"/>
      <c r="DB412" s="107"/>
      <c r="DC412" s="107"/>
      <c r="DD412" s="107"/>
      <c r="DE412" s="107"/>
    </row>
    <row r="413" spans="34:109" ht="0" hidden="1" customHeight="1">
      <c r="AH413" s="105"/>
      <c r="AI413" s="105"/>
      <c r="AJ413" s="105"/>
      <c r="AK413" s="105"/>
      <c r="AL413" s="92" t="str">
        <f t="shared" si="12"/>
        <v/>
      </c>
      <c r="AM413" s="92" t="str">
        <f t="shared" si="13"/>
        <v/>
      </c>
      <c r="AO413" s="105"/>
      <c r="AP413" s="95">
        <v>411</v>
      </c>
      <c r="AQ413" s="106"/>
      <c r="AR413" s="106"/>
      <c r="AS413" s="106"/>
      <c r="AT413" s="106"/>
      <c r="AU413" s="106"/>
      <c r="AV413" s="106"/>
      <c r="AW413" s="106"/>
      <c r="AX413" s="106"/>
      <c r="AY413" s="106"/>
      <c r="AZ413" s="106"/>
      <c r="BA413" s="106"/>
      <c r="BB413" s="106"/>
      <c r="BC413" s="106"/>
      <c r="BD413" s="106"/>
      <c r="BE413" s="106"/>
      <c r="BF413" s="106"/>
      <c r="BG413" s="106"/>
      <c r="BH413" s="106"/>
      <c r="BI413" s="106"/>
      <c r="BJ413" s="100" t="s">
        <v>4621</v>
      </c>
      <c r="BK413" s="106"/>
      <c r="BL413" s="106"/>
      <c r="BM413" s="106"/>
      <c r="BN413" s="106"/>
      <c r="BO413" s="106"/>
      <c r="BP413" s="106"/>
      <c r="BQ413" s="106"/>
      <c r="BR413" s="106"/>
      <c r="BS413" s="106"/>
      <c r="BT413" s="106"/>
      <c r="BU413" s="106"/>
      <c r="BV413" s="106"/>
      <c r="BW413" s="105"/>
      <c r="BX413" s="105"/>
      <c r="BY413" s="105"/>
      <c r="BZ413" s="107"/>
      <c r="CA413" s="107"/>
      <c r="CB413" s="107"/>
      <c r="CC413" s="107"/>
      <c r="CD413" s="107"/>
      <c r="CE413" s="107"/>
      <c r="CF413" s="107"/>
      <c r="CG413" s="107"/>
      <c r="CH413" s="107"/>
      <c r="CI413" s="107"/>
      <c r="CJ413" s="107"/>
      <c r="CK413" s="107"/>
      <c r="CL413" s="107"/>
      <c r="CM413" s="107"/>
      <c r="CN413" s="107"/>
      <c r="CO413" s="107"/>
      <c r="CP413" s="107"/>
      <c r="CQ413" s="107"/>
      <c r="CR413" s="107"/>
      <c r="CS413" s="102" t="s">
        <v>4622</v>
      </c>
      <c r="CT413" s="107"/>
      <c r="CU413" s="107"/>
      <c r="CV413" s="107"/>
      <c r="CW413" s="107"/>
      <c r="CX413" s="107"/>
      <c r="CY413" s="107"/>
      <c r="CZ413" s="107"/>
      <c r="DA413" s="107"/>
      <c r="DB413" s="107"/>
      <c r="DC413" s="107"/>
      <c r="DD413" s="107"/>
      <c r="DE413" s="107"/>
    </row>
    <row r="414" spans="34:109" ht="0" hidden="1" customHeight="1">
      <c r="AH414" s="105"/>
      <c r="AI414" s="105"/>
      <c r="AJ414" s="105"/>
      <c r="AK414" s="105"/>
      <c r="AL414" s="92" t="str">
        <f t="shared" si="12"/>
        <v/>
      </c>
      <c r="AM414" s="92" t="str">
        <f t="shared" si="13"/>
        <v/>
      </c>
      <c r="AO414" s="105"/>
      <c r="AP414" s="95">
        <v>412</v>
      </c>
      <c r="AQ414" s="106"/>
      <c r="AR414" s="106"/>
      <c r="AS414" s="106"/>
      <c r="AT414" s="106"/>
      <c r="AU414" s="106"/>
      <c r="AV414" s="106"/>
      <c r="AW414" s="106"/>
      <c r="AX414" s="106"/>
      <c r="AY414" s="106"/>
      <c r="AZ414" s="106"/>
      <c r="BA414" s="106"/>
      <c r="BB414" s="106"/>
      <c r="BC414" s="106"/>
      <c r="BD414" s="106"/>
      <c r="BE414" s="106"/>
      <c r="BF414" s="106"/>
      <c r="BG414" s="106"/>
      <c r="BH414" s="106"/>
      <c r="BI414" s="106"/>
      <c r="BJ414" s="100" t="s">
        <v>4623</v>
      </c>
      <c r="BK414" s="106"/>
      <c r="BL414" s="106"/>
      <c r="BM414" s="106"/>
      <c r="BN414" s="106"/>
      <c r="BO414" s="106"/>
      <c r="BP414" s="106"/>
      <c r="BQ414" s="106"/>
      <c r="BR414" s="106"/>
      <c r="BS414" s="106"/>
      <c r="BT414" s="106"/>
      <c r="BU414" s="106"/>
      <c r="BV414" s="106"/>
      <c r="BW414" s="105"/>
      <c r="BX414" s="105"/>
      <c r="BY414" s="105"/>
      <c r="BZ414" s="107"/>
      <c r="CA414" s="107"/>
      <c r="CB414" s="107"/>
      <c r="CC414" s="107"/>
      <c r="CD414" s="107"/>
      <c r="CE414" s="107"/>
      <c r="CF414" s="107"/>
      <c r="CG414" s="107"/>
      <c r="CH414" s="107"/>
      <c r="CI414" s="107"/>
      <c r="CJ414" s="107"/>
      <c r="CK414" s="107"/>
      <c r="CL414" s="107"/>
      <c r="CM414" s="107"/>
      <c r="CN414" s="107"/>
      <c r="CO414" s="107"/>
      <c r="CP414" s="107"/>
      <c r="CQ414" s="107"/>
      <c r="CR414" s="107"/>
      <c r="CS414" s="102" t="s">
        <v>4624</v>
      </c>
      <c r="CT414" s="107"/>
      <c r="CU414" s="107"/>
      <c r="CV414" s="107"/>
      <c r="CW414" s="107"/>
      <c r="CX414" s="107"/>
      <c r="CY414" s="107"/>
      <c r="CZ414" s="107"/>
      <c r="DA414" s="107"/>
      <c r="DB414" s="107"/>
      <c r="DC414" s="107"/>
      <c r="DD414" s="107"/>
      <c r="DE414" s="107"/>
    </row>
    <row r="415" spans="34:109" ht="0" hidden="1" customHeight="1">
      <c r="AH415" s="105"/>
      <c r="AI415" s="105"/>
      <c r="AJ415" s="105"/>
      <c r="AK415" s="105"/>
      <c r="AL415" s="92" t="str">
        <f t="shared" si="12"/>
        <v/>
      </c>
      <c r="AM415" s="92" t="str">
        <f t="shared" si="13"/>
        <v/>
      </c>
      <c r="AO415" s="105"/>
      <c r="AP415" s="95">
        <v>413</v>
      </c>
      <c r="AQ415" s="106"/>
      <c r="AR415" s="106"/>
      <c r="AS415" s="106"/>
      <c r="AT415" s="106"/>
      <c r="AU415" s="106"/>
      <c r="AV415" s="106"/>
      <c r="AW415" s="106"/>
      <c r="AX415" s="106"/>
      <c r="AY415" s="106"/>
      <c r="AZ415" s="106"/>
      <c r="BA415" s="106"/>
      <c r="BB415" s="106"/>
      <c r="BC415" s="106"/>
      <c r="BD415" s="106"/>
      <c r="BE415" s="106"/>
      <c r="BF415" s="106"/>
      <c r="BG415" s="106"/>
      <c r="BH415" s="106"/>
      <c r="BI415" s="106"/>
      <c r="BJ415" s="100" t="s">
        <v>4625</v>
      </c>
      <c r="BK415" s="106"/>
      <c r="BL415" s="106"/>
      <c r="BM415" s="106"/>
      <c r="BN415" s="106"/>
      <c r="BO415" s="106"/>
      <c r="BP415" s="106"/>
      <c r="BQ415" s="106"/>
      <c r="BR415" s="106"/>
      <c r="BS415" s="106"/>
      <c r="BT415" s="106"/>
      <c r="BU415" s="106"/>
      <c r="BV415" s="106"/>
      <c r="BW415" s="105"/>
      <c r="BX415" s="105"/>
      <c r="BY415" s="105"/>
      <c r="BZ415" s="107"/>
      <c r="CA415" s="107"/>
      <c r="CB415" s="107"/>
      <c r="CC415" s="107"/>
      <c r="CD415" s="107"/>
      <c r="CE415" s="107"/>
      <c r="CF415" s="107"/>
      <c r="CG415" s="107"/>
      <c r="CH415" s="107"/>
      <c r="CI415" s="107"/>
      <c r="CJ415" s="107"/>
      <c r="CK415" s="107"/>
      <c r="CL415" s="107"/>
      <c r="CM415" s="107"/>
      <c r="CN415" s="107"/>
      <c r="CO415" s="107"/>
      <c r="CP415" s="107"/>
      <c r="CQ415" s="107"/>
      <c r="CR415" s="107"/>
      <c r="CS415" s="102" t="s">
        <v>4626</v>
      </c>
      <c r="CT415" s="107"/>
      <c r="CU415" s="107"/>
      <c r="CV415" s="107"/>
      <c r="CW415" s="107"/>
      <c r="CX415" s="107"/>
      <c r="CY415" s="107"/>
      <c r="CZ415" s="107"/>
      <c r="DA415" s="107"/>
      <c r="DB415" s="107"/>
      <c r="DC415" s="107"/>
      <c r="DD415" s="107"/>
      <c r="DE415" s="107"/>
    </row>
    <row r="416" spans="34:109" ht="0" hidden="1" customHeight="1">
      <c r="AH416" s="105"/>
      <c r="AI416" s="105"/>
      <c r="AJ416" s="105"/>
      <c r="AK416" s="105"/>
      <c r="AL416" s="92" t="str">
        <f t="shared" si="12"/>
        <v/>
      </c>
      <c r="AM416" s="92" t="str">
        <f t="shared" si="13"/>
        <v/>
      </c>
      <c r="AO416" s="105"/>
      <c r="AP416" s="95">
        <v>414</v>
      </c>
      <c r="AQ416" s="106"/>
      <c r="AR416" s="106"/>
      <c r="AS416" s="106"/>
      <c r="AT416" s="106"/>
      <c r="AU416" s="106"/>
      <c r="AV416" s="106"/>
      <c r="AW416" s="106"/>
      <c r="AX416" s="106"/>
      <c r="AY416" s="106"/>
      <c r="AZ416" s="106"/>
      <c r="BA416" s="106"/>
      <c r="BB416" s="106"/>
      <c r="BC416" s="106"/>
      <c r="BD416" s="106"/>
      <c r="BE416" s="106"/>
      <c r="BF416" s="106"/>
      <c r="BG416" s="106"/>
      <c r="BH416" s="106"/>
      <c r="BI416" s="106"/>
      <c r="BJ416" s="100" t="s">
        <v>4627</v>
      </c>
      <c r="BK416" s="106"/>
      <c r="BL416" s="106"/>
      <c r="BM416" s="106"/>
      <c r="BN416" s="106"/>
      <c r="BO416" s="106"/>
      <c r="BP416" s="106"/>
      <c r="BQ416" s="106"/>
      <c r="BR416" s="106"/>
      <c r="BS416" s="106"/>
      <c r="BT416" s="106"/>
      <c r="BU416" s="106"/>
      <c r="BV416" s="106"/>
      <c r="BW416" s="105"/>
      <c r="BX416" s="105"/>
      <c r="BY416" s="105"/>
      <c r="BZ416" s="107"/>
      <c r="CA416" s="107"/>
      <c r="CB416" s="107"/>
      <c r="CC416" s="107"/>
      <c r="CD416" s="107"/>
      <c r="CE416" s="107"/>
      <c r="CF416" s="107"/>
      <c r="CG416" s="107"/>
      <c r="CH416" s="107"/>
      <c r="CI416" s="107"/>
      <c r="CJ416" s="107"/>
      <c r="CK416" s="107"/>
      <c r="CL416" s="107"/>
      <c r="CM416" s="107"/>
      <c r="CN416" s="107"/>
      <c r="CO416" s="107"/>
      <c r="CP416" s="107"/>
      <c r="CQ416" s="107"/>
      <c r="CR416" s="107"/>
      <c r="CS416" s="102" t="s">
        <v>4628</v>
      </c>
      <c r="CT416" s="107"/>
      <c r="CU416" s="107"/>
      <c r="CV416" s="107"/>
      <c r="CW416" s="107"/>
      <c r="CX416" s="107"/>
      <c r="CY416" s="107"/>
      <c r="CZ416" s="107"/>
      <c r="DA416" s="107"/>
      <c r="DB416" s="107"/>
      <c r="DC416" s="107"/>
      <c r="DD416" s="107"/>
      <c r="DE416" s="107"/>
    </row>
    <row r="417" spans="34:109" ht="0" hidden="1" customHeight="1">
      <c r="AH417" s="105"/>
      <c r="AI417" s="105"/>
      <c r="AJ417" s="105"/>
      <c r="AK417" s="105"/>
      <c r="AL417" s="92" t="str">
        <f t="shared" si="12"/>
        <v/>
      </c>
      <c r="AM417" s="92" t="str">
        <f t="shared" si="13"/>
        <v/>
      </c>
      <c r="AO417" s="105"/>
      <c r="AP417" s="95">
        <v>415</v>
      </c>
      <c r="AQ417" s="106"/>
      <c r="AR417" s="106"/>
      <c r="AS417" s="106"/>
      <c r="AT417" s="106"/>
      <c r="AU417" s="106"/>
      <c r="AV417" s="106"/>
      <c r="AW417" s="106"/>
      <c r="AX417" s="106"/>
      <c r="AY417" s="106"/>
      <c r="AZ417" s="106"/>
      <c r="BA417" s="106"/>
      <c r="BB417" s="106"/>
      <c r="BC417" s="106"/>
      <c r="BD417" s="106"/>
      <c r="BE417" s="106"/>
      <c r="BF417" s="106"/>
      <c r="BG417" s="106"/>
      <c r="BH417" s="106"/>
      <c r="BI417" s="106"/>
      <c r="BJ417" s="100" t="s">
        <v>4629</v>
      </c>
      <c r="BK417" s="106"/>
      <c r="BL417" s="106"/>
      <c r="BM417" s="106"/>
      <c r="BN417" s="106"/>
      <c r="BO417" s="106"/>
      <c r="BP417" s="106"/>
      <c r="BQ417" s="106"/>
      <c r="BR417" s="106"/>
      <c r="BS417" s="106"/>
      <c r="BT417" s="106"/>
      <c r="BU417" s="106"/>
      <c r="BV417" s="106"/>
      <c r="BW417" s="105"/>
      <c r="BX417" s="105"/>
      <c r="BY417" s="105"/>
      <c r="BZ417" s="107"/>
      <c r="CA417" s="107"/>
      <c r="CB417" s="107"/>
      <c r="CC417" s="107"/>
      <c r="CD417" s="107"/>
      <c r="CE417" s="107"/>
      <c r="CF417" s="107"/>
      <c r="CG417" s="107"/>
      <c r="CH417" s="107"/>
      <c r="CI417" s="107"/>
      <c r="CJ417" s="107"/>
      <c r="CK417" s="107"/>
      <c r="CL417" s="107"/>
      <c r="CM417" s="107"/>
      <c r="CN417" s="107"/>
      <c r="CO417" s="107"/>
      <c r="CP417" s="107"/>
      <c r="CQ417" s="107"/>
      <c r="CR417" s="107"/>
      <c r="CS417" s="102" t="s">
        <v>4630</v>
      </c>
      <c r="CT417" s="107"/>
      <c r="CU417" s="107"/>
      <c r="CV417" s="107"/>
      <c r="CW417" s="107"/>
      <c r="CX417" s="107"/>
      <c r="CY417" s="107"/>
      <c r="CZ417" s="107"/>
      <c r="DA417" s="107"/>
      <c r="DB417" s="107"/>
      <c r="DC417" s="107"/>
      <c r="DD417" s="107"/>
      <c r="DE417" s="107"/>
    </row>
    <row r="418" spans="34:109" ht="0" hidden="1" customHeight="1">
      <c r="AH418" s="105"/>
      <c r="AI418" s="105"/>
      <c r="AJ418" s="105"/>
      <c r="AK418" s="105"/>
      <c r="AL418" s="92" t="str">
        <f t="shared" si="12"/>
        <v/>
      </c>
      <c r="AM418" s="92" t="str">
        <f t="shared" si="13"/>
        <v/>
      </c>
      <c r="AO418" s="105"/>
      <c r="AP418" s="95">
        <v>416</v>
      </c>
      <c r="AQ418" s="106"/>
      <c r="AR418" s="106"/>
      <c r="AS418" s="106"/>
      <c r="AT418" s="106"/>
      <c r="AU418" s="106"/>
      <c r="AV418" s="106"/>
      <c r="AW418" s="106"/>
      <c r="AX418" s="106"/>
      <c r="AY418" s="106"/>
      <c r="AZ418" s="106"/>
      <c r="BA418" s="106"/>
      <c r="BB418" s="106"/>
      <c r="BC418" s="106"/>
      <c r="BD418" s="106"/>
      <c r="BE418" s="106"/>
      <c r="BF418" s="106"/>
      <c r="BG418" s="106"/>
      <c r="BH418" s="106"/>
      <c r="BI418" s="106"/>
      <c r="BJ418" s="100" t="s">
        <v>4631</v>
      </c>
      <c r="BK418" s="106"/>
      <c r="BL418" s="106"/>
      <c r="BM418" s="106"/>
      <c r="BN418" s="106"/>
      <c r="BO418" s="106"/>
      <c r="BP418" s="106"/>
      <c r="BQ418" s="106"/>
      <c r="BR418" s="106"/>
      <c r="BS418" s="106"/>
      <c r="BT418" s="106"/>
      <c r="BU418" s="106"/>
      <c r="BV418" s="106"/>
      <c r="BW418" s="105"/>
      <c r="BX418" s="105"/>
      <c r="BY418" s="105"/>
      <c r="BZ418" s="107"/>
      <c r="CA418" s="107"/>
      <c r="CB418" s="107"/>
      <c r="CC418" s="107"/>
      <c r="CD418" s="107"/>
      <c r="CE418" s="107"/>
      <c r="CF418" s="107"/>
      <c r="CG418" s="107"/>
      <c r="CH418" s="107"/>
      <c r="CI418" s="107"/>
      <c r="CJ418" s="107"/>
      <c r="CK418" s="107"/>
      <c r="CL418" s="107"/>
      <c r="CM418" s="107"/>
      <c r="CN418" s="107"/>
      <c r="CO418" s="107"/>
      <c r="CP418" s="107"/>
      <c r="CQ418" s="107"/>
      <c r="CR418" s="107"/>
      <c r="CS418" s="102" t="s">
        <v>4632</v>
      </c>
      <c r="CT418" s="107"/>
      <c r="CU418" s="107"/>
      <c r="CV418" s="107"/>
      <c r="CW418" s="107"/>
      <c r="CX418" s="107"/>
      <c r="CY418" s="107"/>
      <c r="CZ418" s="107"/>
      <c r="DA418" s="107"/>
      <c r="DB418" s="107"/>
      <c r="DC418" s="107"/>
      <c r="DD418" s="107"/>
      <c r="DE418" s="107"/>
    </row>
    <row r="419" spans="34:109" ht="0" hidden="1" customHeight="1">
      <c r="AH419" s="105"/>
      <c r="AI419" s="105"/>
      <c r="AJ419" s="105"/>
      <c r="AK419" s="105"/>
      <c r="AL419" s="92" t="str">
        <f t="shared" si="12"/>
        <v/>
      </c>
      <c r="AM419" s="92" t="str">
        <f t="shared" si="13"/>
        <v/>
      </c>
      <c r="AO419" s="105"/>
      <c r="AP419" s="95">
        <v>417</v>
      </c>
      <c r="AQ419" s="106"/>
      <c r="AR419" s="106"/>
      <c r="AS419" s="106"/>
      <c r="AT419" s="106"/>
      <c r="AU419" s="106"/>
      <c r="AV419" s="106"/>
      <c r="AW419" s="106"/>
      <c r="AX419" s="106"/>
      <c r="AY419" s="106"/>
      <c r="AZ419" s="106"/>
      <c r="BA419" s="106"/>
      <c r="BB419" s="106"/>
      <c r="BC419" s="106"/>
      <c r="BD419" s="106"/>
      <c r="BE419" s="106"/>
      <c r="BF419" s="106"/>
      <c r="BG419" s="106"/>
      <c r="BH419" s="106"/>
      <c r="BI419" s="106"/>
      <c r="BJ419" s="100" t="s">
        <v>4633</v>
      </c>
      <c r="BK419" s="106"/>
      <c r="BL419" s="106"/>
      <c r="BM419" s="106"/>
      <c r="BN419" s="106"/>
      <c r="BO419" s="106"/>
      <c r="BP419" s="106"/>
      <c r="BQ419" s="106"/>
      <c r="BR419" s="106"/>
      <c r="BS419" s="106"/>
      <c r="BT419" s="106"/>
      <c r="BU419" s="106"/>
      <c r="BV419" s="106"/>
      <c r="BW419" s="105"/>
      <c r="BX419" s="105"/>
      <c r="BY419" s="105"/>
      <c r="BZ419" s="107"/>
      <c r="CA419" s="107"/>
      <c r="CB419" s="107"/>
      <c r="CC419" s="107"/>
      <c r="CD419" s="107"/>
      <c r="CE419" s="107"/>
      <c r="CF419" s="107"/>
      <c r="CG419" s="107"/>
      <c r="CH419" s="107"/>
      <c r="CI419" s="107"/>
      <c r="CJ419" s="107"/>
      <c r="CK419" s="107"/>
      <c r="CL419" s="107"/>
      <c r="CM419" s="107"/>
      <c r="CN419" s="107"/>
      <c r="CO419" s="107"/>
      <c r="CP419" s="107"/>
      <c r="CQ419" s="107"/>
      <c r="CR419" s="107"/>
      <c r="CS419" s="102" t="s">
        <v>4634</v>
      </c>
      <c r="CT419" s="107"/>
      <c r="CU419" s="107"/>
      <c r="CV419" s="107"/>
      <c r="CW419" s="107"/>
      <c r="CX419" s="107"/>
      <c r="CY419" s="107"/>
      <c r="CZ419" s="107"/>
      <c r="DA419" s="107"/>
      <c r="DB419" s="107"/>
      <c r="DC419" s="107"/>
      <c r="DD419" s="107"/>
      <c r="DE419" s="107"/>
    </row>
    <row r="420" spans="34:109" ht="0" hidden="1" customHeight="1">
      <c r="AH420" s="105"/>
      <c r="AI420" s="105"/>
      <c r="AJ420" s="105"/>
      <c r="AK420" s="105"/>
      <c r="AL420" s="92" t="str">
        <f t="shared" si="12"/>
        <v/>
      </c>
      <c r="AM420" s="92" t="str">
        <f t="shared" si="13"/>
        <v/>
      </c>
      <c r="AO420" s="105"/>
      <c r="AP420" s="95">
        <v>418</v>
      </c>
      <c r="AQ420" s="106"/>
      <c r="AR420" s="106"/>
      <c r="AS420" s="106"/>
      <c r="AT420" s="106"/>
      <c r="AU420" s="106"/>
      <c r="AV420" s="106"/>
      <c r="AW420" s="106"/>
      <c r="AX420" s="106"/>
      <c r="AY420" s="106"/>
      <c r="AZ420" s="106"/>
      <c r="BA420" s="106"/>
      <c r="BB420" s="106"/>
      <c r="BC420" s="106"/>
      <c r="BD420" s="106"/>
      <c r="BE420" s="106"/>
      <c r="BF420" s="106"/>
      <c r="BG420" s="106"/>
      <c r="BH420" s="106"/>
      <c r="BI420" s="106"/>
      <c r="BJ420" s="100" t="s">
        <v>4635</v>
      </c>
      <c r="BK420" s="106"/>
      <c r="BL420" s="106"/>
      <c r="BM420" s="106"/>
      <c r="BN420" s="106"/>
      <c r="BO420" s="106"/>
      <c r="BP420" s="106"/>
      <c r="BQ420" s="106"/>
      <c r="BR420" s="106"/>
      <c r="BS420" s="106"/>
      <c r="BT420" s="106"/>
      <c r="BU420" s="106"/>
      <c r="BV420" s="106"/>
      <c r="BW420" s="105"/>
      <c r="BX420" s="105"/>
      <c r="BY420" s="105"/>
      <c r="BZ420" s="107"/>
      <c r="CA420" s="107"/>
      <c r="CB420" s="107"/>
      <c r="CC420" s="107"/>
      <c r="CD420" s="107"/>
      <c r="CE420" s="107"/>
      <c r="CF420" s="107"/>
      <c r="CG420" s="107"/>
      <c r="CH420" s="107"/>
      <c r="CI420" s="107"/>
      <c r="CJ420" s="107"/>
      <c r="CK420" s="107"/>
      <c r="CL420" s="107"/>
      <c r="CM420" s="107"/>
      <c r="CN420" s="107"/>
      <c r="CO420" s="107"/>
      <c r="CP420" s="107"/>
      <c r="CQ420" s="107"/>
      <c r="CR420" s="107"/>
      <c r="CS420" s="102" t="s">
        <v>4636</v>
      </c>
      <c r="CT420" s="107"/>
      <c r="CU420" s="107"/>
      <c r="CV420" s="107"/>
      <c r="CW420" s="107"/>
      <c r="CX420" s="107"/>
      <c r="CY420" s="107"/>
      <c r="CZ420" s="107"/>
      <c r="DA420" s="107"/>
      <c r="DB420" s="107"/>
      <c r="DC420" s="107"/>
      <c r="DD420" s="107"/>
      <c r="DE420" s="107"/>
    </row>
    <row r="421" spans="34:109" ht="0" hidden="1" customHeight="1">
      <c r="AH421" s="105"/>
      <c r="AI421" s="105"/>
      <c r="AJ421" s="105"/>
      <c r="AK421" s="105"/>
      <c r="AL421" s="92" t="str">
        <f t="shared" si="12"/>
        <v/>
      </c>
      <c r="AM421" s="92" t="str">
        <f t="shared" si="13"/>
        <v/>
      </c>
      <c r="AO421" s="105"/>
      <c r="AP421" s="95">
        <v>419</v>
      </c>
      <c r="AQ421" s="106"/>
      <c r="AR421" s="106"/>
      <c r="AS421" s="106"/>
      <c r="AT421" s="106"/>
      <c r="AU421" s="106"/>
      <c r="AV421" s="106"/>
      <c r="AW421" s="106"/>
      <c r="AX421" s="106"/>
      <c r="AY421" s="106"/>
      <c r="AZ421" s="106"/>
      <c r="BA421" s="106"/>
      <c r="BB421" s="106"/>
      <c r="BC421" s="106"/>
      <c r="BD421" s="106"/>
      <c r="BE421" s="106"/>
      <c r="BF421" s="106"/>
      <c r="BG421" s="106"/>
      <c r="BH421" s="106"/>
      <c r="BI421" s="106"/>
      <c r="BJ421" s="100" t="s">
        <v>4637</v>
      </c>
      <c r="BK421" s="106"/>
      <c r="BL421" s="106"/>
      <c r="BM421" s="106"/>
      <c r="BN421" s="106"/>
      <c r="BO421" s="106"/>
      <c r="BP421" s="106"/>
      <c r="BQ421" s="106"/>
      <c r="BR421" s="106"/>
      <c r="BS421" s="106"/>
      <c r="BT421" s="106"/>
      <c r="BU421" s="106"/>
      <c r="BV421" s="106"/>
      <c r="BW421" s="105"/>
      <c r="BX421" s="105"/>
      <c r="BY421" s="105"/>
      <c r="BZ421" s="107"/>
      <c r="CA421" s="107"/>
      <c r="CB421" s="107"/>
      <c r="CC421" s="107"/>
      <c r="CD421" s="107"/>
      <c r="CE421" s="107"/>
      <c r="CF421" s="107"/>
      <c r="CG421" s="107"/>
      <c r="CH421" s="107"/>
      <c r="CI421" s="107"/>
      <c r="CJ421" s="107"/>
      <c r="CK421" s="107"/>
      <c r="CL421" s="107"/>
      <c r="CM421" s="107"/>
      <c r="CN421" s="107"/>
      <c r="CO421" s="107"/>
      <c r="CP421" s="107"/>
      <c r="CQ421" s="107"/>
      <c r="CR421" s="107"/>
      <c r="CS421" s="102" t="s">
        <v>4638</v>
      </c>
      <c r="CT421" s="107"/>
      <c r="CU421" s="107"/>
      <c r="CV421" s="107"/>
      <c r="CW421" s="107"/>
      <c r="CX421" s="107"/>
      <c r="CY421" s="107"/>
      <c r="CZ421" s="107"/>
      <c r="DA421" s="107"/>
      <c r="DB421" s="107"/>
      <c r="DC421" s="107"/>
      <c r="DD421" s="107"/>
      <c r="DE421" s="107"/>
    </row>
    <row r="422" spans="34:109" ht="0" hidden="1" customHeight="1">
      <c r="AH422" s="105"/>
      <c r="AI422" s="105"/>
      <c r="AJ422" s="105"/>
      <c r="AK422" s="105"/>
      <c r="AL422" s="92" t="str">
        <f t="shared" si="12"/>
        <v/>
      </c>
      <c r="AM422" s="92" t="str">
        <f t="shared" si="13"/>
        <v/>
      </c>
      <c r="AO422" s="105"/>
      <c r="AP422" s="95">
        <v>420</v>
      </c>
      <c r="AQ422" s="106"/>
      <c r="AR422" s="106"/>
      <c r="AS422" s="106"/>
      <c r="AT422" s="106"/>
      <c r="AU422" s="106"/>
      <c r="AV422" s="106"/>
      <c r="AW422" s="106"/>
      <c r="AX422" s="106"/>
      <c r="AY422" s="106"/>
      <c r="AZ422" s="106"/>
      <c r="BA422" s="106"/>
      <c r="BB422" s="106"/>
      <c r="BC422" s="106"/>
      <c r="BD422" s="106"/>
      <c r="BE422" s="106"/>
      <c r="BF422" s="106"/>
      <c r="BG422" s="106"/>
      <c r="BH422" s="106"/>
      <c r="BI422" s="106"/>
      <c r="BJ422" s="100" t="s">
        <v>4639</v>
      </c>
      <c r="BK422" s="106"/>
      <c r="BL422" s="106"/>
      <c r="BM422" s="106"/>
      <c r="BN422" s="106"/>
      <c r="BO422" s="106"/>
      <c r="BP422" s="106"/>
      <c r="BQ422" s="106"/>
      <c r="BR422" s="106"/>
      <c r="BS422" s="106"/>
      <c r="BT422" s="106"/>
      <c r="BU422" s="106"/>
      <c r="BV422" s="106"/>
      <c r="BW422" s="105"/>
      <c r="BX422" s="105"/>
      <c r="BY422" s="105"/>
      <c r="BZ422" s="107"/>
      <c r="CA422" s="107"/>
      <c r="CB422" s="107"/>
      <c r="CC422" s="107"/>
      <c r="CD422" s="107"/>
      <c r="CE422" s="107"/>
      <c r="CF422" s="107"/>
      <c r="CG422" s="107"/>
      <c r="CH422" s="107"/>
      <c r="CI422" s="107"/>
      <c r="CJ422" s="107"/>
      <c r="CK422" s="107"/>
      <c r="CL422" s="107"/>
      <c r="CM422" s="107"/>
      <c r="CN422" s="107"/>
      <c r="CO422" s="107"/>
      <c r="CP422" s="107"/>
      <c r="CQ422" s="107"/>
      <c r="CR422" s="107"/>
      <c r="CS422" s="102" t="s">
        <v>4640</v>
      </c>
      <c r="CT422" s="107"/>
      <c r="CU422" s="107"/>
      <c r="CV422" s="107"/>
      <c r="CW422" s="107"/>
      <c r="CX422" s="107"/>
      <c r="CY422" s="107"/>
      <c r="CZ422" s="107"/>
      <c r="DA422" s="107"/>
      <c r="DB422" s="107"/>
      <c r="DC422" s="107"/>
      <c r="DD422" s="107"/>
      <c r="DE422" s="107"/>
    </row>
    <row r="423" spans="34:109" ht="0" hidden="1" customHeight="1">
      <c r="AH423" s="105"/>
      <c r="AI423" s="105"/>
      <c r="AJ423" s="105"/>
      <c r="AK423" s="105"/>
      <c r="AL423" s="92" t="str">
        <f t="shared" si="12"/>
        <v/>
      </c>
      <c r="AM423" s="92" t="str">
        <f t="shared" si="13"/>
        <v/>
      </c>
      <c r="AO423" s="105"/>
      <c r="AP423" s="95">
        <v>421</v>
      </c>
      <c r="AQ423" s="106"/>
      <c r="AR423" s="106"/>
      <c r="AS423" s="106"/>
      <c r="AT423" s="106"/>
      <c r="AU423" s="106"/>
      <c r="AV423" s="106"/>
      <c r="AW423" s="106"/>
      <c r="AX423" s="106"/>
      <c r="AY423" s="106"/>
      <c r="AZ423" s="106"/>
      <c r="BA423" s="106"/>
      <c r="BB423" s="106"/>
      <c r="BC423" s="106"/>
      <c r="BD423" s="106"/>
      <c r="BE423" s="106"/>
      <c r="BF423" s="106"/>
      <c r="BG423" s="106"/>
      <c r="BH423" s="106"/>
      <c r="BI423" s="106"/>
      <c r="BJ423" s="100" t="s">
        <v>4641</v>
      </c>
      <c r="BK423" s="106"/>
      <c r="BL423" s="106"/>
      <c r="BM423" s="106"/>
      <c r="BN423" s="106"/>
      <c r="BO423" s="106"/>
      <c r="BP423" s="106"/>
      <c r="BQ423" s="106"/>
      <c r="BR423" s="106"/>
      <c r="BS423" s="106"/>
      <c r="BT423" s="106"/>
      <c r="BU423" s="106"/>
      <c r="BV423" s="106"/>
      <c r="BW423" s="105"/>
      <c r="BX423" s="105"/>
      <c r="BY423" s="105"/>
      <c r="BZ423" s="107"/>
      <c r="CA423" s="107"/>
      <c r="CB423" s="107"/>
      <c r="CC423" s="107"/>
      <c r="CD423" s="107"/>
      <c r="CE423" s="107"/>
      <c r="CF423" s="107"/>
      <c r="CG423" s="107"/>
      <c r="CH423" s="107"/>
      <c r="CI423" s="107"/>
      <c r="CJ423" s="107"/>
      <c r="CK423" s="107"/>
      <c r="CL423" s="107"/>
      <c r="CM423" s="107"/>
      <c r="CN423" s="107"/>
      <c r="CO423" s="107"/>
      <c r="CP423" s="107"/>
      <c r="CQ423" s="107"/>
      <c r="CR423" s="107"/>
      <c r="CS423" s="102" t="s">
        <v>4642</v>
      </c>
      <c r="CT423" s="107"/>
      <c r="CU423" s="107"/>
      <c r="CV423" s="107"/>
      <c r="CW423" s="107"/>
      <c r="CX423" s="107"/>
      <c r="CY423" s="107"/>
      <c r="CZ423" s="107"/>
      <c r="DA423" s="107"/>
      <c r="DB423" s="107"/>
      <c r="DC423" s="107"/>
      <c r="DD423" s="107"/>
      <c r="DE423" s="107"/>
    </row>
    <row r="424" spans="34:109" ht="0" hidden="1" customHeight="1">
      <c r="AH424" s="105"/>
      <c r="AI424" s="105"/>
      <c r="AJ424" s="105"/>
      <c r="AK424" s="105"/>
      <c r="AL424" s="92" t="str">
        <f t="shared" si="12"/>
        <v/>
      </c>
      <c r="AM424" s="92" t="str">
        <f t="shared" si="13"/>
        <v/>
      </c>
      <c r="AO424" s="105"/>
      <c r="AP424" s="95">
        <v>422</v>
      </c>
      <c r="AQ424" s="106"/>
      <c r="AR424" s="106"/>
      <c r="AS424" s="106"/>
      <c r="AT424" s="106"/>
      <c r="AU424" s="106"/>
      <c r="AV424" s="106"/>
      <c r="AW424" s="106"/>
      <c r="AX424" s="106"/>
      <c r="AY424" s="106"/>
      <c r="AZ424" s="106"/>
      <c r="BA424" s="106"/>
      <c r="BB424" s="106"/>
      <c r="BC424" s="106"/>
      <c r="BD424" s="106"/>
      <c r="BE424" s="106"/>
      <c r="BF424" s="106"/>
      <c r="BG424" s="106"/>
      <c r="BH424" s="106"/>
      <c r="BI424" s="106"/>
      <c r="BJ424" s="100" t="s">
        <v>4643</v>
      </c>
      <c r="BK424" s="106"/>
      <c r="BL424" s="106"/>
      <c r="BM424" s="106"/>
      <c r="BN424" s="106"/>
      <c r="BO424" s="106"/>
      <c r="BP424" s="106"/>
      <c r="BQ424" s="106"/>
      <c r="BR424" s="106"/>
      <c r="BS424" s="106"/>
      <c r="BT424" s="106"/>
      <c r="BU424" s="106"/>
      <c r="BV424" s="106"/>
      <c r="BW424" s="105"/>
      <c r="BX424" s="105"/>
      <c r="BY424" s="105"/>
      <c r="BZ424" s="107"/>
      <c r="CA424" s="107"/>
      <c r="CB424" s="107"/>
      <c r="CC424" s="107"/>
      <c r="CD424" s="107"/>
      <c r="CE424" s="107"/>
      <c r="CF424" s="107"/>
      <c r="CG424" s="107"/>
      <c r="CH424" s="107"/>
      <c r="CI424" s="107"/>
      <c r="CJ424" s="107"/>
      <c r="CK424" s="107"/>
      <c r="CL424" s="107"/>
      <c r="CM424" s="107"/>
      <c r="CN424" s="107"/>
      <c r="CO424" s="107"/>
      <c r="CP424" s="107"/>
      <c r="CQ424" s="107"/>
      <c r="CR424" s="107"/>
      <c r="CS424" s="102" t="s">
        <v>4644</v>
      </c>
      <c r="CT424" s="107"/>
      <c r="CU424" s="107"/>
      <c r="CV424" s="107"/>
      <c r="CW424" s="107"/>
      <c r="CX424" s="107"/>
      <c r="CY424" s="107"/>
      <c r="CZ424" s="107"/>
      <c r="DA424" s="107"/>
      <c r="DB424" s="107"/>
      <c r="DC424" s="107"/>
      <c r="DD424" s="107"/>
      <c r="DE424" s="107"/>
    </row>
    <row r="425" spans="34:109" ht="0" hidden="1" customHeight="1">
      <c r="AH425" s="105"/>
      <c r="AI425" s="105"/>
      <c r="AJ425" s="105"/>
      <c r="AK425" s="105"/>
      <c r="AL425" s="92" t="str">
        <f t="shared" si="12"/>
        <v/>
      </c>
      <c r="AM425" s="92" t="str">
        <f t="shared" si="13"/>
        <v/>
      </c>
      <c r="AO425" s="105"/>
      <c r="AP425" s="95">
        <v>423</v>
      </c>
      <c r="AQ425" s="106"/>
      <c r="AR425" s="106"/>
      <c r="AS425" s="106"/>
      <c r="AT425" s="106"/>
      <c r="AU425" s="106"/>
      <c r="AV425" s="106"/>
      <c r="AW425" s="106"/>
      <c r="AX425" s="106"/>
      <c r="AY425" s="106"/>
      <c r="AZ425" s="106"/>
      <c r="BA425" s="106"/>
      <c r="BB425" s="106"/>
      <c r="BC425" s="106"/>
      <c r="BD425" s="106"/>
      <c r="BE425" s="106"/>
      <c r="BF425" s="106"/>
      <c r="BG425" s="106"/>
      <c r="BH425" s="106"/>
      <c r="BI425" s="106"/>
      <c r="BJ425" s="100" t="s">
        <v>4645</v>
      </c>
      <c r="BK425" s="106"/>
      <c r="BL425" s="106"/>
      <c r="BM425" s="106"/>
      <c r="BN425" s="106"/>
      <c r="BO425" s="106"/>
      <c r="BP425" s="106"/>
      <c r="BQ425" s="106"/>
      <c r="BR425" s="106"/>
      <c r="BS425" s="106"/>
      <c r="BT425" s="106"/>
      <c r="BU425" s="106"/>
      <c r="BV425" s="106"/>
      <c r="BW425" s="105"/>
      <c r="BX425" s="105"/>
      <c r="BY425" s="105"/>
      <c r="BZ425" s="107"/>
      <c r="CA425" s="107"/>
      <c r="CB425" s="107"/>
      <c r="CC425" s="107"/>
      <c r="CD425" s="107"/>
      <c r="CE425" s="107"/>
      <c r="CF425" s="107"/>
      <c r="CG425" s="107"/>
      <c r="CH425" s="107"/>
      <c r="CI425" s="107"/>
      <c r="CJ425" s="107"/>
      <c r="CK425" s="107"/>
      <c r="CL425" s="107"/>
      <c r="CM425" s="107"/>
      <c r="CN425" s="107"/>
      <c r="CO425" s="107"/>
      <c r="CP425" s="107"/>
      <c r="CQ425" s="107"/>
      <c r="CR425" s="107"/>
      <c r="CS425" s="102" t="s">
        <v>4646</v>
      </c>
      <c r="CT425" s="107"/>
      <c r="CU425" s="107"/>
      <c r="CV425" s="107"/>
      <c r="CW425" s="107"/>
      <c r="CX425" s="107"/>
      <c r="CY425" s="107"/>
      <c r="CZ425" s="107"/>
      <c r="DA425" s="107"/>
      <c r="DB425" s="107"/>
      <c r="DC425" s="107"/>
      <c r="DD425" s="107"/>
      <c r="DE425" s="107"/>
    </row>
    <row r="426" spans="34:109" ht="0" hidden="1" customHeight="1">
      <c r="AH426" s="105"/>
      <c r="AI426" s="105"/>
      <c r="AJ426" s="105"/>
      <c r="AK426" s="105"/>
      <c r="AL426" s="92" t="str">
        <f t="shared" si="12"/>
        <v/>
      </c>
      <c r="AM426" s="92" t="str">
        <f t="shared" si="13"/>
        <v/>
      </c>
      <c r="AO426" s="105"/>
      <c r="AP426" s="95">
        <v>424</v>
      </c>
      <c r="AQ426" s="106"/>
      <c r="AR426" s="106"/>
      <c r="AS426" s="106"/>
      <c r="AT426" s="106"/>
      <c r="AU426" s="106"/>
      <c r="AV426" s="106"/>
      <c r="AW426" s="106"/>
      <c r="AX426" s="106"/>
      <c r="AY426" s="106"/>
      <c r="AZ426" s="106"/>
      <c r="BA426" s="106"/>
      <c r="BB426" s="106"/>
      <c r="BC426" s="106"/>
      <c r="BD426" s="106"/>
      <c r="BE426" s="106"/>
      <c r="BF426" s="106"/>
      <c r="BG426" s="106"/>
      <c r="BH426" s="106"/>
      <c r="BI426" s="106"/>
      <c r="BJ426" s="100" t="s">
        <v>4647</v>
      </c>
      <c r="BK426" s="106"/>
      <c r="BL426" s="106"/>
      <c r="BM426" s="106"/>
      <c r="BN426" s="106"/>
      <c r="BO426" s="106"/>
      <c r="BP426" s="106"/>
      <c r="BQ426" s="106"/>
      <c r="BR426" s="106"/>
      <c r="BS426" s="106"/>
      <c r="BT426" s="106"/>
      <c r="BU426" s="106"/>
      <c r="BV426" s="106"/>
      <c r="BW426" s="105"/>
      <c r="BX426" s="105"/>
      <c r="BY426" s="105"/>
      <c r="BZ426" s="107"/>
      <c r="CA426" s="107"/>
      <c r="CB426" s="107"/>
      <c r="CC426" s="107"/>
      <c r="CD426" s="107"/>
      <c r="CE426" s="107"/>
      <c r="CF426" s="107"/>
      <c r="CG426" s="107"/>
      <c r="CH426" s="107"/>
      <c r="CI426" s="107"/>
      <c r="CJ426" s="107"/>
      <c r="CK426" s="107"/>
      <c r="CL426" s="107"/>
      <c r="CM426" s="107"/>
      <c r="CN426" s="107"/>
      <c r="CO426" s="107"/>
      <c r="CP426" s="107"/>
      <c r="CQ426" s="107"/>
      <c r="CR426" s="107"/>
      <c r="CS426" s="102" t="s">
        <v>4648</v>
      </c>
      <c r="CT426" s="107"/>
      <c r="CU426" s="107"/>
      <c r="CV426" s="107"/>
      <c r="CW426" s="107"/>
      <c r="CX426" s="107"/>
      <c r="CY426" s="107"/>
      <c r="CZ426" s="107"/>
      <c r="DA426" s="107"/>
      <c r="DB426" s="107"/>
      <c r="DC426" s="107"/>
      <c r="DD426" s="107"/>
      <c r="DE426" s="107"/>
    </row>
    <row r="427" spans="34:109" ht="0" hidden="1" customHeight="1">
      <c r="AH427" s="105"/>
      <c r="AI427" s="105"/>
      <c r="AJ427" s="105"/>
      <c r="AK427" s="105"/>
      <c r="AL427" s="92" t="str">
        <f t="shared" si="12"/>
        <v/>
      </c>
      <c r="AM427" s="92" t="str">
        <f t="shared" si="13"/>
        <v/>
      </c>
      <c r="AO427" s="105"/>
      <c r="AP427" s="95">
        <v>425</v>
      </c>
      <c r="AQ427" s="106"/>
      <c r="AR427" s="106"/>
      <c r="AS427" s="106"/>
      <c r="AT427" s="106"/>
      <c r="AU427" s="106"/>
      <c r="AV427" s="106"/>
      <c r="AW427" s="106"/>
      <c r="AX427" s="106"/>
      <c r="AY427" s="106"/>
      <c r="AZ427" s="106"/>
      <c r="BA427" s="106"/>
      <c r="BB427" s="106"/>
      <c r="BC427" s="106"/>
      <c r="BD427" s="106"/>
      <c r="BE427" s="106"/>
      <c r="BF427" s="106"/>
      <c r="BG427" s="106"/>
      <c r="BH427" s="106"/>
      <c r="BI427" s="106"/>
      <c r="BJ427" s="100" t="s">
        <v>4649</v>
      </c>
      <c r="BK427" s="106"/>
      <c r="BL427" s="106"/>
      <c r="BM427" s="106"/>
      <c r="BN427" s="106"/>
      <c r="BO427" s="106"/>
      <c r="BP427" s="106"/>
      <c r="BQ427" s="106"/>
      <c r="BR427" s="106"/>
      <c r="BS427" s="106"/>
      <c r="BT427" s="106"/>
      <c r="BU427" s="106"/>
      <c r="BV427" s="106"/>
      <c r="BW427" s="105"/>
      <c r="BX427" s="105"/>
      <c r="BY427" s="105"/>
      <c r="BZ427" s="107"/>
      <c r="CA427" s="107"/>
      <c r="CB427" s="107"/>
      <c r="CC427" s="107"/>
      <c r="CD427" s="107"/>
      <c r="CE427" s="107"/>
      <c r="CF427" s="107"/>
      <c r="CG427" s="107"/>
      <c r="CH427" s="107"/>
      <c r="CI427" s="107"/>
      <c r="CJ427" s="107"/>
      <c r="CK427" s="107"/>
      <c r="CL427" s="107"/>
      <c r="CM427" s="107"/>
      <c r="CN427" s="107"/>
      <c r="CO427" s="107"/>
      <c r="CP427" s="107"/>
      <c r="CQ427" s="107"/>
      <c r="CR427" s="107"/>
      <c r="CS427" s="102" t="s">
        <v>4650</v>
      </c>
      <c r="CT427" s="107"/>
      <c r="CU427" s="107"/>
      <c r="CV427" s="107"/>
      <c r="CW427" s="107"/>
      <c r="CX427" s="107"/>
      <c r="CY427" s="107"/>
      <c r="CZ427" s="107"/>
      <c r="DA427" s="107"/>
      <c r="DB427" s="107"/>
      <c r="DC427" s="107"/>
      <c r="DD427" s="107"/>
      <c r="DE427" s="107"/>
    </row>
    <row r="428" spans="34:109" ht="0" hidden="1" customHeight="1">
      <c r="AH428" s="105"/>
      <c r="AI428" s="105"/>
      <c r="AJ428" s="105"/>
      <c r="AK428" s="105"/>
      <c r="AL428" s="92" t="str">
        <f t="shared" si="12"/>
        <v/>
      </c>
      <c r="AM428" s="92" t="str">
        <f t="shared" si="13"/>
        <v/>
      </c>
      <c r="AO428" s="105"/>
      <c r="AP428" s="95">
        <v>426</v>
      </c>
      <c r="AQ428" s="106"/>
      <c r="AR428" s="106"/>
      <c r="AS428" s="106"/>
      <c r="AT428" s="106"/>
      <c r="AU428" s="106"/>
      <c r="AV428" s="106"/>
      <c r="AW428" s="106"/>
      <c r="AX428" s="106"/>
      <c r="AY428" s="106"/>
      <c r="AZ428" s="106"/>
      <c r="BA428" s="106"/>
      <c r="BB428" s="106"/>
      <c r="BC428" s="106"/>
      <c r="BD428" s="106"/>
      <c r="BE428" s="106"/>
      <c r="BF428" s="106"/>
      <c r="BG428" s="106"/>
      <c r="BH428" s="106"/>
      <c r="BI428" s="106"/>
      <c r="BJ428" s="100" t="s">
        <v>4651</v>
      </c>
      <c r="BK428" s="106"/>
      <c r="BL428" s="106"/>
      <c r="BM428" s="106"/>
      <c r="BN428" s="106"/>
      <c r="BO428" s="106"/>
      <c r="BP428" s="106"/>
      <c r="BQ428" s="106"/>
      <c r="BR428" s="106"/>
      <c r="BS428" s="106"/>
      <c r="BT428" s="106"/>
      <c r="BU428" s="106"/>
      <c r="BV428" s="106"/>
      <c r="BW428" s="105"/>
      <c r="BX428" s="105"/>
      <c r="BY428" s="105"/>
      <c r="BZ428" s="107"/>
      <c r="CA428" s="107"/>
      <c r="CB428" s="107"/>
      <c r="CC428" s="107"/>
      <c r="CD428" s="107"/>
      <c r="CE428" s="107"/>
      <c r="CF428" s="107"/>
      <c r="CG428" s="107"/>
      <c r="CH428" s="107"/>
      <c r="CI428" s="107"/>
      <c r="CJ428" s="107"/>
      <c r="CK428" s="107"/>
      <c r="CL428" s="107"/>
      <c r="CM428" s="107"/>
      <c r="CN428" s="107"/>
      <c r="CO428" s="107"/>
      <c r="CP428" s="107"/>
      <c r="CQ428" s="107"/>
      <c r="CR428" s="107"/>
      <c r="CS428" s="102" t="s">
        <v>4652</v>
      </c>
      <c r="CT428" s="107"/>
      <c r="CU428" s="107"/>
      <c r="CV428" s="107"/>
      <c r="CW428" s="107"/>
      <c r="CX428" s="107"/>
      <c r="CY428" s="107"/>
      <c r="CZ428" s="107"/>
      <c r="DA428" s="107"/>
      <c r="DB428" s="107"/>
      <c r="DC428" s="107"/>
      <c r="DD428" s="107"/>
      <c r="DE428" s="107"/>
    </row>
    <row r="429" spans="34:109" ht="0" hidden="1" customHeight="1">
      <c r="AH429" s="105"/>
      <c r="AI429" s="105"/>
      <c r="AJ429" s="105"/>
      <c r="AK429" s="105"/>
      <c r="AL429" s="92" t="str">
        <f t="shared" si="12"/>
        <v/>
      </c>
      <c r="AM429" s="92" t="str">
        <f t="shared" si="13"/>
        <v/>
      </c>
      <c r="AO429" s="105"/>
      <c r="AP429" s="95">
        <v>427</v>
      </c>
      <c r="AQ429" s="106"/>
      <c r="AR429" s="106"/>
      <c r="AS429" s="106"/>
      <c r="AT429" s="106"/>
      <c r="AU429" s="106"/>
      <c r="AV429" s="106"/>
      <c r="AW429" s="106"/>
      <c r="AX429" s="106"/>
      <c r="AY429" s="106"/>
      <c r="AZ429" s="106"/>
      <c r="BA429" s="106"/>
      <c r="BB429" s="106"/>
      <c r="BC429" s="106"/>
      <c r="BD429" s="106"/>
      <c r="BE429" s="106"/>
      <c r="BF429" s="106"/>
      <c r="BG429" s="106"/>
      <c r="BH429" s="106"/>
      <c r="BI429" s="106"/>
      <c r="BJ429" s="100" t="s">
        <v>4653</v>
      </c>
      <c r="BK429" s="106"/>
      <c r="BL429" s="106"/>
      <c r="BM429" s="106"/>
      <c r="BN429" s="106"/>
      <c r="BO429" s="106"/>
      <c r="BP429" s="106"/>
      <c r="BQ429" s="106"/>
      <c r="BR429" s="106"/>
      <c r="BS429" s="106"/>
      <c r="BT429" s="106"/>
      <c r="BU429" s="106"/>
      <c r="BV429" s="106"/>
      <c r="BW429" s="105"/>
      <c r="BX429" s="105"/>
      <c r="BY429" s="105"/>
      <c r="BZ429" s="107"/>
      <c r="CA429" s="107"/>
      <c r="CB429" s="107"/>
      <c r="CC429" s="107"/>
      <c r="CD429" s="107"/>
      <c r="CE429" s="107"/>
      <c r="CF429" s="107"/>
      <c r="CG429" s="107"/>
      <c r="CH429" s="107"/>
      <c r="CI429" s="107"/>
      <c r="CJ429" s="107"/>
      <c r="CK429" s="107"/>
      <c r="CL429" s="107"/>
      <c r="CM429" s="107"/>
      <c r="CN429" s="107"/>
      <c r="CO429" s="107"/>
      <c r="CP429" s="107"/>
      <c r="CQ429" s="107"/>
      <c r="CR429" s="107"/>
      <c r="CS429" s="102" t="s">
        <v>4654</v>
      </c>
      <c r="CT429" s="107"/>
      <c r="CU429" s="107"/>
      <c r="CV429" s="107"/>
      <c r="CW429" s="107"/>
      <c r="CX429" s="107"/>
      <c r="CY429" s="107"/>
      <c r="CZ429" s="107"/>
      <c r="DA429" s="107"/>
      <c r="DB429" s="107"/>
      <c r="DC429" s="107"/>
      <c r="DD429" s="107"/>
      <c r="DE429" s="107"/>
    </row>
    <row r="430" spans="34:109" ht="0" hidden="1" customHeight="1">
      <c r="AH430" s="105"/>
      <c r="AI430" s="105"/>
      <c r="AJ430" s="105"/>
      <c r="AK430" s="105"/>
      <c r="AL430" s="92" t="str">
        <f t="shared" si="12"/>
        <v/>
      </c>
      <c r="AM430" s="92" t="str">
        <f t="shared" si="13"/>
        <v/>
      </c>
      <c r="AO430" s="105"/>
      <c r="AP430" s="95">
        <v>428</v>
      </c>
      <c r="AQ430" s="106"/>
      <c r="AR430" s="106"/>
      <c r="AS430" s="106"/>
      <c r="AT430" s="106"/>
      <c r="AU430" s="106"/>
      <c r="AV430" s="106"/>
      <c r="AW430" s="106"/>
      <c r="AX430" s="106"/>
      <c r="AY430" s="106"/>
      <c r="AZ430" s="106"/>
      <c r="BA430" s="106"/>
      <c r="BB430" s="106"/>
      <c r="BC430" s="106"/>
      <c r="BD430" s="106"/>
      <c r="BE430" s="106"/>
      <c r="BF430" s="106"/>
      <c r="BG430" s="106"/>
      <c r="BH430" s="106"/>
      <c r="BI430" s="106"/>
      <c r="BJ430" s="100" t="s">
        <v>4655</v>
      </c>
      <c r="BK430" s="106"/>
      <c r="BL430" s="106"/>
      <c r="BM430" s="106"/>
      <c r="BN430" s="106"/>
      <c r="BO430" s="106"/>
      <c r="BP430" s="106"/>
      <c r="BQ430" s="106"/>
      <c r="BR430" s="106"/>
      <c r="BS430" s="106"/>
      <c r="BT430" s="106"/>
      <c r="BU430" s="106"/>
      <c r="BV430" s="106"/>
      <c r="BW430" s="105"/>
      <c r="BX430" s="105"/>
      <c r="BY430" s="105"/>
      <c r="BZ430" s="107"/>
      <c r="CA430" s="107"/>
      <c r="CB430" s="107"/>
      <c r="CC430" s="107"/>
      <c r="CD430" s="107"/>
      <c r="CE430" s="107"/>
      <c r="CF430" s="107"/>
      <c r="CG430" s="107"/>
      <c r="CH430" s="107"/>
      <c r="CI430" s="107"/>
      <c r="CJ430" s="107"/>
      <c r="CK430" s="107"/>
      <c r="CL430" s="107"/>
      <c r="CM430" s="107"/>
      <c r="CN430" s="107"/>
      <c r="CO430" s="107"/>
      <c r="CP430" s="107"/>
      <c r="CQ430" s="107"/>
      <c r="CR430" s="107"/>
      <c r="CS430" s="102" t="s">
        <v>4656</v>
      </c>
      <c r="CT430" s="107"/>
      <c r="CU430" s="107"/>
      <c r="CV430" s="107"/>
      <c r="CW430" s="107"/>
      <c r="CX430" s="107"/>
      <c r="CY430" s="107"/>
      <c r="CZ430" s="107"/>
      <c r="DA430" s="107"/>
      <c r="DB430" s="107"/>
      <c r="DC430" s="107"/>
      <c r="DD430" s="107"/>
      <c r="DE430" s="107"/>
    </row>
    <row r="431" spans="34:109" ht="0" hidden="1" customHeight="1">
      <c r="AH431" s="105"/>
      <c r="AI431" s="105"/>
      <c r="AJ431" s="105"/>
      <c r="AK431" s="105"/>
      <c r="AL431" s="92" t="str">
        <f t="shared" si="12"/>
        <v/>
      </c>
      <c r="AM431" s="92" t="str">
        <f t="shared" si="13"/>
        <v/>
      </c>
      <c r="AO431" s="105"/>
      <c r="AP431" s="95">
        <v>429</v>
      </c>
      <c r="AQ431" s="106"/>
      <c r="AR431" s="106"/>
      <c r="AS431" s="106"/>
      <c r="AT431" s="106"/>
      <c r="AU431" s="106"/>
      <c r="AV431" s="106"/>
      <c r="AW431" s="106"/>
      <c r="AX431" s="106"/>
      <c r="AY431" s="106"/>
      <c r="AZ431" s="106"/>
      <c r="BA431" s="106"/>
      <c r="BB431" s="106"/>
      <c r="BC431" s="106"/>
      <c r="BD431" s="106"/>
      <c r="BE431" s="106"/>
      <c r="BF431" s="106"/>
      <c r="BG431" s="106"/>
      <c r="BH431" s="106"/>
      <c r="BI431" s="106"/>
      <c r="BJ431" s="100" t="s">
        <v>4657</v>
      </c>
      <c r="BK431" s="106"/>
      <c r="BL431" s="106"/>
      <c r="BM431" s="106"/>
      <c r="BN431" s="106"/>
      <c r="BO431" s="106"/>
      <c r="BP431" s="106"/>
      <c r="BQ431" s="106"/>
      <c r="BR431" s="106"/>
      <c r="BS431" s="106"/>
      <c r="BT431" s="106"/>
      <c r="BU431" s="106"/>
      <c r="BV431" s="106"/>
      <c r="BW431" s="105"/>
      <c r="BX431" s="105"/>
      <c r="BY431" s="105"/>
      <c r="BZ431" s="107"/>
      <c r="CA431" s="107"/>
      <c r="CB431" s="107"/>
      <c r="CC431" s="107"/>
      <c r="CD431" s="107"/>
      <c r="CE431" s="107"/>
      <c r="CF431" s="107"/>
      <c r="CG431" s="107"/>
      <c r="CH431" s="107"/>
      <c r="CI431" s="107"/>
      <c r="CJ431" s="107"/>
      <c r="CK431" s="107"/>
      <c r="CL431" s="107"/>
      <c r="CM431" s="107"/>
      <c r="CN431" s="107"/>
      <c r="CO431" s="107"/>
      <c r="CP431" s="107"/>
      <c r="CQ431" s="107"/>
      <c r="CR431" s="107"/>
      <c r="CS431" s="102" t="s">
        <v>4658</v>
      </c>
      <c r="CT431" s="107"/>
      <c r="CU431" s="107"/>
      <c r="CV431" s="107"/>
      <c r="CW431" s="107"/>
      <c r="CX431" s="107"/>
      <c r="CY431" s="107"/>
      <c r="CZ431" s="107"/>
      <c r="DA431" s="107"/>
      <c r="DB431" s="107"/>
      <c r="DC431" s="107"/>
      <c r="DD431" s="107"/>
      <c r="DE431" s="107"/>
    </row>
    <row r="432" spans="34:109" ht="0" hidden="1" customHeight="1">
      <c r="AH432" s="105"/>
      <c r="AI432" s="105"/>
      <c r="AJ432" s="105"/>
      <c r="AK432" s="105"/>
      <c r="AL432" s="92" t="str">
        <f t="shared" si="12"/>
        <v/>
      </c>
      <c r="AM432" s="92" t="str">
        <f t="shared" si="13"/>
        <v/>
      </c>
      <c r="AO432" s="105"/>
      <c r="AP432" s="95">
        <v>430</v>
      </c>
      <c r="AQ432" s="106"/>
      <c r="AR432" s="106"/>
      <c r="AS432" s="106"/>
      <c r="AT432" s="106"/>
      <c r="AU432" s="106"/>
      <c r="AV432" s="106"/>
      <c r="AW432" s="106"/>
      <c r="AX432" s="106"/>
      <c r="AY432" s="106"/>
      <c r="AZ432" s="106"/>
      <c r="BA432" s="106"/>
      <c r="BB432" s="106"/>
      <c r="BC432" s="106"/>
      <c r="BD432" s="106"/>
      <c r="BE432" s="106"/>
      <c r="BF432" s="106"/>
      <c r="BG432" s="106"/>
      <c r="BH432" s="106"/>
      <c r="BI432" s="106"/>
      <c r="BJ432" s="100" t="s">
        <v>4659</v>
      </c>
      <c r="BK432" s="106"/>
      <c r="BL432" s="106"/>
      <c r="BM432" s="106"/>
      <c r="BN432" s="106"/>
      <c r="BO432" s="106"/>
      <c r="BP432" s="106"/>
      <c r="BQ432" s="106"/>
      <c r="BR432" s="106"/>
      <c r="BS432" s="106"/>
      <c r="BT432" s="106"/>
      <c r="BU432" s="106"/>
      <c r="BV432" s="106"/>
      <c r="BW432" s="105"/>
      <c r="BX432" s="105"/>
      <c r="BY432" s="105"/>
      <c r="BZ432" s="107"/>
      <c r="CA432" s="107"/>
      <c r="CB432" s="107"/>
      <c r="CC432" s="107"/>
      <c r="CD432" s="107"/>
      <c r="CE432" s="107"/>
      <c r="CF432" s="107"/>
      <c r="CG432" s="107"/>
      <c r="CH432" s="107"/>
      <c r="CI432" s="107"/>
      <c r="CJ432" s="107"/>
      <c r="CK432" s="107"/>
      <c r="CL432" s="107"/>
      <c r="CM432" s="107"/>
      <c r="CN432" s="107"/>
      <c r="CO432" s="107"/>
      <c r="CP432" s="107"/>
      <c r="CQ432" s="107"/>
      <c r="CR432" s="107"/>
      <c r="CS432" s="102" t="s">
        <v>4660</v>
      </c>
      <c r="CT432" s="107"/>
      <c r="CU432" s="107"/>
      <c r="CV432" s="107"/>
      <c r="CW432" s="107"/>
      <c r="CX432" s="107"/>
      <c r="CY432" s="107"/>
      <c r="CZ432" s="107"/>
      <c r="DA432" s="107"/>
      <c r="DB432" s="107"/>
      <c r="DC432" s="107"/>
      <c r="DD432" s="107"/>
      <c r="DE432" s="107"/>
    </row>
    <row r="433" spans="34:109" ht="0" hidden="1" customHeight="1">
      <c r="AH433" s="105"/>
      <c r="AI433" s="105"/>
      <c r="AJ433" s="105"/>
      <c r="AK433" s="105"/>
      <c r="AL433" s="92" t="str">
        <f t="shared" si="12"/>
        <v/>
      </c>
      <c r="AM433" s="92" t="str">
        <f t="shared" si="13"/>
        <v/>
      </c>
      <c r="AO433" s="105"/>
      <c r="AP433" s="95">
        <v>431</v>
      </c>
      <c r="AQ433" s="106"/>
      <c r="AR433" s="106"/>
      <c r="AS433" s="106"/>
      <c r="AT433" s="106"/>
      <c r="AU433" s="106"/>
      <c r="AV433" s="106"/>
      <c r="AW433" s="106"/>
      <c r="AX433" s="106"/>
      <c r="AY433" s="106"/>
      <c r="AZ433" s="106"/>
      <c r="BA433" s="106"/>
      <c r="BB433" s="106"/>
      <c r="BC433" s="106"/>
      <c r="BD433" s="106"/>
      <c r="BE433" s="106"/>
      <c r="BF433" s="106"/>
      <c r="BG433" s="106"/>
      <c r="BH433" s="106"/>
      <c r="BI433" s="106"/>
      <c r="BJ433" s="100" t="s">
        <v>4661</v>
      </c>
      <c r="BK433" s="106"/>
      <c r="BL433" s="106"/>
      <c r="BM433" s="106"/>
      <c r="BN433" s="106"/>
      <c r="BO433" s="106"/>
      <c r="BP433" s="106"/>
      <c r="BQ433" s="106"/>
      <c r="BR433" s="106"/>
      <c r="BS433" s="106"/>
      <c r="BT433" s="106"/>
      <c r="BU433" s="106"/>
      <c r="BV433" s="106"/>
      <c r="BW433" s="105"/>
      <c r="BX433" s="105"/>
      <c r="BY433" s="105"/>
      <c r="BZ433" s="107"/>
      <c r="CA433" s="107"/>
      <c r="CB433" s="107"/>
      <c r="CC433" s="107"/>
      <c r="CD433" s="107"/>
      <c r="CE433" s="107"/>
      <c r="CF433" s="107"/>
      <c r="CG433" s="107"/>
      <c r="CH433" s="107"/>
      <c r="CI433" s="107"/>
      <c r="CJ433" s="107"/>
      <c r="CK433" s="107"/>
      <c r="CL433" s="107"/>
      <c r="CM433" s="107"/>
      <c r="CN433" s="107"/>
      <c r="CO433" s="107"/>
      <c r="CP433" s="107"/>
      <c r="CQ433" s="107"/>
      <c r="CR433" s="107"/>
      <c r="CS433" s="102" t="s">
        <v>4662</v>
      </c>
      <c r="CT433" s="107"/>
      <c r="CU433" s="107"/>
      <c r="CV433" s="107"/>
      <c r="CW433" s="107"/>
      <c r="CX433" s="107"/>
      <c r="CY433" s="107"/>
      <c r="CZ433" s="107"/>
      <c r="DA433" s="107"/>
      <c r="DB433" s="107"/>
      <c r="DC433" s="107"/>
      <c r="DD433" s="107"/>
      <c r="DE433" s="107"/>
    </row>
    <row r="434" spans="34:109" ht="0" hidden="1" customHeight="1">
      <c r="AH434" s="105"/>
      <c r="AI434" s="105"/>
      <c r="AJ434" s="105"/>
      <c r="AK434" s="105"/>
      <c r="AL434" s="92" t="str">
        <f t="shared" si="12"/>
        <v/>
      </c>
      <c r="AM434" s="92" t="str">
        <f t="shared" si="13"/>
        <v/>
      </c>
      <c r="AO434" s="105"/>
      <c r="AP434" s="95">
        <v>432</v>
      </c>
      <c r="AQ434" s="106"/>
      <c r="AR434" s="106"/>
      <c r="AS434" s="106"/>
      <c r="AT434" s="106"/>
      <c r="AU434" s="106"/>
      <c r="AV434" s="106"/>
      <c r="AW434" s="106"/>
      <c r="AX434" s="106"/>
      <c r="AY434" s="106"/>
      <c r="AZ434" s="106"/>
      <c r="BA434" s="106"/>
      <c r="BB434" s="106"/>
      <c r="BC434" s="106"/>
      <c r="BD434" s="106"/>
      <c r="BE434" s="106"/>
      <c r="BF434" s="106"/>
      <c r="BG434" s="106"/>
      <c r="BH434" s="106"/>
      <c r="BI434" s="106"/>
      <c r="BJ434" s="100" t="s">
        <v>4663</v>
      </c>
      <c r="BK434" s="106"/>
      <c r="BL434" s="106"/>
      <c r="BM434" s="106"/>
      <c r="BN434" s="106"/>
      <c r="BO434" s="106"/>
      <c r="BP434" s="106"/>
      <c r="BQ434" s="106"/>
      <c r="BR434" s="106"/>
      <c r="BS434" s="106"/>
      <c r="BT434" s="106"/>
      <c r="BU434" s="106"/>
      <c r="BV434" s="106"/>
      <c r="BW434" s="105"/>
      <c r="BX434" s="105"/>
      <c r="BY434" s="105"/>
      <c r="BZ434" s="107"/>
      <c r="CA434" s="107"/>
      <c r="CB434" s="107"/>
      <c r="CC434" s="107"/>
      <c r="CD434" s="107"/>
      <c r="CE434" s="107"/>
      <c r="CF434" s="107"/>
      <c r="CG434" s="107"/>
      <c r="CH434" s="107"/>
      <c r="CI434" s="107"/>
      <c r="CJ434" s="107"/>
      <c r="CK434" s="107"/>
      <c r="CL434" s="107"/>
      <c r="CM434" s="107"/>
      <c r="CN434" s="107"/>
      <c r="CO434" s="107"/>
      <c r="CP434" s="107"/>
      <c r="CQ434" s="107"/>
      <c r="CR434" s="107"/>
      <c r="CS434" s="102" t="s">
        <v>4664</v>
      </c>
      <c r="CT434" s="107"/>
      <c r="CU434" s="107"/>
      <c r="CV434" s="107"/>
      <c r="CW434" s="107"/>
      <c r="CX434" s="107"/>
      <c r="CY434" s="107"/>
      <c r="CZ434" s="107"/>
      <c r="DA434" s="107"/>
      <c r="DB434" s="107"/>
      <c r="DC434" s="107"/>
      <c r="DD434" s="107"/>
      <c r="DE434" s="107"/>
    </row>
    <row r="435" spans="34:109" ht="0" hidden="1" customHeight="1">
      <c r="AH435" s="105"/>
      <c r="AI435" s="105"/>
      <c r="AJ435" s="105"/>
      <c r="AK435" s="105"/>
      <c r="AL435" s="92" t="str">
        <f t="shared" si="12"/>
        <v/>
      </c>
      <c r="AM435" s="92" t="str">
        <f t="shared" si="13"/>
        <v/>
      </c>
      <c r="AO435" s="105"/>
      <c r="AP435" s="95">
        <v>433</v>
      </c>
      <c r="AQ435" s="106"/>
      <c r="AR435" s="106"/>
      <c r="AS435" s="106"/>
      <c r="AT435" s="106"/>
      <c r="AU435" s="106"/>
      <c r="AV435" s="106"/>
      <c r="AW435" s="106"/>
      <c r="AX435" s="106"/>
      <c r="AY435" s="106"/>
      <c r="AZ435" s="106"/>
      <c r="BA435" s="106"/>
      <c r="BB435" s="106"/>
      <c r="BC435" s="106"/>
      <c r="BD435" s="106"/>
      <c r="BE435" s="106"/>
      <c r="BF435" s="106"/>
      <c r="BG435" s="106"/>
      <c r="BH435" s="106"/>
      <c r="BI435" s="106"/>
      <c r="BJ435" s="100" t="s">
        <v>4665</v>
      </c>
      <c r="BK435" s="106"/>
      <c r="BL435" s="106"/>
      <c r="BM435" s="106"/>
      <c r="BN435" s="106"/>
      <c r="BO435" s="106"/>
      <c r="BP435" s="106"/>
      <c r="BQ435" s="106"/>
      <c r="BR435" s="106"/>
      <c r="BS435" s="106"/>
      <c r="BT435" s="106"/>
      <c r="BU435" s="106"/>
      <c r="BV435" s="106"/>
      <c r="BW435" s="105"/>
      <c r="BX435" s="105"/>
      <c r="BY435" s="105"/>
      <c r="BZ435" s="107"/>
      <c r="CA435" s="107"/>
      <c r="CB435" s="107"/>
      <c r="CC435" s="107"/>
      <c r="CD435" s="107"/>
      <c r="CE435" s="107"/>
      <c r="CF435" s="107"/>
      <c r="CG435" s="107"/>
      <c r="CH435" s="107"/>
      <c r="CI435" s="107"/>
      <c r="CJ435" s="107"/>
      <c r="CK435" s="107"/>
      <c r="CL435" s="107"/>
      <c r="CM435" s="107"/>
      <c r="CN435" s="107"/>
      <c r="CO435" s="107"/>
      <c r="CP435" s="107"/>
      <c r="CQ435" s="107"/>
      <c r="CR435" s="107"/>
      <c r="CS435" s="102" t="s">
        <v>4666</v>
      </c>
      <c r="CT435" s="107"/>
      <c r="CU435" s="107"/>
      <c r="CV435" s="107"/>
      <c r="CW435" s="107"/>
      <c r="CX435" s="107"/>
      <c r="CY435" s="107"/>
      <c r="CZ435" s="107"/>
      <c r="DA435" s="107"/>
      <c r="DB435" s="107"/>
      <c r="DC435" s="107"/>
      <c r="DD435" s="107"/>
      <c r="DE435" s="107"/>
    </row>
    <row r="436" spans="34:109" ht="0" hidden="1" customHeight="1">
      <c r="AH436" s="105"/>
      <c r="AI436" s="105"/>
      <c r="AJ436" s="105"/>
      <c r="AK436" s="105"/>
      <c r="AL436" s="92" t="str">
        <f t="shared" si="12"/>
        <v/>
      </c>
      <c r="AM436" s="92" t="str">
        <f t="shared" si="13"/>
        <v/>
      </c>
      <c r="AO436" s="105"/>
      <c r="AP436" s="95">
        <v>434</v>
      </c>
      <c r="AQ436" s="106"/>
      <c r="AR436" s="106"/>
      <c r="AS436" s="106"/>
      <c r="AT436" s="106"/>
      <c r="AU436" s="106"/>
      <c r="AV436" s="106"/>
      <c r="AW436" s="106"/>
      <c r="AX436" s="106"/>
      <c r="AY436" s="106"/>
      <c r="AZ436" s="106"/>
      <c r="BA436" s="106"/>
      <c r="BB436" s="106"/>
      <c r="BC436" s="106"/>
      <c r="BD436" s="106"/>
      <c r="BE436" s="106"/>
      <c r="BF436" s="106"/>
      <c r="BG436" s="106"/>
      <c r="BH436" s="106"/>
      <c r="BI436" s="106"/>
      <c r="BJ436" s="100" t="s">
        <v>4667</v>
      </c>
      <c r="BK436" s="106"/>
      <c r="BL436" s="106"/>
      <c r="BM436" s="106"/>
      <c r="BN436" s="106"/>
      <c r="BO436" s="106"/>
      <c r="BP436" s="106"/>
      <c r="BQ436" s="106"/>
      <c r="BR436" s="106"/>
      <c r="BS436" s="106"/>
      <c r="BT436" s="106"/>
      <c r="BU436" s="106"/>
      <c r="BV436" s="106"/>
      <c r="BW436" s="105"/>
      <c r="BX436" s="105"/>
      <c r="BY436" s="105"/>
      <c r="BZ436" s="107"/>
      <c r="CA436" s="107"/>
      <c r="CB436" s="107"/>
      <c r="CC436" s="107"/>
      <c r="CD436" s="107"/>
      <c r="CE436" s="107"/>
      <c r="CF436" s="107"/>
      <c r="CG436" s="107"/>
      <c r="CH436" s="107"/>
      <c r="CI436" s="107"/>
      <c r="CJ436" s="107"/>
      <c r="CK436" s="107"/>
      <c r="CL436" s="107"/>
      <c r="CM436" s="107"/>
      <c r="CN436" s="107"/>
      <c r="CO436" s="107"/>
      <c r="CP436" s="107"/>
      <c r="CQ436" s="107"/>
      <c r="CR436" s="107"/>
      <c r="CS436" s="102" t="s">
        <v>4668</v>
      </c>
      <c r="CT436" s="107"/>
      <c r="CU436" s="107"/>
      <c r="CV436" s="107"/>
      <c r="CW436" s="107"/>
      <c r="CX436" s="107"/>
      <c r="CY436" s="107"/>
      <c r="CZ436" s="107"/>
      <c r="DA436" s="107"/>
      <c r="DB436" s="107"/>
      <c r="DC436" s="107"/>
      <c r="DD436" s="107"/>
      <c r="DE436" s="107"/>
    </row>
    <row r="437" spans="34:109" ht="0" hidden="1" customHeight="1">
      <c r="AH437" s="105"/>
      <c r="AI437" s="105"/>
      <c r="AJ437" s="105"/>
      <c r="AK437" s="105"/>
      <c r="AL437" s="92" t="str">
        <f t="shared" si="12"/>
        <v/>
      </c>
      <c r="AM437" s="92" t="str">
        <f t="shared" si="13"/>
        <v/>
      </c>
      <c r="AO437" s="105"/>
      <c r="AP437" s="95">
        <v>435</v>
      </c>
      <c r="AQ437" s="106"/>
      <c r="AR437" s="106"/>
      <c r="AS437" s="106"/>
      <c r="AT437" s="106"/>
      <c r="AU437" s="106"/>
      <c r="AV437" s="106"/>
      <c r="AW437" s="106"/>
      <c r="AX437" s="106"/>
      <c r="AY437" s="106"/>
      <c r="AZ437" s="106"/>
      <c r="BA437" s="106"/>
      <c r="BB437" s="106"/>
      <c r="BC437" s="106"/>
      <c r="BD437" s="106"/>
      <c r="BE437" s="106"/>
      <c r="BF437" s="106"/>
      <c r="BG437" s="106"/>
      <c r="BH437" s="106"/>
      <c r="BI437" s="106"/>
      <c r="BJ437" s="100" t="s">
        <v>4669</v>
      </c>
      <c r="BK437" s="106"/>
      <c r="BL437" s="106"/>
      <c r="BM437" s="106"/>
      <c r="BN437" s="106"/>
      <c r="BO437" s="106"/>
      <c r="BP437" s="106"/>
      <c r="BQ437" s="106"/>
      <c r="BR437" s="106"/>
      <c r="BS437" s="106"/>
      <c r="BT437" s="106"/>
      <c r="BU437" s="106"/>
      <c r="BV437" s="106"/>
      <c r="BW437" s="105"/>
      <c r="BX437" s="105"/>
      <c r="BY437" s="105"/>
      <c r="BZ437" s="107"/>
      <c r="CA437" s="107"/>
      <c r="CB437" s="107"/>
      <c r="CC437" s="107"/>
      <c r="CD437" s="107"/>
      <c r="CE437" s="107"/>
      <c r="CF437" s="107"/>
      <c r="CG437" s="107"/>
      <c r="CH437" s="107"/>
      <c r="CI437" s="107"/>
      <c r="CJ437" s="107"/>
      <c r="CK437" s="107"/>
      <c r="CL437" s="107"/>
      <c r="CM437" s="107"/>
      <c r="CN437" s="107"/>
      <c r="CO437" s="107"/>
      <c r="CP437" s="107"/>
      <c r="CQ437" s="107"/>
      <c r="CR437" s="107"/>
      <c r="CS437" s="102" t="s">
        <v>4670</v>
      </c>
      <c r="CT437" s="107"/>
      <c r="CU437" s="107"/>
      <c r="CV437" s="107"/>
      <c r="CW437" s="107"/>
      <c r="CX437" s="107"/>
      <c r="CY437" s="107"/>
      <c r="CZ437" s="107"/>
      <c r="DA437" s="107"/>
      <c r="DB437" s="107"/>
      <c r="DC437" s="107"/>
      <c r="DD437" s="107"/>
      <c r="DE437" s="107"/>
    </row>
    <row r="438" spans="34:109" ht="0" hidden="1" customHeight="1">
      <c r="AH438" s="105"/>
      <c r="AI438" s="105"/>
      <c r="AJ438" s="105"/>
      <c r="AK438" s="105"/>
      <c r="AL438" s="92" t="str">
        <f t="shared" si="12"/>
        <v/>
      </c>
      <c r="AM438" s="92" t="str">
        <f t="shared" si="13"/>
        <v/>
      </c>
      <c r="AO438" s="105"/>
      <c r="AP438" s="95">
        <v>436</v>
      </c>
      <c r="AQ438" s="106"/>
      <c r="AR438" s="106"/>
      <c r="AS438" s="106"/>
      <c r="AT438" s="106"/>
      <c r="AU438" s="106"/>
      <c r="AV438" s="106"/>
      <c r="AW438" s="106"/>
      <c r="AX438" s="106"/>
      <c r="AY438" s="106"/>
      <c r="AZ438" s="106"/>
      <c r="BA438" s="106"/>
      <c r="BB438" s="106"/>
      <c r="BC438" s="106"/>
      <c r="BD438" s="106"/>
      <c r="BE438" s="106"/>
      <c r="BF438" s="106"/>
      <c r="BG438" s="106"/>
      <c r="BH438" s="106"/>
      <c r="BI438" s="106"/>
      <c r="BJ438" s="100" t="s">
        <v>4671</v>
      </c>
      <c r="BK438" s="106"/>
      <c r="BL438" s="106"/>
      <c r="BM438" s="106"/>
      <c r="BN438" s="106"/>
      <c r="BO438" s="106"/>
      <c r="BP438" s="106"/>
      <c r="BQ438" s="106"/>
      <c r="BR438" s="106"/>
      <c r="BS438" s="106"/>
      <c r="BT438" s="106"/>
      <c r="BU438" s="106"/>
      <c r="BV438" s="106"/>
      <c r="BW438" s="105"/>
      <c r="BX438" s="105"/>
      <c r="BY438" s="105"/>
      <c r="BZ438" s="107"/>
      <c r="CA438" s="107"/>
      <c r="CB438" s="107"/>
      <c r="CC438" s="107"/>
      <c r="CD438" s="107"/>
      <c r="CE438" s="107"/>
      <c r="CF438" s="107"/>
      <c r="CG438" s="107"/>
      <c r="CH438" s="107"/>
      <c r="CI438" s="107"/>
      <c r="CJ438" s="107"/>
      <c r="CK438" s="107"/>
      <c r="CL438" s="107"/>
      <c r="CM438" s="107"/>
      <c r="CN438" s="107"/>
      <c r="CO438" s="107"/>
      <c r="CP438" s="107"/>
      <c r="CQ438" s="107"/>
      <c r="CR438" s="107"/>
      <c r="CS438" s="102" t="s">
        <v>4672</v>
      </c>
      <c r="CT438" s="107"/>
      <c r="CU438" s="107"/>
      <c r="CV438" s="107"/>
      <c r="CW438" s="107"/>
      <c r="CX438" s="107"/>
      <c r="CY438" s="107"/>
      <c r="CZ438" s="107"/>
      <c r="DA438" s="107"/>
      <c r="DB438" s="107"/>
      <c r="DC438" s="107"/>
      <c r="DD438" s="107"/>
      <c r="DE438" s="107"/>
    </row>
    <row r="439" spans="34:109" ht="0" hidden="1" customHeight="1">
      <c r="AH439" s="95"/>
      <c r="AI439" s="95"/>
      <c r="AJ439" s="95"/>
      <c r="AK439" s="95"/>
      <c r="AL439" s="92" t="str">
        <f t="shared" si="12"/>
        <v/>
      </c>
      <c r="AM439" s="92" t="str">
        <f t="shared" si="13"/>
        <v/>
      </c>
      <c r="AO439" s="95"/>
      <c r="AP439" s="95">
        <v>437</v>
      </c>
      <c r="AQ439" s="100"/>
      <c r="AR439" s="100"/>
      <c r="AS439" s="100"/>
      <c r="AT439" s="100"/>
      <c r="AU439" s="100"/>
      <c r="AV439" s="100"/>
      <c r="AW439" s="100"/>
      <c r="AX439" s="100"/>
      <c r="AY439" s="100"/>
      <c r="AZ439" s="100"/>
      <c r="BA439" s="100"/>
      <c r="BB439" s="100"/>
      <c r="BC439" s="100"/>
      <c r="BD439" s="100"/>
      <c r="BE439" s="100"/>
      <c r="BF439" s="100"/>
      <c r="BG439" s="100"/>
      <c r="BH439" s="100"/>
      <c r="BI439" s="100"/>
      <c r="BJ439" s="100" t="s">
        <v>4673</v>
      </c>
      <c r="BK439" s="100"/>
      <c r="BL439" s="100"/>
      <c r="BM439" s="100"/>
      <c r="BN439" s="100"/>
      <c r="BO439" s="100"/>
      <c r="BP439" s="100"/>
      <c r="BQ439" s="100"/>
      <c r="BR439" s="100"/>
      <c r="BS439" s="100"/>
      <c r="BT439" s="100"/>
      <c r="BU439" s="100"/>
      <c r="BV439" s="100"/>
      <c r="BW439" s="95"/>
      <c r="BX439" s="95"/>
      <c r="BY439" s="95"/>
      <c r="BZ439" s="102"/>
      <c r="CA439" s="102"/>
      <c r="CB439" s="102"/>
      <c r="CC439" s="102"/>
      <c r="CD439" s="102"/>
      <c r="CE439" s="102"/>
      <c r="CF439" s="102"/>
      <c r="CG439" s="102"/>
      <c r="CH439" s="102"/>
      <c r="CI439" s="102"/>
      <c r="CJ439" s="102"/>
      <c r="CK439" s="102"/>
      <c r="CL439" s="102"/>
      <c r="CM439" s="102"/>
      <c r="CN439" s="102"/>
      <c r="CO439" s="102"/>
      <c r="CP439" s="102"/>
      <c r="CQ439" s="102"/>
      <c r="CR439" s="102"/>
      <c r="CS439" s="102" t="s">
        <v>4674</v>
      </c>
      <c r="CT439" s="102"/>
      <c r="CU439" s="102"/>
      <c r="CV439" s="102"/>
      <c r="CW439" s="102"/>
      <c r="CX439" s="102"/>
      <c r="CY439" s="102"/>
      <c r="CZ439" s="102"/>
      <c r="DA439" s="102"/>
      <c r="DB439" s="102"/>
      <c r="DC439" s="102"/>
      <c r="DD439" s="102"/>
      <c r="DE439" s="102"/>
    </row>
    <row r="440" spans="34:109" ht="0" hidden="1" customHeight="1">
      <c r="AH440" s="105"/>
      <c r="AI440" s="105"/>
      <c r="AJ440" s="105"/>
      <c r="AK440" s="105"/>
      <c r="AL440" s="92" t="str">
        <f t="shared" si="12"/>
        <v/>
      </c>
      <c r="AM440" s="92" t="str">
        <f t="shared" si="13"/>
        <v/>
      </c>
      <c r="AO440" s="105"/>
      <c r="AP440" s="95">
        <v>438</v>
      </c>
      <c r="AQ440" s="106"/>
      <c r="AR440" s="106"/>
      <c r="AS440" s="106"/>
      <c r="AT440" s="106"/>
      <c r="AU440" s="106"/>
      <c r="AV440" s="106"/>
      <c r="AW440" s="106"/>
      <c r="AX440" s="106"/>
      <c r="AY440" s="106"/>
      <c r="AZ440" s="106"/>
      <c r="BA440" s="106"/>
      <c r="BB440" s="106"/>
      <c r="BC440" s="106"/>
      <c r="BD440" s="106"/>
      <c r="BE440" s="106"/>
      <c r="BF440" s="106"/>
      <c r="BG440" s="106"/>
      <c r="BH440" s="106"/>
      <c r="BI440" s="106"/>
      <c r="BJ440" s="100" t="s">
        <v>4675</v>
      </c>
      <c r="BK440" s="106"/>
      <c r="BL440" s="106"/>
      <c r="BM440" s="106"/>
      <c r="BN440" s="106"/>
      <c r="BO440" s="106"/>
      <c r="BP440" s="106"/>
      <c r="BQ440" s="106"/>
      <c r="BR440" s="106"/>
      <c r="BS440" s="106"/>
      <c r="BT440" s="106"/>
      <c r="BU440" s="106"/>
      <c r="BV440" s="106"/>
      <c r="BW440" s="105"/>
      <c r="BX440" s="105"/>
      <c r="BY440" s="105"/>
      <c r="BZ440" s="107"/>
      <c r="CA440" s="107"/>
      <c r="CB440" s="107"/>
      <c r="CC440" s="107"/>
      <c r="CD440" s="107"/>
      <c r="CE440" s="107"/>
      <c r="CF440" s="107"/>
      <c r="CG440" s="107"/>
      <c r="CH440" s="107"/>
      <c r="CI440" s="107"/>
      <c r="CJ440" s="107"/>
      <c r="CK440" s="107"/>
      <c r="CL440" s="107"/>
      <c r="CM440" s="107"/>
      <c r="CN440" s="107"/>
      <c r="CO440" s="107"/>
      <c r="CP440" s="107"/>
      <c r="CQ440" s="107"/>
      <c r="CR440" s="107"/>
      <c r="CS440" s="102" t="s">
        <v>4676</v>
      </c>
      <c r="CT440" s="107"/>
      <c r="CU440" s="107"/>
      <c r="CV440" s="107"/>
      <c r="CW440" s="107"/>
      <c r="CX440" s="107"/>
      <c r="CY440" s="107"/>
      <c r="CZ440" s="107"/>
      <c r="DA440" s="107"/>
      <c r="DB440" s="107"/>
      <c r="DC440" s="107"/>
      <c r="DD440" s="107"/>
      <c r="DE440" s="107"/>
    </row>
    <row r="441" spans="34:109" ht="0" hidden="1" customHeight="1">
      <c r="AH441" s="105"/>
      <c r="AI441" s="105"/>
      <c r="AJ441" s="105"/>
      <c r="AK441" s="105"/>
      <c r="AL441" s="92" t="str">
        <f t="shared" si="12"/>
        <v/>
      </c>
      <c r="AM441" s="92" t="str">
        <f t="shared" si="13"/>
        <v/>
      </c>
      <c r="AO441" s="105"/>
      <c r="AP441" s="95">
        <v>439</v>
      </c>
      <c r="AQ441" s="106"/>
      <c r="AR441" s="106"/>
      <c r="AS441" s="106"/>
      <c r="AT441" s="106"/>
      <c r="AU441" s="106"/>
      <c r="AV441" s="106"/>
      <c r="AW441" s="106"/>
      <c r="AX441" s="106"/>
      <c r="AY441" s="106"/>
      <c r="AZ441" s="106"/>
      <c r="BA441" s="106"/>
      <c r="BB441" s="106"/>
      <c r="BC441" s="106"/>
      <c r="BD441" s="106"/>
      <c r="BE441" s="106"/>
      <c r="BF441" s="106"/>
      <c r="BG441" s="106"/>
      <c r="BH441" s="106"/>
      <c r="BI441" s="106"/>
      <c r="BJ441" s="100" t="s">
        <v>4677</v>
      </c>
      <c r="BK441" s="106"/>
      <c r="BL441" s="106"/>
      <c r="BM441" s="106"/>
      <c r="BN441" s="106"/>
      <c r="BO441" s="106"/>
      <c r="BP441" s="106"/>
      <c r="BQ441" s="106"/>
      <c r="BR441" s="106"/>
      <c r="BS441" s="106"/>
      <c r="BT441" s="106"/>
      <c r="BU441" s="106"/>
      <c r="BV441" s="106"/>
      <c r="BW441" s="105"/>
      <c r="BX441" s="105"/>
      <c r="BY441" s="105"/>
      <c r="BZ441" s="107"/>
      <c r="CA441" s="107"/>
      <c r="CB441" s="107"/>
      <c r="CC441" s="107"/>
      <c r="CD441" s="107"/>
      <c r="CE441" s="107"/>
      <c r="CF441" s="107"/>
      <c r="CG441" s="107"/>
      <c r="CH441" s="107"/>
      <c r="CI441" s="107"/>
      <c r="CJ441" s="107"/>
      <c r="CK441" s="107"/>
      <c r="CL441" s="107"/>
      <c r="CM441" s="107"/>
      <c r="CN441" s="107"/>
      <c r="CO441" s="107"/>
      <c r="CP441" s="107"/>
      <c r="CQ441" s="107"/>
      <c r="CR441" s="107"/>
      <c r="CS441" s="102" t="s">
        <v>4678</v>
      </c>
      <c r="CT441" s="107"/>
      <c r="CU441" s="107"/>
      <c r="CV441" s="107"/>
      <c r="CW441" s="107"/>
      <c r="CX441" s="107"/>
      <c r="CY441" s="107"/>
      <c r="CZ441" s="107"/>
      <c r="DA441" s="107"/>
      <c r="DB441" s="107"/>
      <c r="DC441" s="107"/>
      <c r="DD441" s="107"/>
      <c r="DE441" s="107"/>
    </row>
    <row r="442" spans="34:109" ht="0" hidden="1" customHeight="1">
      <c r="AH442" s="105"/>
      <c r="AI442" s="105"/>
      <c r="AJ442" s="105"/>
      <c r="AK442" s="105"/>
      <c r="AL442" s="92" t="str">
        <f t="shared" si="12"/>
        <v/>
      </c>
      <c r="AM442" s="92" t="str">
        <f t="shared" si="13"/>
        <v/>
      </c>
      <c r="AO442" s="105"/>
      <c r="AP442" s="95">
        <v>440</v>
      </c>
      <c r="AQ442" s="106"/>
      <c r="AR442" s="106"/>
      <c r="AS442" s="106"/>
      <c r="AT442" s="106"/>
      <c r="AU442" s="106"/>
      <c r="AV442" s="106"/>
      <c r="AW442" s="106"/>
      <c r="AX442" s="106"/>
      <c r="AY442" s="106"/>
      <c r="AZ442" s="106"/>
      <c r="BA442" s="106"/>
      <c r="BB442" s="106"/>
      <c r="BC442" s="106"/>
      <c r="BD442" s="106"/>
      <c r="BE442" s="106"/>
      <c r="BF442" s="106"/>
      <c r="BG442" s="106"/>
      <c r="BH442" s="106"/>
      <c r="BI442" s="106"/>
      <c r="BJ442" s="100" t="s">
        <v>4679</v>
      </c>
      <c r="BK442" s="106"/>
      <c r="BL442" s="106"/>
      <c r="BM442" s="106"/>
      <c r="BN442" s="106"/>
      <c r="BO442" s="106"/>
      <c r="BP442" s="106"/>
      <c r="BQ442" s="106"/>
      <c r="BR442" s="106"/>
      <c r="BS442" s="106"/>
      <c r="BT442" s="106"/>
      <c r="BU442" s="106"/>
      <c r="BV442" s="106"/>
      <c r="BW442" s="105"/>
      <c r="BX442" s="105"/>
      <c r="BY442" s="105"/>
      <c r="BZ442" s="107"/>
      <c r="CA442" s="107"/>
      <c r="CB442" s="107"/>
      <c r="CC442" s="107"/>
      <c r="CD442" s="107"/>
      <c r="CE442" s="107"/>
      <c r="CF442" s="107"/>
      <c r="CG442" s="107"/>
      <c r="CH442" s="107"/>
      <c r="CI442" s="107"/>
      <c r="CJ442" s="107"/>
      <c r="CK442" s="107"/>
      <c r="CL442" s="107"/>
      <c r="CM442" s="107"/>
      <c r="CN442" s="107"/>
      <c r="CO442" s="107"/>
      <c r="CP442" s="107"/>
      <c r="CQ442" s="107"/>
      <c r="CR442" s="107"/>
      <c r="CS442" s="102" t="s">
        <v>4680</v>
      </c>
      <c r="CT442" s="107"/>
      <c r="CU442" s="107"/>
      <c r="CV442" s="107"/>
      <c r="CW442" s="107"/>
      <c r="CX442" s="107"/>
      <c r="CY442" s="107"/>
      <c r="CZ442" s="107"/>
      <c r="DA442" s="107"/>
      <c r="DB442" s="107"/>
      <c r="DC442" s="107"/>
      <c r="DD442" s="107"/>
      <c r="DE442" s="107"/>
    </row>
    <row r="443" spans="34:109" ht="0" hidden="1" customHeight="1">
      <c r="AH443" s="105"/>
      <c r="AI443" s="105"/>
      <c r="AJ443" s="105"/>
      <c r="AK443" s="105"/>
      <c r="AL443" s="92" t="str">
        <f t="shared" si="12"/>
        <v/>
      </c>
      <c r="AM443" s="92" t="str">
        <f t="shared" si="13"/>
        <v/>
      </c>
      <c r="AO443" s="105"/>
      <c r="AP443" s="95">
        <v>441</v>
      </c>
      <c r="AQ443" s="106"/>
      <c r="AR443" s="106"/>
      <c r="AS443" s="106"/>
      <c r="AT443" s="106"/>
      <c r="AU443" s="106"/>
      <c r="AV443" s="106"/>
      <c r="AW443" s="106"/>
      <c r="AX443" s="106"/>
      <c r="AY443" s="106"/>
      <c r="AZ443" s="106"/>
      <c r="BA443" s="106"/>
      <c r="BB443" s="106"/>
      <c r="BC443" s="106"/>
      <c r="BD443" s="106"/>
      <c r="BE443" s="106"/>
      <c r="BF443" s="106"/>
      <c r="BG443" s="106"/>
      <c r="BH443" s="106"/>
      <c r="BI443" s="106"/>
      <c r="BJ443" s="100" t="s">
        <v>4681</v>
      </c>
      <c r="BK443" s="106"/>
      <c r="BL443" s="106"/>
      <c r="BM443" s="106"/>
      <c r="BN443" s="106"/>
      <c r="BO443" s="106"/>
      <c r="BP443" s="106"/>
      <c r="BQ443" s="106"/>
      <c r="BR443" s="106"/>
      <c r="BS443" s="106"/>
      <c r="BT443" s="106"/>
      <c r="BU443" s="106"/>
      <c r="BV443" s="106"/>
      <c r="BW443" s="105"/>
      <c r="BX443" s="105"/>
      <c r="BY443" s="105"/>
      <c r="BZ443" s="107"/>
      <c r="CA443" s="107"/>
      <c r="CB443" s="107"/>
      <c r="CC443" s="107"/>
      <c r="CD443" s="107"/>
      <c r="CE443" s="107"/>
      <c r="CF443" s="107"/>
      <c r="CG443" s="107"/>
      <c r="CH443" s="107"/>
      <c r="CI443" s="107"/>
      <c r="CJ443" s="107"/>
      <c r="CK443" s="107"/>
      <c r="CL443" s="107"/>
      <c r="CM443" s="107"/>
      <c r="CN443" s="107"/>
      <c r="CO443" s="107"/>
      <c r="CP443" s="107"/>
      <c r="CQ443" s="107"/>
      <c r="CR443" s="107"/>
      <c r="CS443" s="102" t="s">
        <v>4682</v>
      </c>
      <c r="CT443" s="107"/>
      <c r="CU443" s="107"/>
      <c r="CV443" s="107"/>
      <c r="CW443" s="107"/>
      <c r="CX443" s="107"/>
      <c r="CY443" s="107"/>
      <c r="CZ443" s="107"/>
      <c r="DA443" s="107"/>
      <c r="DB443" s="107"/>
      <c r="DC443" s="107"/>
      <c r="DD443" s="107"/>
      <c r="DE443" s="107"/>
    </row>
    <row r="444" spans="34:109" ht="0" hidden="1" customHeight="1">
      <c r="AH444" s="105"/>
      <c r="AI444" s="105"/>
      <c r="AJ444" s="105"/>
      <c r="AK444" s="105"/>
      <c r="AL444" s="92" t="str">
        <f t="shared" si="12"/>
        <v/>
      </c>
      <c r="AM444" s="92" t="str">
        <f t="shared" si="13"/>
        <v/>
      </c>
      <c r="AO444" s="105"/>
      <c r="AP444" s="95">
        <v>442</v>
      </c>
      <c r="AQ444" s="106"/>
      <c r="AR444" s="106"/>
      <c r="AS444" s="106"/>
      <c r="AT444" s="106"/>
      <c r="AU444" s="106"/>
      <c r="AV444" s="106"/>
      <c r="AW444" s="106"/>
      <c r="AX444" s="106"/>
      <c r="AY444" s="106"/>
      <c r="AZ444" s="106"/>
      <c r="BA444" s="106"/>
      <c r="BB444" s="106"/>
      <c r="BC444" s="106"/>
      <c r="BD444" s="106"/>
      <c r="BE444" s="106"/>
      <c r="BF444" s="106"/>
      <c r="BG444" s="106"/>
      <c r="BH444" s="106"/>
      <c r="BI444" s="106"/>
      <c r="BJ444" s="100" t="s">
        <v>4683</v>
      </c>
      <c r="BK444" s="106"/>
      <c r="BL444" s="106"/>
      <c r="BM444" s="106"/>
      <c r="BN444" s="106"/>
      <c r="BO444" s="106"/>
      <c r="BP444" s="106"/>
      <c r="BQ444" s="106"/>
      <c r="BR444" s="106"/>
      <c r="BS444" s="106"/>
      <c r="BT444" s="106"/>
      <c r="BU444" s="106"/>
      <c r="BV444" s="106"/>
      <c r="BW444" s="105"/>
      <c r="BX444" s="105"/>
      <c r="BY444" s="105"/>
      <c r="BZ444" s="107"/>
      <c r="CA444" s="107"/>
      <c r="CB444" s="107"/>
      <c r="CC444" s="107"/>
      <c r="CD444" s="107"/>
      <c r="CE444" s="107"/>
      <c r="CF444" s="107"/>
      <c r="CG444" s="107"/>
      <c r="CH444" s="107"/>
      <c r="CI444" s="107"/>
      <c r="CJ444" s="107"/>
      <c r="CK444" s="107"/>
      <c r="CL444" s="107"/>
      <c r="CM444" s="107"/>
      <c r="CN444" s="107"/>
      <c r="CO444" s="107"/>
      <c r="CP444" s="107"/>
      <c r="CQ444" s="107"/>
      <c r="CR444" s="107"/>
      <c r="CS444" s="102" t="s">
        <v>4684</v>
      </c>
      <c r="CT444" s="107"/>
      <c r="CU444" s="107"/>
      <c r="CV444" s="107"/>
      <c r="CW444" s="107"/>
      <c r="CX444" s="107"/>
      <c r="CY444" s="107"/>
      <c r="CZ444" s="107"/>
      <c r="DA444" s="107"/>
      <c r="DB444" s="107"/>
      <c r="DC444" s="107"/>
      <c r="DD444" s="107"/>
      <c r="DE444" s="107"/>
    </row>
    <row r="445" spans="34:109" ht="0" hidden="1" customHeight="1">
      <c r="AH445" s="105"/>
      <c r="AI445" s="105"/>
      <c r="AJ445" s="105"/>
      <c r="AK445" s="105"/>
      <c r="AL445" s="92" t="str">
        <f t="shared" si="12"/>
        <v/>
      </c>
      <c r="AM445" s="92" t="str">
        <f t="shared" si="13"/>
        <v/>
      </c>
      <c r="AO445" s="105"/>
      <c r="AP445" s="95">
        <v>443</v>
      </c>
      <c r="AQ445" s="106"/>
      <c r="AR445" s="106"/>
      <c r="AS445" s="106"/>
      <c r="AT445" s="106"/>
      <c r="AU445" s="106"/>
      <c r="AV445" s="106"/>
      <c r="AW445" s="106"/>
      <c r="AX445" s="106"/>
      <c r="AY445" s="106"/>
      <c r="AZ445" s="106"/>
      <c r="BA445" s="106"/>
      <c r="BB445" s="106"/>
      <c r="BC445" s="106"/>
      <c r="BD445" s="106"/>
      <c r="BE445" s="106"/>
      <c r="BF445" s="106"/>
      <c r="BG445" s="106"/>
      <c r="BH445" s="106"/>
      <c r="BI445" s="106"/>
      <c r="BJ445" s="100" t="s">
        <v>4685</v>
      </c>
      <c r="BK445" s="106"/>
      <c r="BL445" s="106"/>
      <c r="BM445" s="106"/>
      <c r="BN445" s="106"/>
      <c r="BO445" s="106"/>
      <c r="BP445" s="106"/>
      <c r="BQ445" s="106"/>
      <c r="BR445" s="106"/>
      <c r="BS445" s="106"/>
      <c r="BT445" s="106"/>
      <c r="BU445" s="106"/>
      <c r="BV445" s="106"/>
      <c r="BW445" s="105"/>
      <c r="BX445" s="105"/>
      <c r="BY445" s="105"/>
      <c r="BZ445" s="107"/>
      <c r="CA445" s="107"/>
      <c r="CB445" s="107"/>
      <c r="CC445" s="107"/>
      <c r="CD445" s="107"/>
      <c r="CE445" s="107"/>
      <c r="CF445" s="107"/>
      <c r="CG445" s="107"/>
      <c r="CH445" s="107"/>
      <c r="CI445" s="107"/>
      <c r="CJ445" s="107"/>
      <c r="CK445" s="107"/>
      <c r="CL445" s="107"/>
      <c r="CM445" s="107"/>
      <c r="CN445" s="107"/>
      <c r="CO445" s="107"/>
      <c r="CP445" s="107"/>
      <c r="CQ445" s="107"/>
      <c r="CR445" s="107"/>
      <c r="CS445" s="102" t="s">
        <v>4686</v>
      </c>
      <c r="CT445" s="107"/>
      <c r="CU445" s="107"/>
      <c r="CV445" s="107"/>
      <c r="CW445" s="107"/>
      <c r="CX445" s="107"/>
      <c r="CY445" s="107"/>
      <c r="CZ445" s="107"/>
      <c r="DA445" s="107"/>
      <c r="DB445" s="107"/>
      <c r="DC445" s="107"/>
      <c r="DD445" s="107"/>
      <c r="DE445" s="107"/>
    </row>
    <row r="446" spans="34:109" ht="0" hidden="1" customHeight="1">
      <c r="AH446" s="105"/>
      <c r="AI446" s="105"/>
      <c r="AJ446" s="105"/>
      <c r="AK446" s="105"/>
      <c r="AL446" s="92" t="str">
        <f t="shared" si="12"/>
        <v/>
      </c>
      <c r="AM446" s="92" t="str">
        <f t="shared" si="13"/>
        <v/>
      </c>
      <c r="AO446" s="105"/>
      <c r="AP446" s="95">
        <v>444</v>
      </c>
      <c r="AQ446" s="106"/>
      <c r="AR446" s="106"/>
      <c r="AS446" s="106"/>
      <c r="AT446" s="106"/>
      <c r="AU446" s="106"/>
      <c r="AV446" s="106"/>
      <c r="AW446" s="106"/>
      <c r="AX446" s="106"/>
      <c r="AY446" s="106"/>
      <c r="AZ446" s="106"/>
      <c r="BA446" s="106"/>
      <c r="BB446" s="106"/>
      <c r="BC446" s="106"/>
      <c r="BD446" s="106"/>
      <c r="BE446" s="106"/>
      <c r="BF446" s="106"/>
      <c r="BG446" s="106"/>
      <c r="BH446" s="106"/>
      <c r="BI446" s="106"/>
      <c r="BJ446" s="100" t="s">
        <v>4687</v>
      </c>
      <c r="BK446" s="106"/>
      <c r="BL446" s="106"/>
      <c r="BM446" s="106"/>
      <c r="BN446" s="106"/>
      <c r="BO446" s="106"/>
      <c r="BP446" s="106"/>
      <c r="BQ446" s="106"/>
      <c r="BR446" s="106"/>
      <c r="BS446" s="106"/>
      <c r="BT446" s="106"/>
      <c r="BU446" s="106"/>
      <c r="BV446" s="106"/>
      <c r="BW446" s="105"/>
      <c r="BX446" s="105"/>
      <c r="BY446" s="105"/>
      <c r="BZ446" s="107"/>
      <c r="CA446" s="107"/>
      <c r="CB446" s="107"/>
      <c r="CC446" s="107"/>
      <c r="CD446" s="107"/>
      <c r="CE446" s="107"/>
      <c r="CF446" s="107"/>
      <c r="CG446" s="107"/>
      <c r="CH446" s="107"/>
      <c r="CI446" s="107"/>
      <c r="CJ446" s="107"/>
      <c r="CK446" s="107"/>
      <c r="CL446" s="107"/>
      <c r="CM446" s="107"/>
      <c r="CN446" s="107"/>
      <c r="CO446" s="107"/>
      <c r="CP446" s="107"/>
      <c r="CQ446" s="107"/>
      <c r="CR446" s="107"/>
      <c r="CS446" s="102" t="s">
        <v>4688</v>
      </c>
      <c r="CT446" s="107"/>
      <c r="CU446" s="107"/>
      <c r="CV446" s="107"/>
      <c r="CW446" s="107"/>
      <c r="CX446" s="107"/>
      <c r="CY446" s="107"/>
      <c r="CZ446" s="107"/>
      <c r="DA446" s="107"/>
      <c r="DB446" s="107"/>
      <c r="DC446" s="107"/>
      <c r="DD446" s="107"/>
      <c r="DE446" s="107"/>
    </row>
    <row r="447" spans="34:109" ht="0" hidden="1" customHeight="1">
      <c r="AH447" s="105"/>
      <c r="AI447" s="105"/>
      <c r="AJ447" s="105"/>
      <c r="AK447" s="105"/>
      <c r="AL447" s="92" t="str">
        <f t="shared" si="12"/>
        <v/>
      </c>
      <c r="AM447" s="92" t="str">
        <f t="shared" si="13"/>
        <v/>
      </c>
      <c r="AO447" s="105"/>
      <c r="AP447" s="95">
        <v>445</v>
      </c>
      <c r="AQ447" s="106"/>
      <c r="AR447" s="106"/>
      <c r="AS447" s="106"/>
      <c r="AT447" s="106"/>
      <c r="AU447" s="106"/>
      <c r="AV447" s="106"/>
      <c r="AW447" s="106"/>
      <c r="AX447" s="106"/>
      <c r="AY447" s="106"/>
      <c r="AZ447" s="106"/>
      <c r="BA447" s="106"/>
      <c r="BB447" s="106"/>
      <c r="BC447" s="106"/>
      <c r="BD447" s="106"/>
      <c r="BE447" s="106"/>
      <c r="BF447" s="106"/>
      <c r="BG447" s="106"/>
      <c r="BH447" s="106"/>
      <c r="BI447" s="106"/>
      <c r="BJ447" s="100" t="s">
        <v>4689</v>
      </c>
      <c r="BK447" s="106"/>
      <c r="BL447" s="106"/>
      <c r="BM447" s="106"/>
      <c r="BN447" s="106"/>
      <c r="BO447" s="106"/>
      <c r="BP447" s="106"/>
      <c r="BQ447" s="106"/>
      <c r="BR447" s="106"/>
      <c r="BS447" s="106"/>
      <c r="BT447" s="106"/>
      <c r="BU447" s="106"/>
      <c r="BV447" s="106"/>
      <c r="BW447" s="105"/>
      <c r="BX447" s="105"/>
      <c r="BY447" s="105"/>
      <c r="BZ447" s="107"/>
      <c r="CA447" s="107"/>
      <c r="CB447" s="107"/>
      <c r="CC447" s="107"/>
      <c r="CD447" s="107"/>
      <c r="CE447" s="107"/>
      <c r="CF447" s="107"/>
      <c r="CG447" s="107"/>
      <c r="CH447" s="107"/>
      <c r="CI447" s="107"/>
      <c r="CJ447" s="107"/>
      <c r="CK447" s="107"/>
      <c r="CL447" s="107"/>
      <c r="CM447" s="107"/>
      <c r="CN447" s="107"/>
      <c r="CO447" s="107"/>
      <c r="CP447" s="107"/>
      <c r="CQ447" s="107"/>
      <c r="CR447" s="107"/>
      <c r="CS447" s="102" t="s">
        <v>4690</v>
      </c>
      <c r="CT447" s="107"/>
      <c r="CU447" s="107"/>
      <c r="CV447" s="107"/>
      <c r="CW447" s="107"/>
      <c r="CX447" s="107"/>
      <c r="CY447" s="107"/>
      <c r="CZ447" s="107"/>
      <c r="DA447" s="107"/>
      <c r="DB447" s="107"/>
      <c r="DC447" s="107"/>
      <c r="DD447" s="107"/>
      <c r="DE447" s="107"/>
    </row>
    <row r="448" spans="34:109" ht="0" hidden="1" customHeight="1">
      <c r="AH448" s="105"/>
      <c r="AI448" s="105"/>
      <c r="AJ448" s="105"/>
      <c r="AK448" s="105"/>
      <c r="AL448" s="92" t="str">
        <f t="shared" si="12"/>
        <v/>
      </c>
      <c r="AM448" s="92" t="str">
        <f t="shared" si="13"/>
        <v/>
      </c>
      <c r="AO448" s="105"/>
      <c r="AP448" s="95">
        <v>446</v>
      </c>
      <c r="AQ448" s="106"/>
      <c r="AR448" s="106"/>
      <c r="AS448" s="106"/>
      <c r="AT448" s="106"/>
      <c r="AU448" s="106"/>
      <c r="AV448" s="106"/>
      <c r="AW448" s="106"/>
      <c r="AX448" s="106"/>
      <c r="AY448" s="106"/>
      <c r="AZ448" s="106"/>
      <c r="BA448" s="106"/>
      <c r="BB448" s="106"/>
      <c r="BC448" s="106"/>
      <c r="BD448" s="106"/>
      <c r="BE448" s="106"/>
      <c r="BF448" s="106"/>
      <c r="BG448" s="106"/>
      <c r="BH448" s="106"/>
      <c r="BI448" s="106"/>
      <c r="BJ448" s="100" t="s">
        <v>4691</v>
      </c>
      <c r="BK448" s="106"/>
      <c r="BL448" s="106"/>
      <c r="BM448" s="106"/>
      <c r="BN448" s="106"/>
      <c r="BO448" s="106"/>
      <c r="BP448" s="106"/>
      <c r="BQ448" s="106"/>
      <c r="BR448" s="106"/>
      <c r="BS448" s="106"/>
      <c r="BT448" s="106"/>
      <c r="BU448" s="106"/>
      <c r="BV448" s="106"/>
      <c r="BW448" s="105"/>
      <c r="BX448" s="105"/>
      <c r="BY448" s="105"/>
      <c r="BZ448" s="107"/>
      <c r="CA448" s="107"/>
      <c r="CB448" s="107"/>
      <c r="CC448" s="107"/>
      <c r="CD448" s="107"/>
      <c r="CE448" s="107"/>
      <c r="CF448" s="107"/>
      <c r="CG448" s="107"/>
      <c r="CH448" s="107"/>
      <c r="CI448" s="107"/>
      <c r="CJ448" s="107"/>
      <c r="CK448" s="107"/>
      <c r="CL448" s="107"/>
      <c r="CM448" s="107"/>
      <c r="CN448" s="107"/>
      <c r="CO448" s="107"/>
      <c r="CP448" s="107"/>
      <c r="CQ448" s="107"/>
      <c r="CR448" s="107"/>
      <c r="CS448" s="102" t="s">
        <v>4692</v>
      </c>
      <c r="CT448" s="107"/>
      <c r="CU448" s="107"/>
      <c r="CV448" s="107"/>
      <c r="CW448" s="107"/>
      <c r="CX448" s="107"/>
      <c r="CY448" s="107"/>
      <c r="CZ448" s="107"/>
      <c r="DA448" s="107"/>
      <c r="DB448" s="107"/>
      <c r="DC448" s="107"/>
      <c r="DD448" s="107"/>
      <c r="DE448" s="107"/>
    </row>
    <row r="449" spans="34:109" ht="0" hidden="1" customHeight="1">
      <c r="AH449" s="105"/>
      <c r="AI449" s="105"/>
      <c r="AJ449" s="105"/>
      <c r="AK449" s="105"/>
      <c r="AL449" s="92" t="str">
        <f t="shared" si="12"/>
        <v/>
      </c>
      <c r="AM449" s="92" t="str">
        <f t="shared" si="13"/>
        <v/>
      </c>
      <c r="AO449" s="105"/>
      <c r="AP449" s="95">
        <v>447</v>
      </c>
      <c r="AQ449" s="106"/>
      <c r="AR449" s="106"/>
      <c r="AS449" s="106"/>
      <c r="AT449" s="106"/>
      <c r="AU449" s="106"/>
      <c r="AV449" s="106"/>
      <c r="AW449" s="106"/>
      <c r="AX449" s="106"/>
      <c r="AY449" s="106"/>
      <c r="AZ449" s="106"/>
      <c r="BA449" s="106"/>
      <c r="BB449" s="106"/>
      <c r="BC449" s="106"/>
      <c r="BD449" s="106"/>
      <c r="BE449" s="106"/>
      <c r="BF449" s="106"/>
      <c r="BG449" s="106"/>
      <c r="BH449" s="106"/>
      <c r="BI449" s="106"/>
      <c r="BJ449" s="100" t="s">
        <v>4693</v>
      </c>
      <c r="BK449" s="106"/>
      <c r="BL449" s="106"/>
      <c r="BM449" s="106"/>
      <c r="BN449" s="106"/>
      <c r="BO449" s="106"/>
      <c r="BP449" s="106"/>
      <c r="BQ449" s="106"/>
      <c r="BR449" s="106"/>
      <c r="BS449" s="106"/>
      <c r="BT449" s="106"/>
      <c r="BU449" s="106"/>
      <c r="BV449" s="106"/>
      <c r="BW449" s="105"/>
      <c r="BX449" s="105"/>
      <c r="BY449" s="105"/>
      <c r="BZ449" s="107"/>
      <c r="CA449" s="107"/>
      <c r="CB449" s="107"/>
      <c r="CC449" s="107"/>
      <c r="CD449" s="107"/>
      <c r="CE449" s="107"/>
      <c r="CF449" s="107"/>
      <c r="CG449" s="107"/>
      <c r="CH449" s="107"/>
      <c r="CI449" s="107"/>
      <c r="CJ449" s="107"/>
      <c r="CK449" s="107"/>
      <c r="CL449" s="107"/>
      <c r="CM449" s="107"/>
      <c r="CN449" s="107"/>
      <c r="CO449" s="107"/>
      <c r="CP449" s="107"/>
      <c r="CQ449" s="107"/>
      <c r="CR449" s="107"/>
      <c r="CS449" s="102" t="s">
        <v>4694</v>
      </c>
      <c r="CT449" s="107"/>
      <c r="CU449" s="107"/>
      <c r="CV449" s="107"/>
      <c r="CW449" s="107"/>
      <c r="CX449" s="107"/>
      <c r="CY449" s="107"/>
      <c r="CZ449" s="107"/>
      <c r="DA449" s="107"/>
      <c r="DB449" s="107"/>
      <c r="DC449" s="107"/>
      <c r="DD449" s="107"/>
      <c r="DE449" s="107"/>
    </row>
    <row r="450" spans="34:109" ht="0" hidden="1" customHeight="1">
      <c r="AH450" s="105"/>
      <c r="AI450" s="105"/>
      <c r="AJ450" s="105"/>
      <c r="AK450" s="105"/>
      <c r="AL450" s="92" t="str">
        <f t="shared" si="12"/>
        <v/>
      </c>
      <c r="AM450" s="92" t="str">
        <f t="shared" si="13"/>
        <v/>
      </c>
      <c r="AO450" s="105"/>
      <c r="AP450" s="95">
        <v>448</v>
      </c>
      <c r="AQ450" s="106"/>
      <c r="AR450" s="106"/>
      <c r="AS450" s="106"/>
      <c r="AT450" s="106"/>
      <c r="AU450" s="106"/>
      <c r="AV450" s="106"/>
      <c r="AW450" s="106"/>
      <c r="AX450" s="106"/>
      <c r="AY450" s="106"/>
      <c r="AZ450" s="106"/>
      <c r="BA450" s="106"/>
      <c r="BB450" s="106"/>
      <c r="BC450" s="106"/>
      <c r="BD450" s="106"/>
      <c r="BE450" s="106"/>
      <c r="BF450" s="106"/>
      <c r="BG450" s="106"/>
      <c r="BH450" s="106"/>
      <c r="BI450" s="106"/>
      <c r="BJ450" s="100" t="s">
        <v>4695</v>
      </c>
      <c r="BK450" s="106"/>
      <c r="BL450" s="106"/>
      <c r="BM450" s="106"/>
      <c r="BN450" s="106"/>
      <c r="BO450" s="106"/>
      <c r="BP450" s="106"/>
      <c r="BQ450" s="106"/>
      <c r="BR450" s="106"/>
      <c r="BS450" s="106"/>
      <c r="BT450" s="106"/>
      <c r="BU450" s="106"/>
      <c r="BV450" s="106"/>
      <c r="BW450" s="105"/>
      <c r="BX450" s="105"/>
      <c r="BY450" s="105"/>
      <c r="BZ450" s="107"/>
      <c r="CA450" s="107"/>
      <c r="CB450" s="107"/>
      <c r="CC450" s="107"/>
      <c r="CD450" s="107"/>
      <c r="CE450" s="107"/>
      <c r="CF450" s="107"/>
      <c r="CG450" s="107"/>
      <c r="CH450" s="107"/>
      <c r="CI450" s="107"/>
      <c r="CJ450" s="107"/>
      <c r="CK450" s="107"/>
      <c r="CL450" s="107"/>
      <c r="CM450" s="107"/>
      <c r="CN450" s="107"/>
      <c r="CO450" s="107"/>
      <c r="CP450" s="107"/>
      <c r="CQ450" s="107"/>
      <c r="CR450" s="107"/>
      <c r="CS450" s="102" t="s">
        <v>4696</v>
      </c>
      <c r="CT450" s="107"/>
      <c r="CU450" s="107"/>
      <c r="CV450" s="107"/>
      <c r="CW450" s="107"/>
      <c r="CX450" s="107"/>
      <c r="CY450" s="107"/>
      <c r="CZ450" s="107"/>
      <c r="DA450" s="107"/>
      <c r="DB450" s="107"/>
      <c r="DC450" s="107"/>
      <c r="DD450" s="107"/>
      <c r="DE450" s="107"/>
    </row>
    <row r="451" spans="34:109" ht="0" hidden="1" customHeight="1">
      <c r="AH451" s="105"/>
      <c r="AI451" s="105"/>
      <c r="AJ451" s="105"/>
      <c r="AK451" s="105"/>
      <c r="AL451" s="92" t="str">
        <f t="shared" si="12"/>
        <v/>
      </c>
      <c r="AM451" s="92" t="str">
        <f t="shared" si="13"/>
        <v/>
      </c>
      <c r="AO451" s="105"/>
      <c r="AP451" s="95">
        <v>449</v>
      </c>
      <c r="AQ451" s="106"/>
      <c r="AR451" s="106"/>
      <c r="AS451" s="106"/>
      <c r="AT451" s="106"/>
      <c r="AU451" s="106"/>
      <c r="AV451" s="106"/>
      <c r="AW451" s="106"/>
      <c r="AX451" s="106"/>
      <c r="AY451" s="106"/>
      <c r="AZ451" s="106"/>
      <c r="BA451" s="106"/>
      <c r="BB451" s="106"/>
      <c r="BC451" s="106"/>
      <c r="BD451" s="106"/>
      <c r="BE451" s="106"/>
      <c r="BF451" s="106"/>
      <c r="BG451" s="106"/>
      <c r="BH451" s="106"/>
      <c r="BI451" s="106"/>
      <c r="BJ451" s="100" t="s">
        <v>4697</v>
      </c>
      <c r="BK451" s="106"/>
      <c r="BL451" s="106"/>
      <c r="BM451" s="106"/>
      <c r="BN451" s="106"/>
      <c r="BO451" s="106"/>
      <c r="BP451" s="106"/>
      <c r="BQ451" s="106"/>
      <c r="BR451" s="106"/>
      <c r="BS451" s="106"/>
      <c r="BT451" s="106"/>
      <c r="BU451" s="106"/>
      <c r="BV451" s="106"/>
      <c r="BW451" s="105"/>
      <c r="BX451" s="105"/>
      <c r="BY451" s="105"/>
      <c r="BZ451" s="107"/>
      <c r="CA451" s="107"/>
      <c r="CB451" s="107"/>
      <c r="CC451" s="107"/>
      <c r="CD451" s="107"/>
      <c r="CE451" s="107"/>
      <c r="CF451" s="107"/>
      <c r="CG451" s="107"/>
      <c r="CH451" s="107"/>
      <c r="CI451" s="107"/>
      <c r="CJ451" s="107"/>
      <c r="CK451" s="107"/>
      <c r="CL451" s="107"/>
      <c r="CM451" s="107"/>
      <c r="CN451" s="107"/>
      <c r="CO451" s="107"/>
      <c r="CP451" s="107"/>
      <c r="CQ451" s="107"/>
      <c r="CR451" s="107"/>
      <c r="CS451" s="102" t="s">
        <v>4698</v>
      </c>
      <c r="CT451" s="107"/>
      <c r="CU451" s="107"/>
      <c r="CV451" s="107"/>
      <c r="CW451" s="107"/>
      <c r="CX451" s="107"/>
      <c r="CY451" s="107"/>
      <c r="CZ451" s="107"/>
      <c r="DA451" s="107"/>
      <c r="DB451" s="107"/>
      <c r="DC451" s="107"/>
      <c r="DD451" s="107"/>
      <c r="DE451" s="107"/>
    </row>
    <row r="452" spans="34:109" ht="0" hidden="1" customHeight="1">
      <c r="AH452" s="105"/>
      <c r="AI452" s="105"/>
      <c r="AJ452" s="105"/>
      <c r="AK452" s="105"/>
      <c r="AL452" s="92" t="str">
        <f t="shared" ref="AL452:AL515" si="14">IFERROR(IF(HLOOKUP($N$10, $BZ$3:$DE$573, $AP452, FALSE )="", "", HLOOKUP($N$10, $BZ$3:$DE$573, $AP452, FALSE)), "")</f>
        <v/>
      </c>
      <c r="AM452" s="92" t="str">
        <f t="shared" ref="AM452:AM515" si="15">IFERROR(IF(AL452="", "", HLOOKUP($N$10, $AQ$3:$BV$573, AP452, FALSE)), "")</f>
        <v/>
      </c>
      <c r="AO452" s="105"/>
      <c r="AP452" s="95">
        <v>450</v>
      </c>
      <c r="AQ452" s="106"/>
      <c r="AR452" s="106"/>
      <c r="AS452" s="106"/>
      <c r="AT452" s="106"/>
      <c r="AU452" s="106"/>
      <c r="AV452" s="106"/>
      <c r="AW452" s="106"/>
      <c r="AX452" s="106"/>
      <c r="AY452" s="106"/>
      <c r="AZ452" s="106"/>
      <c r="BA452" s="106"/>
      <c r="BB452" s="106"/>
      <c r="BC452" s="106"/>
      <c r="BD452" s="106"/>
      <c r="BE452" s="106"/>
      <c r="BF452" s="106"/>
      <c r="BG452" s="106"/>
      <c r="BH452" s="106"/>
      <c r="BI452" s="106"/>
      <c r="BJ452" s="100" t="s">
        <v>4699</v>
      </c>
      <c r="BK452" s="106"/>
      <c r="BL452" s="106"/>
      <c r="BM452" s="106"/>
      <c r="BN452" s="106"/>
      <c r="BO452" s="106"/>
      <c r="BP452" s="106"/>
      <c r="BQ452" s="106"/>
      <c r="BR452" s="106"/>
      <c r="BS452" s="106"/>
      <c r="BT452" s="106"/>
      <c r="BU452" s="106"/>
      <c r="BV452" s="106"/>
      <c r="BW452" s="105"/>
      <c r="BX452" s="105"/>
      <c r="BY452" s="105"/>
      <c r="BZ452" s="107"/>
      <c r="CA452" s="107"/>
      <c r="CB452" s="107"/>
      <c r="CC452" s="107"/>
      <c r="CD452" s="107"/>
      <c r="CE452" s="107"/>
      <c r="CF452" s="107"/>
      <c r="CG452" s="107"/>
      <c r="CH452" s="107"/>
      <c r="CI452" s="107"/>
      <c r="CJ452" s="107"/>
      <c r="CK452" s="107"/>
      <c r="CL452" s="107"/>
      <c r="CM452" s="107"/>
      <c r="CN452" s="107"/>
      <c r="CO452" s="107"/>
      <c r="CP452" s="107"/>
      <c r="CQ452" s="107"/>
      <c r="CR452" s="107"/>
      <c r="CS452" s="102" t="s">
        <v>4700</v>
      </c>
      <c r="CT452" s="107"/>
      <c r="CU452" s="107"/>
      <c r="CV452" s="107"/>
      <c r="CW452" s="107"/>
      <c r="CX452" s="107"/>
      <c r="CY452" s="107"/>
      <c r="CZ452" s="107"/>
      <c r="DA452" s="107"/>
      <c r="DB452" s="107"/>
      <c r="DC452" s="107"/>
      <c r="DD452" s="107"/>
      <c r="DE452" s="107"/>
    </row>
    <row r="453" spans="34:109" ht="0" hidden="1" customHeight="1">
      <c r="AH453" s="105"/>
      <c r="AI453" s="105"/>
      <c r="AJ453" s="105"/>
      <c r="AK453" s="105"/>
      <c r="AL453" s="92" t="str">
        <f t="shared" si="14"/>
        <v/>
      </c>
      <c r="AM453" s="92" t="str">
        <f t="shared" si="15"/>
        <v/>
      </c>
      <c r="AO453" s="105"/>
      <c r="AP453" s="95">
        <v>451</v>
      </c>
      <c r="AQ453" s="106"/>
      <c r="AR453" s="106"/>
      <c r="AS453" s="106"/>
      <c r="AT453" s="106"/>
      <c r="AU453" s="106"/>
      <c r="AV453" s="106"/>
      <c r="AW453" s="106"/>
      <c r="AX453" s="106"/>
      <c r="AY453" s="106"/>
      <c r="AZ453" s="106"/>
      <c r="BA453" s="106"/>
      <c r="BB453" s="106"/>
      <c r="BC453" s="106"/>
      <c r="BD453" s="106"/>
      <c r="BE453" s="106"/>
      <c r="BF453" s="106"/>
      <c r="BG453" s="106"/>
      <c r="BH453" s="106"/>
      <c r="BI453" s="106"/>
      <c r="BJ453" s="100" t="s">
        <v>4701</v>
      </c>
      <c r="BK453" s="106"/>
      <c r="BL453" s="106"/>
      <c r="BM453" s="106"/>
      <c r="BN453" s="106"/>
      <c r="BO453" s="106"/>
      <c r="BP453" s="106"/>
      <c r="BQ453" s="106"/>
      <c r="BR453" s="106"/>
      <c r="BS453" s="106"/>
      <c r="BT453" s="106"/>
      <c r="BU453" s="106"/>
      <c r="BV453" s="106"/>
      <c r="BW453" s="105"/>
      <c r="BX453" s="105"/>
      <c r="BY453" s="105"/>
      <c r="BZ453" s="107"/>
      <c r="CA453" s="107"/>
      <c r="CB453" s="107"/>
      <c r="CC453" s="107"/>
      <c r="CD453" s="107"/>
      <c r="CE453" s="107"/>
      <c r="CF453" s="107"/>
      <c r="CG453" s="107"/>
      <c r="CH453" s="107"/>
      <c r="CI453" s="107"/>
      <c r="CJ453" s="107"/>
      <c r="CK453" s="107"/>
      <c r="CL453" s="107"/>
      <c r="CM453" s="107"/>
      <c r="CN453" s="107"/>
      <c r="CO453" s="107"/>
      <c r="CP453" s="107"/>
      <c r="CQ453" s="107"/>
      <c r="CR453" s="107"/>
      <c r="CS453" s="102" t="s">
        <v>4702</v>
      </c>
      <c r="CT453" s="107"/>
      <c r="CU453" s="107"/>
      <c r="CV453" s="107"/>
      <c r="CW453" s="107"/>
      <c r="CX453" s="107"/>
      <c r="CY453" s="107"/>
      <c r="CZ453" s="107"/>
      <c r="DA453" s="107"/>
      <c r="DB453" s="107"/>
      <c r="DC453" s="107"/>
      <c r="DD453" s="107"/>
      <c r="DE453" s="107"/>
    </row>
    <row r="454" spans="34:109" ht="0" hidden="1" customHeight="1">
      <c r="AH454" s="105"/>
      <c r="AI454" s="105"/>
      <c r="AJ454" s="105"/>
      <c r="AK454" s="105"/>
      <c r="AL454" s="92" t="str">
        <f t="shared" si="14"/>
        <v/>
      </c>
      <c r="AM454" s="92" t="str">
        <f t="shared" si="15"/>
        <v/>
      </c>
      <c r="AO454" s="105"/>
      <c r="AP454" s="95">
        <v>452</v>
      </c>
      <c r="AQ454" s="106"/>
      <c r="AR454" s="106"/>
      <c r="AS454" s="106"/>
      <c r="AT454" s="106"/>
      <c r="AU454" s="106"/>
      <c r="AV454" s="106"/>
      <c r="AW454" s="106"/>
      <c r="AX454" s="106"/>
      <c r="AY454" s="106"/>
      <c r="AZ454" s="106"/>
      <c r="BA454" s="106"/>
      <c r="BB454" s="106"/>
      <c r="BC454" s="106"/>
      <c r="BD454" s="106"/>
      <c r="BE454" s="106"/>
      <c r="BF454" s="106"/>
      <c r="BG454" s="106"/>
      <c r="BH454" s="106"/>
      <c r="BI454" s="106"/>
      <c r="BJ454" s="100" t="s">
        <v>4703</v>
      </c>
      <c r="BK454" s="106"/>
      <c r="BL454" s="106"/>
      <c r="BM454" s="106"/>
      <c r="BN454" s="106"/>
      <c r="BO454" s="106"/>
      <c r="BP454" s="106"/>
      <c r="BQ454" s="106"/>
      <c r="BR454" s="106"/>
      <c r="BS454" s="106"/>
      <c r="BT454" s="106"/>
      <c r="BU454" s="106"/>
      <c r="BV454" s="106"/>
      <c r="BW454" s="105"/>
      <c r="BX454" s="105"/>
      <c r="BY454" s="105"/>
      <c r="BZ454" s="107"/>
      <c r="CA454" s="107"/>
      <c r="CB454" s="107"/>
      <c r="CC454" s="107"/>
      <c r="CD454" s="107"/>
      <c r="CE454" s="107"/>
      <c r="CF454" s="107"/>
      <c r="CG454" s="107"/>
      <c r="CH454" s="107"/>
      <c r="CI454" s="107"/>
      <c r="CJ454" s="107"/>
      <c r="CK454" s="107"/>
      <c r="CL454" s="107"/>
      <c r="CM454" s="107"/>
      <c r="CN454" s="107"/>
      <c r="CO454" s="107"/>
      <c r="CP454" s="107"/>
      <c r="CQ454" s="107"/>
      <c r="CR454" s="107"/>
      <c r="CS454" s="102" t="s">
        <v>4704</v>
      </c>
      <c r="CT454" s="107"/>
      <c r="CU454" s="107"/>
      <c r="CV454" s="107"/>
      <c r="CW454" s="107"/>
      <c r="CX454" s="107"/>
      <c r="CY454" s="107"/>
      <c r="CZ454" s="107"/>
      <c r="DA454" s="107"/>
      <c r="DB454" s="107"/>
      <c r="DC454" s="107"/>
      <c r="DD454" s="107"/>
      <c r="DE454" s="107"/>
    </row>
    <row r="455" spans="34:109" ht="0" hidden="1" customHeight="1">
      <c r="AH455" s="105"/>
      <c r="AI455" s="105"/>
      <c r="AJ455" s="105"/>
      <c r="AK455" s="105"/>
      <c r="AL455" s="92" t="str">
        <f t="shared" si="14"/>
        <v/>
      </c>
      <c r="AM455" s="92" t="str">
        <f t="shared" si="15"/>
        <v/>
      </c>
      <c r="AO455" s="105"/>
      <c r="AP455" s="95">
        <v>453</v>
      </c>
      <c r="AQ455" s="106"/>
      <c r="AR455" s="106"/>
      <c r="AS455" s="106"/>
      <c r="AT455" s="106"/>
      <c r="AU455" s="106"/>
      <c r="AV455" s="106"/>
      <c r="AW455" s="106"/>
      <c r="AX455" s="106"/>
      <c r="AY455" s="106"/>
      <c r="AZ455" s="106"/>
      <c r="BA455" s="106"/>
      <c r="BB455" s="106"/>
      <c r="BC455" s="106"/>
      <c r="BD455" s="106"/>
      <c r="BE455" s="106"/>
      <c r="BF455" s="106"/>
      <c r="BG455" s="106"/>
      <c r="BH455" s="106"/>
      <c r="BI455" s="106"/>
      <c r="BJ455" s="100" t="s">
        <v>4705</v>
      </c>
      <c r="BK455" s="106"/>
      <c r="BL455" s="106"/>
      <c r="BM455" s="106"/>
      <c r="BN455" s="106"/>
      <c r="BO455" s="106"/>
      <c r="BP455" s="106"/>
      <c r="BQ455" s="106"/>
      <c r="BR455" s="106"/>
      <c r="BS455" s="106"/>
      <c r="BT455" s="106"/>
      <c r="BU455" s="106"/>
      <c r="BV455" s="106"/>
      <c r="BW455" s="105"/>
      <c r="BX455" s="105"/>
      <c r="BY455" s="105"/>
      <c r="BZ455" s="107"/>
      <c r="CA455" s="107"/>
      <c r="CB455" s="107"/>
      <c r="CC455" s="107"/>
      <c r="CD455" s="107"/>
      <c r="CE455" s="107"/>
      <c r="CF455" s="107"/>
      <c r="CG455" s="107"/>
      <c r="CH455" s="107"/>
      <c r="CI455" s="107"/>
      <c r="CJ455" s="107"/>
      <c r="CK455" s="107"/>
      <c r="CL455" s="107"/>
      <c r="CM455" s="107"/>
      <c r="CN455" s="107"/>
      <c r="CO455" s="107"/>
      <c r="CP455" s="107"/>
      <c r="CQ455" s="107"/>
      <c r="CR455" s="107"/>
      <c r="CS455" s="102" t="s">
        <v>4706</v>
      </c>
      <c r="CT455" s="107"/>
      <c r="CU455" s="107"/>
      <c r="CV455" s="107"/>
      <c r="CW455" s="107"/>
      <c r="CX455" s="107"/>
      <c r="CY455" s="107"/>
      <c r="CZ455" s="107"/>
      <c r="DA455" s="107"/>
      <c r="DB455" s="107"/>
      <c r="DC455" s="107"/>
      <c r="DD455" s="107"/>
      <c r="DE455" s="107"/>
    </row>
    <row r="456" spans="34:109" ht="0" hidden="1" customHeight="1">
      <c r="AH456" s="105"/>
      <c r="AI456" s="105"/>
      <c r="AJ456" s="105"/>
      <c r="AK456" s="105"/>
      <c r="AL456" s="92" t="str">
        <f t="shared" si="14"/>
        <v/>
      </c>
      <c r="AM456" s="92" t="str">
        <f t="shared" si="15"/>
        <v/>
      </c>
      <c r="AO456" s="105"/>
      <c r="AP456" s="95">
        <v>454</v>
      </c>
      <c r="AQ456" s="106"/>
      <c r="AR456" s="106"/>
      <c r="AS456" s="106"/>
      <c r="AT456" s="106"/>
      <c r="AU456" s="106"/>
      <c r="AV456" s="106"/>
      <c r="AW456" s="106"/>
      <c r="AX456" s="106"/>
      <c r="AY456" s="106"/>
      <c r="AZ456" s="106"/>
      <c r="BA456" s="106"/>
      <c r="BB456" s="106"/>
      <c r="BC456" s="106"/>
      <c r="BD456" s="106"/>
      <c r="BE456" s="106"/>
      <c r="BF456" s="106"/>
      <c r="BG456" s="106"/>
      <c r="BH456" s="106"/>
      <c r="BI456" s="106"/>
      <c r="BJ456" s="100" t="s">
        <v>4707</v>
      </c>
      <c r="BK456" s="106"/>
      <c r="BL456" s="106"/>
      <c r="BM456" s="106"/>
      <c r="BN456" s="106"/>
      <c r="BO456" s="106"/>
      <c r="BP456" s="106"/>
      <c r="BQ456" s="106"/>
      <c r="BR456" s="106"/>
      <c r="BS456" s="106"/>
      <c r="BT456" s="106"/>
      <c r="BU456" s="106"/>
      <c r="BV456" s="106"/>
      <c r="BW456" s="105"/>
      <c r="BX456" s="105"/>
      <c r="BY456" s="105"/>
      <c r="BZ456" s="107"/>
      <c r="CA456" s="107"/>
      <c r="CB456" s="107"/>
      <c r="CC456" s="107"/>
      <c r="CD456" s="107"/>
      <c r="CE456" s="107"/>
      <c r="CF456" s="107"/>
      <c r="CG456" s="107"/>
      <c r="CH456" s="107"/>
      <c r="CI456" s="107"/>
      <c r="CJ456" s="107"/>
      <c r="CK456" s="107"/>
      <c r="CL456" s="107"/>
      <c r="CM456" s="107"/>
      <c r="CN456" s="107"/>
      <c r="CO456" s="107"/>
      <c r="CP456" s="107"/>
      <c r="CQ456" s="107"/>
      <c r="CR456" s="107"/>
      <c r="CS456" s="102" t="s">
        <v>4708</v>
      </c>
      <c r="CT456" s="107"/>
      <c r="CU456" s="107"/>
      <c r="CV456" s="107"/>
      <c r="CW456" s="107"/>
      <c r="CX456" s="107"/>
      <c r="CY456" s="107"/>
      <c r="CZ456" s="107"/>
      <c r="DA456" s="107"/>
      <c r="DB456" s="107"/>
      <c r="DC456" s="107"/>
      <c r="DD456" s="107"/>
      <c r="DE456" s="107"/>
    </row>
    <row r="457" spans="34:109" ht="0" hidden="1" customHeight="1">
      <c r="AH457" s="105"/>
      <c r="AI457" s="105"/>
      <c r="AJ457" s="105"/>
      <c r="AK457" s="105"/>
      <c r="AL457" s="92" t="str">
        <f t="shared" si="14"/>
        <v/>
      </c>
      <c r="AM457" s="92" t="str">
        <f t="shared" si="15"/>
        <v/>
      </c>
      <c r="AO457" s="105"/>
      <c r="AP457" s="95">
        <v>455</v>
      </c>
      <c r="AQ457" s="106"/>
      <c r="AR457" s="106"/>
      <c r="AS457" s="106"/>
      <c r="AT457" s="106"/>
      <c r="AU457" s="106"/>
      <c r="AV457" s="106"/>
      <c r="AW457" s="106"/>
      <c r="AX457" s="106"/>
      <c r="AY457" s="106"/>
      <c r="AZ457" s="106"/>
      <c r="BA457" s="106"/>
      <c r="BB457" s="106"/>
      <c r="BC457" s="106"/>
      <c r="BD457" s="106"/>
      <c r="BE457" s="106"/>
      <c r="BF457" s="106"/>
      <c r="BG457" s="106"/>
      <c r="BH457" s="106"/>
      <c r="BI457" s="106"/>
      <c r="BJ457" s="100" t="s">
        <v>4709</v>
      </c>
      <c r="BK457" s="106"/>
      <c r="BL457" s="106"/>
      <c r="BM457" s="106"/>
      <c r="BN457" s="106"/>
      <c r="BO457" s="106"/>
      <c r="BP457" s="106"/>
      <c r="BQ457" s="106"/>
      <c r="BR457" s="106"/>
      <c r="BS457" s="106"/>
      <c r="BT457" s="106"/>
      <c r="BU457" s="106"/>
      <c r="BV457" s="106"/>
      <c r="BW457" s="105"/>
      <c r="BX457" s="105"/>
      <c r="BY457" s="105"/>
      <c r="BZ457" s="107"/>
      <c r="CA457" s="107"/>
      <c r="CB457" s="107"/>
      <c r="CC457" s="107"/>
      <c r="CD457" s="107"/>
      <c r="CE457" s="107"/>
      <c r="CF457" s="107"/>
      <c r="CG457" s="107"/>
      <c r="CH457" s="107"/>
      <c r="CI457" s="107"/>
      <c r="CJ457" s="107"/>
      <c r="CK457" s="107"/>
      <c r="CL457" s="107"/>
      <c r="CM457" s="107"/>
      <c r="CN457" s="107"/>
      <c r="CO457" s="107"/>
      <c r="CP457" s="107"/>
      <c r="CQ457" s="107"/>
      <c r="CR457" s="107"/>
      <c r="CS457" s="102" t="s">
        <v>4710</v>
      </c>
      <c r="CT457" s="107"/>
      <c r="CU457" s="107"/>
      <c r="CV457" s="107"/>
      <c r="CW457" s="107"/>
      <c r="CX457" s="107"/>
      <c r="CY457" s="107"/>
      <c r="CZ457" s="107"/>
      <c r="DA457" s="107"/>
      <c r="DB457" s="107"/>
      <c r="DC457" s="107"/>
      <c r="DD457" s="107"/>
      <c r="DE457" s="107"/>
    </row>
    <row r="458" spans="34:109" ht="0" hidden="1" customHeight="1">
      <c r="AH458" s="105"/>
      <c r="AI458" s="105"/>
      <c r="AJ458" s="105"/>
      <c r="AK458" s="105"/>
      <c r="AL458" s="92" t="str">
        <f t="shared" si="14"/>
        <v/>
      </c>
      <c r="AM458" s="92" t="str">
        <f t="shared" si="15"/>
        <v/>
      </c>
      <c r="AO458" s="105"/>
      <c r="AP458" s="95">
        <v>456</v>
      </c>
      <c r="AQ458" s="106"/>
      <c r="AR458" s="106"/>
      <c r="AS458" s="106"/>
      <c r="AT458" s="106"/>
      <c r="AU458" s="106"/>
      <c r="AV458" s="106"/>
      <c r="AW458" s="106"/>
      <c r="AX458" s="106"/>
      <c r="AY458" s="106"/>
      <c r="AZ458" s="106"/>
      <c r="BA458" s="106"/>
      <c r="BB458" s="106"/>
      <c r="BC458" s="106"/>
      <c r="BD458" s="106"/>
      <c r="BE458" s="106"/>
      <c r="BF458" s="106"/>
      <c r="BG458" s="106"/>
      <c r="BH458" s="106"/>
      <c r="BI458" s="106"/>
      <c r="BJ458" s="100" t="s">
        <v>4711</v>
      </c>
      <c r="BK458" s="106"/>
      <c r="BL458" s="106"/>
      <c r="BM458" s="106"/>
      <c r="BN458" s="106"/>
      <c r="BO458" s="106"/>
      <c r="BP458" s="106"/>
      <c r="BQ458" s="106"/>
      <c r="BR458" s="106"/>
      <c r="BS458" s="106"/>
      <c r="BT458" s="106"/>
      <c r="BU458" s="106"/>
      <c r="BV458" s="106"/>
      <c r="BW458" s="105"/>
      <c r="BX458" s="105"/>
      <c r="BY458" s="105"/>
      <c r="BZ458" s="107"/>
      <c r="CA458" s="107"/>
      <c r="CB458" s="107"/>
      <c r="CC458" s="107"/>
      <c r="CD458" s="107"/>
      <c r="CE458" s="107"/>
      <c r="CF458" s="107"/>
      <c r="CG458" s="107"/>
      <c r="CH458" s="107"/>
      <c r="CI458" s="107"/>
      <c r="CJ458" s="107"/>
      <c r="CK458" s="107"/>
      <c r="CL458" s="107"/>
      <c r="CM458" s="107"/>
      <c r="CN458" s="107"/>
      <c r="CO458" s="107"/>
      <c r="CP458" s="107"/>
      <c r="CQ458" s="107"/>
      <c r="CR458" s="107"/>
      <c r="CS458" s="102" t="s">
        <v>4712</v>
      </c>
      <c r="CT458" s="107"/>
      <c r="CU458" s="107"/>
      <c r="CV458" s="107"/>
      <c r="CW458" s="107"/>
      <c r="CX458" s="107"/>
      <c r="CY458" s="107"/>
      <c r="CZ458" s="107"/>
      <c r="DA458" s="107"/>
      <c r="DB458" s="107"/>
      <c r="DC458" s="107"/>
      <c r="DD458" s="107"/>
      <c r="DE458" s="107"/>
    </row>
    <row r="459" spans="34:109" ht="0" hidden="1" customHeight="1">
      <c r="AH459" s="105"/>
      <c r="AI459" s="105"/>
      <c r="AJ459" s="105"/>
      <c r="AK459" s="105"/>
      <c r="AL459" s="92" t="str">
        <f t="shared" si="14"/>
        <v/>
      </c>
      <c r="AM459" s="92" t="str">
        <f t="shared" si="15"/>
        <v/>
      </c>
      <c r="AO459" s="105"/>
      <c r="AP459" s="95">
        <v>457</v>
      </c>
      <c r="AQ459" s="106"/>
      <c r="AR459" s="106"/>
      <c r="AS459" s="106"/>
      <c r="AT459" s="106"/>
      <c r="AU459" s="106"/>
      <c r="AV459" s="106"/>
      <c r="AW459" s="106"/>
      <c r="AX459" s="106"/>
      <c r="AY459" s="106"/>
      <c r="AZ459" s="106"/>
      <c r="BA459" s="106"/>
      <c r="BB459" s="106"/>
      <c r="BC459" s="106"/>
      <c r="BD459" s="106"/>
      <c r="BE459" s="106"/>
      <c r="BF459" s="106"/>
      <c r="BG459" s="106"/>
      <c r="BH459" s="106"/>
      <c r="BI459" s="106"/>
      <c r="BJ459" s="100" t="s">
        <v>4713</v>
      </c>
      <c r="BK459" s="106"/>
      <c r="BL459" s="106"/>
      <c r="BM459" s="106"/>
      <c r="BN459" s="106"/>
      <c r="BO459" s="106"/>
      <c r="BP459" s="106"/>
      <c r="BQ459" s="106"/>
      <c r="BR459" s="106"/>
      <c r="BS459" s="106"/>
      <c r="BT459" s="106"/>
      <c r="BU459" s="106"/>
      <c r="BV459" s="106"/>
      <c r="BW459" s="105"/>
      <c r="BX459" s="105"/>
      <c r="BY459" s="105"/>
      <c r="BZ459" s="107"/>
      <c r="CA459" s="107"/>
      <c r="CB459" s="107"/>
      <c r="CC459" s="107"/>
      <c r="CD459" s="107"/>
      <c r="CE459" s="107"/>
      <c r="CF459" s="107"/>
      <c r="CG459" s="107"/>
      <c r="CH459" s="107"/>
      <c r="CI459" s="107"/>
      <c r="CJ459" s="107"/>
      <c r="CK459" s="107"/>
      <c r="CL459" s="107"/>
      <c r="CM459" s="107"/>
      <c r="CN459" s="107"/>
      <c r="CO459" s="107"/>
      <c r="CP459" s="107"/>
      <c r="CQ459" s="107"/>
      <c r="CR459" s="107"/>
      <c r="CS459" s="102" t="s">
        <v>4714</v>
      </c>
      <c r="CT459" s="107"/>
      <c r="CU459" s="107"/>
      <c r="CV459" s="107"/>
      <c r="CW459" s="107"/>
      <c r="CX459" s="107"/>
      <c r="CY459" s="107"/>
      <c r="CZ459" s="107"/>
      <c r="DA459" s="107"/>
      <c r="DB459" s="107"/>
      <c r="DC459" s="107"/>
      <c r="DD459" s="107"/>
      <c r="DE459" s="107"/>
    </row>
    <row r="460" spans="34:109" ht="0" hidden="1" customHeight="1">
      <c r="AH460" s="105"/>
      <c r="AI460" s="105"/>
      <c r="AJ460" s="105"/>
      <c r="AK460" s="105"/>
      <c r="AL460" s="92" t="str">
        <f t="shared" si="14"/>
        <v/>
      </c>
      <c r="AM460" s="92" t="str">
        <f t="shared" si="15"/>
        <v/>
      </c>
      <c r="AO460" s="105"/>
      <c r="AP460" s="95">
        <v>458</v>
      </c>
      <c r="AQ460" s="106"/>
      <c r="AR460" s="106"/>
      <c r="AS460" s="106"/>
      <c r="AT460" s="106"/>
      <c r="AU460" s="106"/>
      <c r="AV460" s="106"/>
      <c r="AW460" s="106"/>
      <c r="AX460" s="106"/>
      <c r="AY460" s="106"/>
      <c r="AZ460" s="106"/>
      <c r="BA460" s="106"/>
      <c r="BB460" s="106"/>
      <c r="BC460" s="106"/>
      <c r="BD460" s="106"/>
      <c r="BE460" s="106"/>
      <c r="BF460" s="106"/>
      <c r="BG460" s="106"/>
      <c r="BH460" s="106"/>
      <c r="BI460" s="106"/>
      <c r="BJ460" s="100" t="s">
        <v>4715</v>
      </c>
      <c r="BK460" s="106"/>
      <c r="BL460" s="106"/>
      <c r="BM460" s="106"/>
      <c r="BN460" s="106"/>
      <c r="BO460" s="106"/>
      <c r="BP460" s="106"/>
      <c r="BQ460" s="106"/>
      <c r="BR460" s="106"/>
      <c r="BS460" s="106"/>
      <c r="BT460" s="106"/>
      <c r="BU460" s="106"/>
      <c r="BV460" s="106"/>
      <c r="BW460" s="105"/>
      <c r="BX460" s="105"/>
      <c r="BY460" s="105"/>
      <c r="BZ460" s="107"/>
      <c r="CA460" s="107"/>
      <c r="CB460" s="107"/>
      <c r="CC460" s="107"/>
      <c r="CD460" s="107"/>
      <c r="CE460" s="107"/>
      <c r="CF460" s="107"/>
      <c r="CG460" s="107"/>
      <c r="CH460" s="107"/>
      <c r="CI460" s="107"/>
      <c r="CJ460" s="107"/>
      <c r="CK460" s="107"/>
      <c r="CL460" s="107"/>
      <c r="CM460" s="107"/>
      <c r="CN460" s="107"/>
      <c r="CO460" s="107"/>
      <c r="CP460" s="107"/>
      <c r="CQ460" s="107"/>
      <c r="CR460" s="107"/>
      <c r="CS460" s="102" t="s">
        <v>4716</v>
      </c>
      <c r="CT460" s="107"/>
      <c r="CU460" s="107"/>
      <c r="CV460" s="107"/>
      <c r="CW460" s="107"/>
      <c r="CX460" s="107"/>
      <c r="CY460" s="107"/>
      <c r="CZ460" s="107"/>
      <c r="DA460" s="107"/>
      <c r="DB460" s="107"/>
      <c r="DC460" s="107"/>
      <c r="DD460" s="107"/>
      <c r="DE460" s="107"/>
    </row>
    <row r="461" spans="34:109" ht="0" hidden="1" customHeight="1">
      <c r="AH461" s="105"/>
      <c r="AI461" s="105"/>
      <c r="AJ461" s="105"/>
      <c r="AK461" s="105"/>
      <c r="AL461" s="92" t="str">
        <f t="shared" si="14"/>
        <v/>
      </c>
      <c r="AM461" s="92" t="str">
        <f t="shared" si="15"/>
        <v/>
      </c>
      <c r="AO461" s="105"/>
      <c r="AP461" s="95">
        <v>459</v>
      </c>
      <c r="AQ461" s="106"/>
      <c r="AR461" s="106"/>
      <c r="AS461" s="106"/>
      <c r="AT461" s="106"/>
      <c r="AU461" s="106"/>
      <c r="AV461" s="106"/>
      <c r="AW461" s="106"/>
      <c r="AX461" s="106"/>
      <c r="AY461" s="106"/>
      <c r="AZ461" s="106"/>
      <c r="BA461" s="106"/>
      <c r="BB461" s="106"/>
      <c r="BC461" s="106"/>
      <c r="BD461" s="106"/>
      <c r="BE461" s="106"/>
      <c r="BF461" s="106"/>
      <c r="BG461" s="106"/>
      <c r="BH461" s="106"/>
      <c r="BI461" s="106"/>
      <c r="BJ461" s="100" t="s">
        <v>4717</v>
      </c>
      <c r="BK461" s="106"/>
      <c r="BL461" s="106"/>
      <c r="BM461" s="106"/>
      <c r="BN461" s="106"/>
      <c r="BO461" s="106"/>
      <c r="BP461" s="106"/>
      <c r="BQ461" s="106"/>
      <c r="BR461" s="106"/>
      <c r="BS461" s="106"/>
      <c r="BT461" s="106"/>
      <c r="BU461" s="106"/>
      <c r="BV461" s="106"/>
      <c r="BW461" s="105"/>
      <c r="BX461" s="105"/>
      <c r="BY461" s="105"/>
      <c r="BZ461" s="107"/>
      <c r="CA461" s="107"/>
      <c r="CB461" s="107"/>
      <c r="CC461" s="107"/>
      <c r="CD461" s="107"/>
      <c r="CE461" s="107"/>
      <c r="CF461" s="107"/>
      <c r="CG461" s="107"/>
      <c r="CH461" s="107"/>
      <c r="CI461" s="107"/>
      <c r="CJ461" s="107"/>
      <c r="CK461" s="107"/>
      <c r="CL461" s="107"/>
      <c r="CM461" s="107"/>
      <c r="CN461" s="107"/>
      <c r="CO461" s="107"/>
      <c r="CP461" s="107"/>
      <c r="CQ461" s="107"/>
      <c r="CR461" s="107"/>
      <c r="CS461" s="102" t="s">
        <v>4718</v>
      </c>
      <c r="CT461" s="107"/>
      <c r="CU461" s="107"/>
      <c r="CV461" s="107"/>
      <c r="CW461" s="107"/>
      <c r="CX461" s="107"/>
      <c r="CY461" s="107"/>
      <c r="CZ461" s="107"/>
      <c r="DA461" s="107"/>
      <c r="DB461" s="107"/>
      <c r="DC461" s="107"/>
      <c r="DD461" s="107"/>
      <c r="DE461" s="107"/>
    </row>
    <row r="462" spans="34:109" ht="0" hidden="1" customHeight="1">
      <c r="AH462" s="105"/>
      <c r="AI462" s="105"/>
      <c r="AJ462" s="105"/>
      <c r="AK462" s="105"/>
      <c r="AL462" s="92" t="str">
        <f t="shared" si="14"/>
        <v/>
      </c>
      <c r="AM462" s="92" t="str">
        <f t="shared" si="15"/>
        <v/>
      </c>
      <c r="AO462" s="105"/>
      <c r="AP462" s="95">
        <v>460</v>
      </c>
      <c r="AQ462" s="106"/>
      <c r="AR462" s="106"/>
      <c r="AS462" s="106"/>
      <c r="AT462" s="106"/>
      <c r="AU462" s="106"/>
      <c r="AV462" s="106"/>
      <c r="AW462" s="106"/>
      <c r="AX462" s="106"/>
      <c r="AY462" s="106"/>
      <c r="AZ462" s="106"/>
      <c r="BA462" s="106"/>
      <c r="BB462" s="106"/>
      <c r="BC462" s="106"/>
      <c r="BD462" s="106"/>
      <c r="BE462" s="106"/>
      <c r="BF462" s="106"/>
      <c r="BG462" s="106"/>
      <c r="BH462" s="106"/>
      <c r="BI462" s="106"/>
      <c r="BJ462" s="100" t="s">
        <v>4719</v>
      </c>
      <c r="BK462" s="106"/>
      <c r="BL462" s="106"/>
      <c r="BM462" s="106"/>
      <c r="BN462" s="106"/>
      <c r="BO462" s="106"/>
      <c r="BP462" s="106"/>
      <c r="BQ462" s="106"/>
      <c r="BR462" s="106"/>
      <c r="BS462" s="106"/>
      <c r="BT462" s="106"/>
      <c r="BU462" s="106"/>
      <c r="BV462" s="106"/>
      <c r="BW462" s="105"/>
      <c r="BX462" s="105"/>
      <c r="BY462" s="105"/>
      <c r="BZ462" s="107"/>
      <c r="CA462" s="107"/>
      <c r="CB462" s="107"/>
      <c r="CC462" s="107"/>
      <c r="CD462" s="107"/>
      <c r="CE462" s="107"/>
      <c r="CF462" s="107"/>
      <c r="CG462" s="107"/>
      <c r="CH462" s="107"/>
      <c r="CI462" s="107"/>
      <c r="CJ462" s="107"/>
      <c r="CK462" s="107"/>
      <c r="CL462" s="107"/>
      <c r="CM462" s="107"/>
      <c r="CN462" s="107"/>
      <c r="CO462" s="107"/>
      <c r="CP462" s="107"/>
      <c r="CQ462" s="107"/>
      <c r="CR462" s="107"/>
      <c r="CS462" s="102" t="s">
        <v>4720</v>
      </c>
      <c r="CT462" s="107"/>
      <c r="CU462" s="107"/>
      <c r="CV462" s="107"/>
      <c r="CW462" s="107"/>
      <c r="CX462" s="107"/>
      <c r="CY462" s="107"/>
      <c r="CZ462" s="107"/>
      <c r="DA462" s="107"/>
      <c r="DB462" s="107"/>
      <c r="DC462" s="107"/>
      <c r="DD462" s="107"/>
      <c r="DE462" s="107"/>
    </row>
    <row r="463" spans="34:109" ht="0" hidden="1" customHeight="1">
      <c r="AH463" s="105"/>
      <c r="AI463" s="105"/>
      <c r="AJ463" s="105"/>
      <c r="AK463" s="105"/>
      <c r="AL463" s="92" t="str">
        <f t="shared" si="14"/>
        <v/>
      </c>
      <c r="AM463" s="92" t="str">
        <f t="shared" si="15"/>
        <v/>
      </c>
      <c r="AO463" s="105"/>
      <c r="AP463" s="95">
        <v>461</v>
      </c>
      <c r="AQ463" s="106"/>
      <c r="AR463" s="106"/>
      <c r="AS463" s="106"/>
      <c r="AT463" s="106"/>
      <c r="AU463" s="106"/>
      <c r="AV463" s="106"/>
      <c r="AW463" s="106"/>
      <c r="AX463" s="106"/>
      <c r="AY463" s="106"/>
      <c r="AZ463" s="106"/>
      <c r="BA463" s="106"/>
      <c r="BB463" s="106"/>
      <c r="BC463" s="106"/>
      <c r="BD463" s="106"/>
      <c r="BE463" s="106"/>
      <c r="BF463" s="106"/>
      <c r="BG463" s="106"/>
      <c r="BH463" s="106"/>
      <c r="BI463" s="106"/>
      <c r="BJ463" s="100" t="s">
        <v>4721</v>
      </c>
      <c r="BK463" s="106"/>
      <c r="BL463" s="106"/>
      <c r="BM463" s="106"/>
      <c r="BN463" s="106"/>
      <c r="BO463" s="106"/>
      <c r="BP463" s="106"/>
      <c r="BQ463" s="106"/>
      <c r="BR463" s="106"/>
      <c r="BS463" s="106"/>
      <c r="BT463" s="106"/>
      <c r="BU463" s="106"/>
      <c r="BV463" s="106"/>
      <c r="BW463" s="105"/>
      <c r="BX463" s="105"/>
      <c r="BY463" s="105"/>
      <c r="BZ463" s="107"/>
      <c r="CA463" s="107"/>
      <c r="CB463" s="107"/>
      <c r="CC463" s="107"/>
      <c r="CD463" s="107"/>
      <c r="CE463" s="107"/>
      <c r="CF463" s="107"/>
      <c r="CG463" s="107"/>
      <c r="CH463" s="107"/>
      <c r="CI463" s="107"/>
      <c r="CJ463" s="107"/>
      <c r="CK463" s="107"/>
      <c r="CL463" s="107"/>
      <c r="CM463" s="107"/>
      <c r="CN463" s="107"/>
      <c r="CO463" s="107"/>
      <c r="CP463" s="107"/>
      <c r="CQ463" s="107"/>
      <c r="CR463" s="107"/>
      <c r="CS463" s="102" t="s">
        <v>4722</v>
      </c>
      <c r="CT463" s="107"/>
      <c r="CU463" s="107"/>
      <c r="CV463" s="107"/>
      <c r="CW463" s="107"/>
      <c r="CX463" s="107"/>
      <c r="CY463" s="107"/>
      <c r="CZ463" s="107"/>
      <c r="DA463" s="107"/>
      <c r="DB463" s="107"/>
      <c r="DC463" s="107"/>
      <c r="DD463" s="107"/>
      <c r="DE463" s="107"/>
    </row>
    <row r="464" spans="34:109" ht="0" hidden="1" customHeight="1">
      <c r="AH464" s="105"/>
      <c r="AI464" s="105"/>
      <c r="AJ464" s="105"/>
      <c r="AK464" s="105"/>
      <c r="AL464" s="92" t="str">
        <f t="shared" si="14"/>
        <v/>
      </c>
      <c r="AM464" s="92" t="str">
        <f t="shared" si="15"/>
        <v/>
      </c>
      <c r="AO464" s="105"/>
      <c r="AP464" s="95">
        <v>462</v>
      </c>
      <c r="AQ464" s="106"/>
      <c r="AR464" s="106"/>
      <c r="AS464" s="106"/>
      <c r="AT464" s="106"/>
      <c r="AU464" s="106"/>
      <c r="AV464" s="106"/>
      <c r="AW464" s="106"/>
      <c r="AX464" s="106"/>
      <c r="AY464" s="106"/>
      <c r="AZ464" s="106"/>
      <c r="BA464" s="106"/>
      <c r="BB464" s="106"/>
      <c r="BC464" s="106"/>
      <c r="BD464" s="106"/>
      <c r="BE464" s="106"/>
      <c r="BF464" s="106"/>
      <c r="BG464" s="106"/>
      <c r="BH464" s="106"/>
      <c r="BI464" s="106"/>
      <c r="BJ464" s="100" t="s">
        <v>4723</v>
      </c>
      <c r="BK464" s="106"/>
      <c r="BL464" s="106"/>
      <c r="BM464" s="106"/>
      <c r="BN464" s="106"/>
      <c r="BO464" s="106"/>
      <c r="BP464" s="106"/>
      <c r="BQ464" s="106"/>
      <c r="BR464" s="106"/>
      <c r="BS464" s="106"/>
      <c r="BT464" s="106"/>
      <c r="BU464" s="106"/>
      <c r="BV464" s="106"/>
      <c r="BW464" s="105"/>
      <c r="BX464" s="105"/>
      <c r="BY464" s="105"/>
      <c r="BZ464" s="107"/>
      <c r="CA464" s="107"/>
      <c r="CB464" s="107"/>
      <c r="CC464" s="107"/>
      <c r="CD464" s="107"/>
      <c r="CE464" s="107"/>
      <c r="CF464" s="107"/>
      <c r="CG464" s="107"/>
      <c r="CH464" s="107"/>
      <c r="CI464" s="107"/>
      <c r="CJ464" s="107"/>
      <c r="CK464" s="107"/>
      <c r="CL464" s="107"/>
      <c r="CM464" s="107"/>
      <c r="CN464" s="107"/>
      <c r="CO464" s="107"/>
      <c r="CP464" s="107"/>
      <c r="CQ464" s="107"/>
      <c r="CR464" s="107"/>
      <c r="CS464" s="102" t="s">
        <v>4724</v>
      </c>
      <c r="CT464" s="107"/>
      <c r="CU464" s="107"/>
      <c r="CV464" s="107"/>
      <c r="CW464" s="107"/>
      <c r="CX464" s="107"/>
      <c r="CY464" s="107"/>
      <c r="CZ464" s="107"/>
      <c r="DA464" s="107"/>
      <c r="DB464" s="107"/>
      <c r="DC464" s="107"/>
      <c r="DD464" s="107"/>
      <c r="DE464" s="107"/>
    </row>
    <row r="465" spans="34:109" ht="0" hidden="1" customHeight="1">
      <c r="AH465" s="105"/>
      <c r="AI465" s="105"/>
      <c r="AJ465" s="105"/>
      <c r="AK465" s="105"/>
      <c r="AL465" s="92" t="str">
        <f t="shared" si="14"/>
        <v/>
      </c>
      <c r="AM465" s="92" t="str">
        <f t="shared" si="15"/>
        <v/>
      </c>
      <c r="AO465" s="105"/>
      <c r="AP465" s="95">
        <v>463</v>
      </c>
      <c r="AQ465" s="106"/>
      <c r="AR465" s="106"/>
      <c r="AS465" s="106"/>
      <c r="AT465" s="106"/>
      <c r="AU465" s="106"/>
      <c r="AV465" s="106"/>
      <c r="AW465" s="106"/>
      <c r="AX465" s="106"/>
      <c r="AY465" s="106"/>
      <c r="AZ465" s="106"/>
      <c r="BA465" s="106"/>
      <c r="BB465" s="106"/>
      <c r="BC465" s="106"/>
      <c r="BD465" s="106"/>
      <c r="BE465" s="106"/>
      <c r="BF465" s="106"/>
      <c r="BG465" s="106"/>
      <c r="BH465" s="106"/>
      <c r="BI465" s="106"/>
      <c r="BJ465" s="100" t="s">
        <v>4725</v>
      </c>
      <c r="BK465" s="106"/>
      <c r="BL465" s="106"/>
      <c r="BM465" s="106"/>
      <c r="BN465" s="106"/>
      <c r="BO465" s="106"/>
      <c r="BP465" s="106"/>
      <c r="BQ465" s="106"/>
      <c r="BR465" s="106"/>
      <c r="BS465" s="106"/>
      <c r="BT465" s="106"/>
      <c r="BU465" s="106"/>
      <c r="BV465" s="106"/>
      <c r="BW465" s="105"/>
      <c r="BX465" s="105"/>
      <c r="BY465" s="105"/>
      <c r="BZ465" s="107"/>
      <c r="CA465" s="107"/>
      <c r="CB465" s="107"/>
      <c r="CC465" s="107"/>
      <c r="CD465" s="107"/>
      <c r="CE465" s="107"/>
      <c r="CF465" s="107"/>
      <c r="CG465" s="107"/>
      <c r="CH465" s="107"/>
      <c r="CI465" s="107"/>
      <c r="CJ465" s="107"/>
      <c r="CK465" s="107"/>
      <c r="CL465" s="107"/>
      <c r="CM465" s="107"/>
      <c r="CN465" s="107"/>
      <c r="CO465" s="107"/>
      <c r="CP465" s="107"/>
      <c r="CQ465" s="107"/>
      <c r="CR465" s="107"/>
      <c r="CS465" s="102" t="s">
        <v>4726</v>
      </c>
      <c r="CT465" s="107"/>
      <c r="CU465" s="107"/>
      <c r="CV465" s="107"/>
      <c r="CW465" s="107"/>
      <c r="CX465" s="107"/>
      <c r="CY465" s="107"/>
      <c r="CZ465" s="107"/>
      <c r="DA465" s="107"/>
      <c r="DB465" s="107"/>
      <c r="DC465" s="107"/>
      <c r="DD465" s="107"/>
      <c r="DE465" s="107"/>
    </row>
    <row r="466" spans="34:109" ht="0" hidden="1" customHeight="1">
      <c r="AH466" s="105"/>
      <c r="AI466" s="105"/>
      <c r="AJ466" s="105"/>
      <c r="AK466" s="105"/>
      <c r="AL466" s="92" t="str">
        <f t="shared" si="14"/>
        <v/>
      </c>
      <c r="AM466" s="92" t="str">
        <f t="shared" si="15"/>
        <v/>
      </c>
      <c r="AO466" s="105"/>
      <c r="AP466" s="95">
        <v>464</v>
      </c>
      <c r="AQ466" s="106"/>
      <c r="AR466" s="106"/>
      <c r="AS466" s="106"/>
      <c r="AT466" s="106"/>
      <c r="AU466" s="106"/>
      <c r="AV466" s="106"/>
      <c r="AW466" s="106"/>
      <c r="AX466" s="106"/>
      <c r="AY466" s="106"/>
      <c r="AZ466" s="106"/>
      <c r="BA466" s="106"/>
      <c r="BB466" s="106"/>
      <c r="BC466" s="106"/>
      <c r="BD466" s="106"/>
      <c r="BE466" s="106"/>
      <c r="BF466" s="106"/>
      <c r="BG466" s="106"/>
      <c r="BH466" s="106"/>
      <c r="BI466" s="106"/>
      <c r="BJ466" s="100" t="s">
        <v>4727</v>
      </c>
      <c r="BK466" s="106"/>
      <c r="BL466" s="106"/>
      <c r="BM466" s="106"/>
      <c r="BN466" s="106"/>
      <c r="BO466" s="106"/>
      <c r="BP466" s="106"/>
      <c r="BQ466" s="106"/>
      <c r="BR466" s="106"/>
      <c r="BS466" s="106"/>
      <c r="BT466" s="106"/>
      <c r="BU466" s="106"/>
      <c r="BV466" s="106"/>
      <c r="BW466" s="105"/>
      <c r="BX466" s="105"/>
      <c r="BY466" s="105"/>
      <c r="BZ466" s="107"/>
      <c r="CA466" s="107"/>
      <c r="CB466" s="107"/>
      <c r="CC466" s="107"/>
      <c r="CD466" s="107"/>
      <c r="CE466" s="107"/>
      <c r="CF466" s="107"/>
      <c r="CG466" s="107"/>
      <c r="CH466" s="107"/>
      <c r="CI466" s="107"/>
      <c r="CJ466" s="107"/>
      <c r="CK466" s="107"/>
      <c r="CL466" s="107"/>
      <c r="CM466" s="107"/>
      <c r="CN466" s="107"/>
      <c r="CO466" s="107"/>
      <c r="CP466" s="107"/>
      <c r="CQ466" s="107"/>
      <c r="CR466" s="107"/>
      <c r="CS466" s="102" t="s">
        <v>4728</v>
      </c>
      <c r="CT466" s="107"/>
      <c r="CU466" s="107"/>
      <c r="CV466" s="107"/>
      <c r="CW466" s="107"/>
      <c r="CX466" s="107"/>
      <c r="CY466" s="107"/>
      <c r="CZ466" s="107"/>
      <c r="DA466" s="107"/>
      <c r="DB466" s="107"/>
      <c r="DC466" s="107"/>
      <c r="DD466" s="107"/>
      <c r="DE466" s="107"/>
    </row>
    <row r="467" spans="34:109" ht="0" hidden="1" customHeight="1">
      <c r="AH467" s="105"/>
      <c r="AI467" s="105"/>
      <c r="AJ467" s="105"/>
      <c r="AK467" s="105"/>
      <c r="AL467" s="92" t="str">
        <f t="shared" si="14"/>
        <v/>
      </c>
      <c r="AM467" s="92" t="str">
        <f t="shared" si="15"/>
        <v/>
      </c>
      <c r="AO467" s="105"/>
      <c r="AP467" s="95">
        <v>465</v>
      </c>
      <c r="AQ467" s="106"/>
      <c r="AR467" s="106"/>
      <c r="AS467" s="106"/>
      <c r="AT467" s="106"/>
      <c r="AU467" s="106"/>
      <c r="AV467" s="106"/>
      <c r="AW467" s="106"/>
      <c r="AX467" s="106"/>
      <c r="AY467" s="106"/>
      <c r="AZ467" s="106"/>
      <c r="BA467" s="106"/>
      <c r="BB467" s="106"/>
      <c r="BC467" s="106"/>
      <c r="BD467" s="106"/>
      <c r="BE467" s="106"/>
      <c r="BF467" s="106"/>
      <c r="BG467" s="106"/>
      <c r="BH467" s="106"/>
      <c r="BI467" s="106"/>
      <c r="BJ467" s="100" t="s">
        <v>4729</v>
      </c>
      <c r="BK467" s="106"/>
      <c r="BL467" s="106"/>
      <c r="BM467" s="106"/>
      <c r="BN467" s="106"/>
      <c r="BO467" s="106"/>
      <c r="BP467" s="106"/>
      <c r="BQ467" s="106"/>
      <c r="BR467" s="106"/>
      <c r="BS467" s="106"/>
      <c r="BT467" s="106"/>
      <c r="BU467" s="106"/>
      <c r="BV467" s="106"/>
      <c r="BW467" s="105"/>
      <c r="BX467" s="105"/>
      <c r="BY467" s="105"/>
      <c r="BZ467" s="107"/>
      <c r="CA467" s="107"/>
      <c r="CB467" s="107"/>
      <c r="CC467" s="107"/>
      <c r="CD467" s="107"/>
      <c r="CE467" s="107"/>
      <c r="CF467" s="107"/>
      <c r="CG467" s="107"/>
      <c r="CH467" s="107"/>
      <c r="CI467" s="107"/>
      <c r="CJ467" s="107"/>
      <c r="CK467" s="107"/>
      <c r="CL467" s="107"/>
      <c r="CM467" s="107"/>
      <c r="CN467" s="107"/>
      <c r="CO467" s="107"/>
      <c r="CP467" s="107"/>
      <c r="CQ467" s="107"/>
      <c r="CR467" s="107"/>
      <c r="CS467" s="102" t="s">
        <v>4730</v>
      </c>
      <c r="CT467" s="107"/>
      <c r="CU467" s="107"/>
      <c r="CV467" s="107"/>
      <c r="CW467" s="107"/>
      <c r="CX467" s="107"/>
      <c r="CY467" s="107"/>
      <c r="CZ467" s="107"/>
      <c r="DA467" s="107"/>
      <c r="DB467" s="107"/>
      <c r="DC467" s="107"/>
      <c r="DD467" s="107"/>
      <c r="DE467" s="107"/>
    </row>
    <row r="468" spans="34:109" ht="0" hidden="1" customHeight="1">
      <c r="AH468" s="105"/>
      <c r="AI468" s="105"/>
      <c r="AJ468" s="105"/>
      <c r="AK468" s="105"/>
      <c r="AL468" s="92" t="str">
        <f t="shared" si="14"/>
        <v/>
      </c>
      <c r="AM468" s="92" t="str">
        <f t="shared" si="15"/>
        <v/>
      </c>
      <c r="AO468" s="105"/>
      <c r="AP468" s="95">
        <v>466</v>
      </c>
      <c r="AQ468" s="106"/>
      <c r="AR468" s="106"/>
      <c r="AS468" s="106"/>
      <c r="AT468" s="106"/>
      <c r="AU468" s="106"/>
      <c r="AV468" s="106"/>
      <c r="AW468" s="106"/>
      <c r="AX468" s="106"/>
      <c r="AY468" s="106"/>
      <c r="AZ468" s="106"/>
      <c r="BA468" s="106"/>
      <c r="BB468" s="106"/>
      <c r="BC468" s="106"/>
      <c r="BD468" s="106"/>
      <c r="BE468" s="106"/>
      <c r="BF468" s="106"/>
      <c r="BG468" s="106"/>
      <c r="BH468" s="106"/>
      <c r="BI468" s="106"/>
      <c r="BJ468" s="100" t="s">
        <v>4731</v>
      </c>
      <c r="BK468" s="106"/>
      <c r="BL468" s="106"/>
      <c r="BM468" s="106"/>
      <c r="BN468" s="106"/>
      <c r="BO468" s="106"/>
      <c r="BP468" s="106"/>
      <c r="BQ468" s="106"/>
      <c r="BR468" s="106"/>
      <c r="BS468" s="106"/>
      <c r="BT468" s="106"/>
      <c r="BU468" s="106"/>
      <c r="BV468" s="106"/>
      <c r="BW468" s="105"/>
      <c r="BX468" s="105"/>
      <c r="BY468" s="105"/>
      <c r="BZ468" s="107"/>
      <c r="CA468" s="107"/>
      <c r="CB468" s="107"/>
      <c r="CC468" s="107"/>
      <c r="CD468" s="107"/>
      <c r="CE468" s="107"/>
      <c r="CF468" s="107"/>
      <c r="CG468" s="107"/>
      <c r="CH468" s="107"/>
      <c r="CI468" s="107"/>
      <c r="CJ468" s="107"/>
      <c r="CK468" s="107"/>
      <c r="CL468" s="107"/>
      <c r="CM468" s="107"/>
      <c r="CN468" s="107"/>
      <c r="CO468" s="107"/>
      <c r="CP468" s="107"/>
      <c r="CQ468" s="107"/>
      <c r="CR468" s="107"/>
      <c r="CS468" s="102" t="s">
        <v>4732</v>
      </c>
      <c r="CT468" s="107"/>
      <c r="CU468" s="107"/>
      <c r="CV468" s="107"/>
      <c r="CW468" s="107"/>
      <c r="CX468" s="107"/>
      <c r="CY468" s="107"/>
      <c r="CZ468" s="107"/>
      <c r="DA468" s="107"/>
      <c r="DB468" s="107"/>
      <c r="DC468" s="107"/>
      <c r="DD468" s="107"/>
      <c r="DE468" s="107"/>
    </row>
    <row r="469" spans="34:109" ht="0" hidden="1" customHeight="1">
      <c r="AH469" s="95"/>
      <c r="AI469" s="95"/>
      <c r="AJ469" s="95"/>
      <c r="AK469" s="95"/>
      <c r="AL469" s="92" t="str">
        <f t="shared" si="14"/>
        <v/>
      </c>
      <c r="AM469" s="92" t="str">
        <f t="shared" si="15"/>
        <v/>
      </c>
      <c r="AO469" s="95"/>
      <c r="AP469" s="95">
        <v>467</v>
      </c>
      <c r="AQ469" s="100"/>
      <c r="AR469" s="100"/>
      <c r="AS469" s="100"/>
      <c r="AT469" s="100"/>
      <c r="AU469" s="100"/>
      <c r="AV469" s="100"/>
      <c r="AW469" s="100"/>
      <c r="AX469" s="100"/>
      <c r="AY469" s="100"/>
      <c r="AZ469" s="100"/>
      <c r="BA469" s="100"/>
      <c r="BB469" s="100"/>
      <c r="BC469" s="100"/>
      <c r="BD469" s="100"/>
      <c r="BE469" s="100"/>
      <c r="BF469" s="100"/>
      <c r="BG469" s="100"/>
      <c r="BH469" s="100"/>
      <c r="BI469" s="100"/>
      <c r="BJ469" s="100" t="s">
        <v>4733</v>
      </c>
      <c r="BK469" s="100"/>
      <c r="BL469" s="100"/>
      <c r="BM469" s="100"/>
      <c r="BN469" s="100"/>
      <c r="BO469" s="100"/>
      <c r="BP469" s="100"/>
      <c r="BQ469" s="100"/>
      <c r="BR469" s="100"/>
      <c r="BS469" s="100"/>
      <c r="BT469" s="100"/>
      <c r="BU469" s="100"/>
      <c r="BV469" s="100"/>
      <c r="BW469" s="95"/>
      <c r="BX469" s="95"/>
      <c r="BY469" s="95"/>
      <c r="BZ469" s="102"/>
      <c r="CA469" s="102"/>
      <c r="CB469" s="102"/>
      <c r="CC469" s="102"/>
      <c r="CD469" s="102"/>
      <c r="CE469" s="102"/>
      <c r="CF469" s="102"/>
      <c r="CG469" s="102"/>
      <c r="CH469" s="102"/>
      <c r="CI469" s="102"/>
      <c r="CJ469" s="102"/>
      <c r="CK469" s="102"/>
      <c r="CL469" s="102"/>
      <c r="CM469" s="102"/>
      <c r="CN469" s="102"/>
      <c r="CO469" s="102"/>
      <c r="CP469" s="102"/>
      <c r="CQ469" s="102"/>
      <c r="CR469" s="102"/>
      <c r="CS469" s="102" t="s">
        <v>4734</v>
      </c>
      <c r="CT469" s="102"/>
      <c r="CU469" s="102"/>
      <c r="CV469" s="102"/>
      <c r="CW469" s="102"/>
      <c r="CX469" s="102"/>
      <c r="CY469" s="102"/>
      <c r="CZ469" s="102"/>
      <c r="DA469" s="102"/>
      <c r="DB469" s="102"/>
      <c r="DC469" s="102"/>
      <c r="DD469" s="102"/>
      <c r="DE469" s="102"/>
    </row>
    <row r="470" spans="34:109" ht="0" hidden="1" customHeight="1">
      <c r="AH470" s="105"/>
      <c r="AI470" s="105"/>
      <c r="AJ470" s="105"/>
      <c r="AK470" s="105"/>
      <c r="AL470" s="92" t="str">
        <f t="shared" si="14"/>
        <v/>
      </c>
      <c r="AM470" s="92" t="str">
        <f t="shared" si="15"/>
        <v/>
      </c>
      <c r="AO470" s="105"/>
      <c r="AP470" s="95">
        <v>468</v>
      </c>
      <c r="AQ470" s="106"/>
      <c r="AR470" s="106"/>
      <c r="AS470" s="106"/>
      <c r="AT470" s="106"/>
      <c r="AU470" s="106"/>
      <c r="AV470" s="106"/>
      <c r="AW470" s="106"/>
      <c r="AX470" s="106"/>
      <c r="AY470" s="106"/>
      <c r="AZ470" s="106"/>
      <c r="BA470" s="106"/>
      <c r="BB470" s="106"/>
      <c r="BC470" s="106"/>
      <c r="BD470" s="106"/>
      <c r="BE470" s="106"/>
      <c r="BF470" s="106"/>
      <c r="BG470" s="106"/>
      <c r="BH470" s="106"/>
      <c r="BI470" s="106"/>
      <c r="BJ470" s="100" t="s">
        <v>4735</v>
      </c>
      <c r="BK470" s="106"/>
      <c r="BL470" s="106"/>
      <c r="BM470" s="106"/>
      <c r="BN470" s="106"/>
      <c r="BO470" s="106"/>
      <c r="BP470" s="106"/>
      <c r="BQ470" s="106"/>
      <c r="BR470" s="106"/>
      <c r="BS470" s="106"/>
      <c r="BT470" s="106"/>
      <c r="BU470" s="106"/>
      <c r="BV470" s="106"/>
      <c r="BW470" s="105"/>
      <c r="BX470" s="105"/>
      <c r="BY470" s="105"/>
      <c r="BZ470" s="107"/>
      <c r="CA470" s="107"/>
      <c r="CB470" s="107"/>
      <c r="CC470" s="107"/>
      <c r="CD470" s="107"/>
      <c r="CE470" s="107"/>
      <c r="CF470" s="107"/>
      <c r="CG470" s="107"/>
      <c r="CH470" s="107"/>
      <c r="CI470" s="107"/>
      <c r="CJ470" s="107"/>
      <c r="CK470" s="107"/>
      <c r="CL470" s="107"/>
      <c r="CM470" s="107"/>
      <c r="CN470" s="107"/>
      <c r="CO470" s="107"/>
      <c r="CP470" s="107"/>
      <c r="CQ470" s="107"/>
      <c r="CR470" s="107"/>
      <c r="CS470" s="102" t="s">
        <v>4736</v>
      </c>
      <c r="CT470" s="107"/>
      <c r="CU470" s="107"/>
      <c r="CV470" s="107"/>
      <c r="CW470" s="107"/>
      <c r="CX470" s="107"/>
      <c r="CY470" s="107"/>
      <c r="CZ470" s="107"/>
      <c r="DA470" s="107"/>
      <c r="DB470" s="107"/>
      <c r="DC470" s="107"/>
      <c r="DD470" s="107"/>
      <c r="DE470" s="107"/>
    </row>
    <row r="471" spans="34:109" ht="0" hidden="1" customHeight="1">
      <c r="AH471" s="105"/>
      <c r="AI471" s="105"/>
      <c r="AJ471" s="105"/>
      <c r="AK471" s="105"/>
      <c r="AL471" s="92" t="str">
        <f t="shared" si="14"/>
        <v/>
      </c>
      <c r="AM471" s="92" t="str">
        <f t="shared" si="15"/>
        <v/>
      </c>
      <c r="AO471" s="105"/>
      <c r="AP471" s="95">
        <v>469</v>
      </c>
      <c r="AQ471" s="106"/>
      <c r="AR471" s="106"/>
      <c r="AS471" s="106"/>
      <c r="AT471" s="106"/>
      <c r="AU471" s="106"/>
      <c r="AV471" s="106"/>
      <c r="AW471" s="106"/>
      <c r="AX471" s="106"/>
      <c r="AY471" s="106"/>
      <c r="AZ471" s="106"/>
      <c r="BA471" s="106"/>
      <c r="BB471" s="106"/>
      <c r="BC471" s="106"/>
      <c r="BD471" s="106"/>
      <c r="BE471" s="106"/>
      <c r="BF471" s="106"/>
      <c r="BG471" s="106"/>
      <c r="BH471" s="106"/>
      <c r="BI471" s="106"/>
      <c r="BJ471" s="100" t="s">
        <v>4737</v>
      </c>
      <c r="BK471" s="106"/>
      <c r="BL471" s="106"/>
      <c r="BM471" s="106"/>
      <c r="BN471" s="106"/>
      <c r="BO471" s="106"/>
      <c r="BP471" s="106"/>
      <c r="BQ471" s="106"/>
      <c r="BR471" s="106"/>
      <c r="BS471" s="106"/>
      <c r="BT471" s="106"/>
      <c r="BU471" s="106"/>
      <c r="BV471" s="106"/>
      <c r="BW471" s="105"/>
      <c r="BX471" s="105"/>
      <c r="BY471" s="105"/>
      <c r="BZ471" s="107"/>
      <c r="CA471" s="107"/>
      <c r="CB471" s="107"/>
      <c r="CC471" s="107"/>
      <c r="CD471" s="107"/>
      <c r="CE471" s="107"/>
      <c r="CF471" s="107"/>
      <c r="CG471" s="107"/>
      <c r="CH471" s="107"/>
      <c r="CI471" s="107"/>
      <c r="CJ471" s="107"/>
      <c r="CK471" s="107"/>
      <c r="CL471" s="107"/>
      <c r="CM471" s="107"/>
      <c r="CN471" s="107"/>
      <c r="CO471" s="107"/>
      <c r="CP471" s="107"/>
      <c r="CQ471" s="107"/>
      <c r="CR471" s="107"/>
      <c r="CS471" s="102" t="s">
        <v>4738</v>
      </c>
      <c r="CT471" s="107"/>
      <c r="CU471" s="107"/>
      <c r="CV471" s="107"/>
      <c r="CW471" s="107"/>
      <c r="CX471" s="107"/>
      <c r="CY471" s="107"/>
      <c r="CZ471" s="107"/>
      <c r="DA471" s="107"/>
      <c r="DB471" s="107"/>
      <c r="DC471" s="107"/>
      <c r="DD471" s="107"/>
      <c r="DE471" s="107"/>
    </row>
    <row r="472" spans="34:109" ht="0" hidden="1" customHeight="1">
      <c r="AH472" s="105"/>
      <c r="AI472" s="105"/>
      <c r="AJ472" s="105"/>
      <c r="AK472" s="105"/>
      <c r="AL472" s="92" t="str">
        <f t="shared" si="14"/>
        <v/>
      </c>
      <c r="AM472" s="92" t="str">
        <f t="shared" si="15"/>
        <v/>
      </c>
      <c r="AO472" s="105"/>
      <c r="AP472" s="95">
        <v>470</v>
      </c>
      <c r="AQ472" s="106"/>
      <c r="AR472" s="106"/>
      <c r="AS472" s="106"/>
      <c r="AT472" s="106"/>
      <c r="AU472" s="106"/>
      <c r="AV472" s="106"/>
      <c r="AW472" s="106"/>
      <c r="AX472" s="106"/>
      <c r="AY472" s="106"/>
      <c r="AZ472" s="106"/>
      <c r="BA472" s="106"/>
      <c r="BB472" s="106"/>
      <c r="BC472" s="106"/>
      <c r="BD472" s="106"/>
      <c r="BE472" s="106"/>
      <c r="BF472" s="106"/>
      <c r="BG472" s="106"/>
      <c r="BH472" s="106"/>
      <c r="BI472" s="106"/>
      <c r="BJ472" s="100" t="s">
        <v>4739</v>
      </c>
      <c r="BK472" s="106"/>
      <c r="BL472" s="106"/>
      <c r="BM472" s="106"/>
      <c r="BN472" s="106"/>
      <c r="BO472" s="106"/>
      <c r="BP472" s="106"/>
      <c r="BQ472" s="106"/>
      <c r="BR472" s="106"/>
      <c r="BS472" s="106"/>
      <c r="BT472" s="106"/>
      <c r="BU472" s="106"/>
      <c r="BV472" s="106"/>
      <c r="BW472" s="105"/>
      <c r="BX472" s="105"/>
      <c r="BY472" s="105"/>
      <c r="BZ472" s="107"/>
      <c r="CA472" s="107"/>
      <c r="CB472" s="107"/>
      <c r="CC472" s="107"/>
      <c r="CD472" s="107"/>
      <c r="CE472" s="107"/>
      <c r="CF472" s="107"/>
      <c r="CG472" s="107"/>
      <c r="CH472" s="107"/>
      <c r="CI472" s="107"/>
      <c r="CJ472" s="107"/>
      <c r="CK472" s="107"/>
      <c r="CL472" s="107"/>
      <c r="CM472" s="107"/>
      <c r="CN472" s="107"/>
      <c r="CO472" s="107"/>
      <c r="CP472" s="107"/>
      <c r="CQ472" s="107"/>
      <c r="CR472" s="107"/>
      <c r="CS472" s="102" t="s">
        <v>4740</v>
      </c>
      <c r="CT472" s="107"/>
      <c r="CU472" s="107"/>
      <c r="CV472" s="107"/>
      <c r="CW472" s="107"/>
      <c r="CX472" s="107"/>
      <c r="CY472" s="107"/>
      <c r="CZ472" s="107"/>
      <c r="DA472" s="107"/>
      <c r="DB472" s="107"/>
      <c r="DC472" s="107"/>
      <c r="DD472" s="107"/>
      <c r="DE472" s="107"/>
    </row>
    <row r="473" spans="34:109" ht="0" hidden="1" customHeight="1">
      <c r="AH473" s="105"/>
      <c r="AI473" s="105"/>
      <c r="AJ473" s="105"/>
      <c r="AK473" s="105"/>
      <c r="AL473" s="92" t="str">
        <f t="shared" si="14"/>
        <v/>
      </c>
      <c r="AM473" s="92" t="str">
        <f t="shared" si="15"/>
        <v/>
      </c>
      <c r="AO473" s="105"/>
      <c r="AP473" s="95">
        <v>471</v>
      </c>
      <c r="AQ473" s="106"/>
      <c r="AR473" s="106"/>
      <c r="AS473" s="106"/>
      <c r="AT473" s="106"/>
      <c r="AU473" s="106"/>
      <c r="AV473" s="106"/>
      <c r="AW473" s="106"/>
      <c r="AX473" s="106"/>
      <c r="AY473" s="106"/>
      <c r="AZ473" s="106"/>
      <c r="BA473" s="106"/>
      <c r="BB473" s="106"/>
      <c r="BC473" s="106"/>
      <c r="BD473" s="106"/>
      <c r="BE473" s="106"/>
      <c r="BF473" s="106"/>
      <c r="BG473" s="106"/>
      <c r="BH473" s="106"/>
      <c r="BI473" s="106"/>
      <c r="BJ473" s="100" t="s">
        <v>4741</v>
      </c>
      <c r="BK473" s="106"/>
      <c r="BL473" s="106"/>
      <c r="BM473" s="106"/>
      <c r="BN473" s="106"/>
      <c r="BO473" s="106"/>
      <c r="BP473" s="106"/>
      <c r="BQ473" s="106"/>
      <c r="BR473" s="106"/>
      <c r="BS473" s="106"/>
      <c r="BT473" s="106"/>
      <c r="BU473" s="106"/>
      <c r="BV473" s="106"/>
      <c r="BW473" s="105"/>
      <c r="BX473" s="105"/>
      <c r="BY473" s="105"/>
      <c r="BZ473" s="107"/>
      <c r="CA473" s="107"/>
      <c r="CB473" s="107"/>
      <c r="CC473" s="107"/>
      <c r="CD473" s="107"/>
      <c r="CE473" s="107"/>
      <c r="CF473" s="107"/>
      <c r="CG473" s="107"/>
      <c r="CH473" s="107"/>
      <c r="CI473" s="107"/>
      <c r="CJ473" s="107"/>
      <c r="CK473" s="107"/>
      <c r="CL473" s="107"/>
      <c r="CM473" s="107"/>
      <c r="CN473" s="107"/>
      <c r="CO473" s="107"/>
      <c r="CP473" s="107"/>
      <c r="CQ473" s="107"/>
      <c r="CR473" s="107"/>
      <c r="CS473" s="102" t="s">
        <v>4742</v>
      </c>
      <c r="CT473" s="107"/>
      <c r="CU473" s="107"/>
      <c r="CV473" s="107"/>
      <c r="CW473" s="107"/>
      <c r="CX473" s="107"/>
      <c r="CY473" s="107"/>
      <c r="CZ473" s="107"/>
      <c r="DA473" s="107"/>
      <c r="DB473" s="107"/>
      <c r="DC473" s="107"/>
      <c r="DD473" s="107"/>
      <c r="DE473" s="107"/>
    </row>
    <row r="474" spans="34:109" ht="0" hidden="1" customHeight="1">
      <c r="AH474" s="105"/>
      <c r="AI474" s="105"/>
      <c r="AJ474" s="105"/>
      <c r="AK474" s="105"/>
      <c r="AL474" s="92" t="str">
        <f t="shared" si="14"/>
        <v/>
      </c>
      <c r="AM474" s="92" t="str">
        <f t="shared" si="15"/>
        <v/>
      </c>
      <c r="AO474" s="105"/>
      <c r="AP474" s="95">
        <v>472</v>
      </c>
      <c r="AQ474" s="106"/>
      <c r="AR474" s="106"/>
      <c r="AS474" s="106"/>
      <c r="AT474" s="106"/>
      <c r="AU474" s="106"/>
      <c r="AV474" s="106"/>
      <c r="AW474" s="106"/>
      <c r="AX474" s="106"/>
      <c r="AY474" s="106"/>
      <c r="AZ474" s="106"/>
      <c r="BA474" s="106"/>
      <c r="BB474" s="106"/>
      <c r="BC474" s="106"/>
      <c r="BD474" s="106"/>
      <c r="BE474" s="106"/>
      <c r="BF474" s="106"/>
      <c r="BG474" s="106"/>
      <c r="BH474" s="106"/>
      <c r="BI474" s="106"/>
      <c r="BJ474" s="100" t="s">
        <v>4743</v>
      </c>
      <c r="BK474" s="106"/>
      <c r="BL474" s="106"/>
      <c r="BM474" s="106"/>
      <c r="BN474" s="106"/>
      <c r="BO474" s="106"/>
      <c r="BP474" s="106"/>
      <c r="BQ474" s="106"/>
      <c r="BR474" s="106"/>
      <c r="BS474" s="106"/>
      <c r="BT474" s="106"/>
      <c r="BU474" s="106"/>
      <c r="BV474" s="106"/>
      <c r="BW474" s="105"/>
      <c r="BX474" s="105"/>
      <c r="BY474" s="105"/>
      <c r="BZ474" s="107"/>
      <c r="CA474" s="107"/>
      <c r="CB474" s="107"/>
      <c r="CC474" s="107"/>
      <c r="CD474" s="107"/>
      <c r="CE474" s="107"/>
      <c r="CF474" s="107"/>
      <c r="CG474" s="107"/>
      <c r="CH474" s="107"/>
      <c r="CI474" s="107"/>
      <c r="CJ474" s="107"/>
      <c r="CK474" s="107"/>
      <c r="CL474" s="107"/>
      <c r="CM474" s="107"/>
      <c r="CN474" s="107"/>
      <c r="CO474" s="107"/>
      <c r="CP474" s="107"/>
      <c r="CQ474" s="107"/>
      <c r="CR474" s="107"/>
      <c r="CS474" s="102" t="s">
        <v>4744</v>
      </c>
      <c r="CT474" s="107"/>
      <c r="CU474" s="107"/>
      <c r="CV474" s="107"/>
      <c r="CW474" s="107"/>
      <c r="CX474" s="107"/>
      <c r="CY474" s="107"/>
      <c r="CZ474" s="107"/>
      <c r="DA474" s="107"/>
      <c r="DB474" s="107"/>
      <c r="DC474" s="107"/>
      <c r="DD474" s="107"/>
      <c r="DE474" s="107"/>
    </row>
    <row r="475" spans="34:109" ht="0" hidden="1" customHeight="1">
      <c r="AH475" s="105"/>
      <c r="AI475" s="105"/>
      <c r="AJ475" s="105"/>
      <c r="AK475" s="105"/>
      <c r="AL475" s="92" t="str">
        <f t="shared" si="14"/>
        <v/>
      </c>
      <c r="AM475" s="92" t="str">
        <f t="shared" si="15"/>
        <v/>
      </c>
      <c r="AO475" s="105"/>
      <c r="AP475" s="95">
        <v>473</v>
      </c>
      <c r="AQ475" s="106"/>
      <c r="AR475" s="106"/>
      <c r="AS475" s="106"/>
      <c r="AT475" s="106"/>
      <c r="AU475" s="106"/>
      <c r="AV475" s="106"/>
      <c r="AW475" s="106"/>
      <c r="AX475" s="106"/>
      <c r="AY475" s="106"/>
      <c r="AZ475" s="106"/>
      <c r="BA475" s="106"/>
      <c r="BB475" s="106"/>
      <c r="BC475" s="106"/>
      <c r="BD475" s="106"/>
      <c r="BE475" s="106"/>
      <c r="BF475" s="106"/>
      <c r="BG475" s="106"/>
      <c r="BH475" s="106"/>
      <c r="BI475" s="106"/>
      <c r="BJ475" s="100" t="s">
        <v>4745</v>
      </c>
      <c r="BK475" s="106"/>
      <c r="BL475" s="106"/>
      <c r="BM475" s="106"/>
      <c r="BN475" s="106"/>
      <c r="BO475" s="106"/>
      <c r="BP475" s="106"/>
      <c r="BQ475" s="106"/>
      <c r="BR475" s="106"/>
      <c r="BS475" s="106"/>
      <c r="BT475" s="106"/>
      <c r="BU475" s="106"/>
      <c r="BV475" s="106"/>
      <c r="BW475" s="105"/>
      <c r="BX475" s="105"/>
      <c r="BY475" s="105"/>
      <c r="BZ475" s="107"/>
      <c r="CA475" s="107"/>
      <c r="CB475" s="107"/>
      <c r="CC475" s="107"/>
      <c r="CD475" s="107"/>
      <c r="CE475" s="107"/>
      <c r="CF475" s="107"/>
      <c r="CG475" s="107"/>
      <c r="CH475" s="107"/>
      <c r="CI475" s="107"/>
      <c r="CJ475" s="107"/>
      <c r="CK475" s="107"/>
      <c r="CL475" s="107"/>
      <c r="CM475" s="107"/>
      <c r="CN475" s="107"/>
      <c r="CO475" s="107"/>
      <c r="CP475" s="107"/>
      <c r="CQ475" s="107"/>
      <c r="CR475" s="107"/>
      <c r="CS475" s="102" t="s">
        <v>4746</v>
      </c>
      <c r="CT475" s="107"/>
      <c r="CU475" s="107"/>
      <c r="CV475" s="107"/>
      <c r="CW475" s="107"/>
      <c r="CX475" s="107"/>
      <c r="CY475" s="107"/>
      <c r="CZ475" s="107"/>
      <c r="DA475" s="107"/>
      <c r="DB475" s="107"/>
      <c r="DC475" s="107"/>
      <c r="DD475" s="107"/>
      <c r="DE475" s="107"/>
    </row>
    <row r="476" spans="34:109" ht="0" hidden="1" customHeight="1">
      <c r="AH476" s="105"/>
      <c r="AI476" s="105"/>
      <c r="AJ476" s="105"/>
      <c r="AK476" s="105"/>
      <c r="AL476" s="92" t="str">
        <f t="shared" si="14"/>
        <v/>
      </c>
      <c r="AM476" s="92" t="str">
        <f t="shared" si="15"/>
        <v/>
      </c>
      <c r="AO476" s="105"/>
      <c r="AP476" s="95">
        <v>474</v>
      </c>
      <c r="AQ476" s="106"/>
      <c r="AR476" s="106"/>
      <c r="AS476" s="106"/>
      <c r="AT476" s="106"/>
      <c r="AU476" s="106"/>
      <c r="AV476" s="106"/>
      <c r="AW476" s="106"/>
      <c r="AX476" s="106"/>
      <c r="AY476" s="106"/>
      <c r="AZ476" s="106"/>
      <c r="BA476" s="106"/>
      <c r="BB476" s="106"/>
      <c r="BC476" s="106"/>
      <c r="BD476" s="106"/>
      <c r="BE476" s="106"/>
      <c r="BF476" s="106"/>
      <c r="BG476" s="106"/>
      <c r="BH476" s="106"/>
      <c r="BI476" s="106"/>
      <c r="BJ476" s="100" t="s">
        <v>4747</v>
      </c>
      <c r="BK476" s="106"/>
      <c r="BL476" s="106"/>
      <c r="BM476" s="106"/>
      <c r="BN476" s="106"/>
      <c r="BO476" s="106"/>
      <c r="BP476" s="106"/>
      <c r="BQ476" s="106"/>
      <c r="BR476" s="106"/>
      <c r="BS476" s="106"/>
      <c r="BT476" s="106"/>
      <c r="BU476" s="106"/>
      <c r="BV476" s="106"/>
      <c r="BW476" s="105"/>
      <c r="BX476" s="105"/>
      <c r="BY476" s="105"/>
      <c r="BZ476" s="107"/>
      <c r="CA476" s="107"/>
      <c r="CB476" s="107"/>
      <c r="CC476" s="107"/>
      <c r="CD476" s="107"/>
      <c r="CE476" s="107"/>
      <c r="CF476" s="107"/>
      <c r="CG476" s="107"/>
      <c r="CH476" s="107"/>
      <c r="CI476" s="107"/>
      <c r="CJ476" s="107"/>
      <c r="CK476" s="107"/>
      <c r="CL476" s="107"/>
      <c r="CM476" s="107"/>
      <c r="CN476" s="107"/>
      <c r="CO476" s="107"/>
      <c r="CP476" s="107"/>
      <c r="CQ476" s="107"/>
      <c r="CR476" s="107"/>
      <c r="CS476" s="102" t="s">
        <v>4748</v>
      </c>
      <c r="CT476" s="107"/>
      <c r="CU476" s="107"/>
      <c r="CV476" s="107"/>
      <c r="CW476" s="107"/>
      <c r="CX476" s="107"/>
      <c r="CY476" s="107"/>
      <c r="CZ476" s="107"/>
      <c r="DA476" s="107"/>
      <c r="DB476" s="107"/>
      <c r="DC476" s="107"/>
      <c r="DD476" s="107"/>
      <c r="DE476" s="107"/>
    </row>
    <row r="477" spans="34:109" ht="0" hidden="1" customHeight="1">
      <c r="AH477" s="105"/>
      <c r="AI477" s="105"/>
      <c r="AJ477" s="105"/>
      <c r="AK477" s="105"/>
      <c r="AL477" s="92" t="str">
        <f t="shared" si="14"/>
        <v/>
      </c>
      <c r="AM477" s="92" t="str">
        <f t="shared" si="15"/>
        <v/>
      </c>
      <c r="AO477" s="105"/>
      <c r="AP477" s="95">
        <v>475</v>
      </c>
      <c r="AQ477" s="106"/>
      <c r="AR477" s="106"/>
      <c r="AS477" s="106"/>
      <c r="AT477" s="106"/>
      <c r="AU477" s="106"/>
      <c r="AV477" s="106"/>
      <c r="AW477" s="106"/>
      <c r="AX477" s="106"/>
      <c r="AY477" s="106"/>
      <c r="AZ477" s="106"/>
      <c r="BA477" s="106"/>
      <c r="BB477" s="106"/>
      <c r="BC477" s="106"/>
      <c r="BD477" s="106"/>
      <c r="BE477" s="106"/>
      <c r="BF477" s="106"/>
      <c r="BG477" s="106"/>
      <c r="BH477" s="106"/>
      <c r="BI477" s="106"/>
      <c r="BJ477" s="100" t="s">
        <v>4749</v>
      </c>
      <c r="BK477" s="106"/>
      <c r="BL477" s="106"/>
      <c r="BM477" s="106"/>
      <c r="BN477" s="106"/>
      <c r="BO477" s="106"/>
      <c r="BP477" s="106"/>
      <c r="BQ477" s="106"/>
      <c r="BR477" s="106"/>
      <c r="BS477" s="106"/>
      <c r="BT477" s="106"/>
      <c r="BU477" s="106"/>
      <c r="BV477" s="106"/>
      <c r="BW477" s="105"/>
      <c r="BX477" s="105"/>
      <c r="BY477" s="105"/>
      <c r="BZ477" s="107"/>
      <c r="CA477" s="107"/>
      <c r="CB477" s="107"/>
      <c r="CC477" s="107"/>
      <c r="CD477" s="107"/>
      <c r="CE477" s="107"/>
      <c r="CF477" s="107"/>
      <c r="CG477" s="107"/>
      <c r="CH477" s="107"/>
      <c r="CI477" s="107"/>
      <c r="CJ477" s="107"/>
      <c r="CK477" s="107"/>
      <c r="CL477" s="107"/>
      <c r="CM477" s="107"/>
      <c r="CN477" s="107"/>
      <c r="CO477" s="107"/>
      <c r="CP477" s="107"/>
      <c r="CQ477" s="107"/>
      <c r="CR477" s="107"/>
      <c r="CS477" s="102" t="s">
        <v>4750</v>
      </c>
      <c r="CT477" s="107"/>
      <c r="CU477" s="107"/>
      <c r="CV477" s="107"/>
      <c r="CW477" s="107"/>
      <c r="CX477" s="107"/>
      <c r="CY477" s="107"/>
      <c r="CZ477" s="107"/>
      <c r="DA477" s="107"/>
      <c r="DB477" s="107"/>
      <c r="DC477" s="107"/>
      <c r="DD477" s="107"/>
      <c r="DE477" s="107"/>
    </row>
    <row r="478" spans="34:109" ht="0" hidden="1" customHeight="1">
      <c r="AH478" s="105"/>
      <c r="AI478" s="105"/>
      <c r="AJ478" s="105"/>
      <c r="AK478" s="105"/>
      <c r="AL478" s="92" t="str">
        <f t="shared" si="14"/>
        <v/>
      </c>
      <c r="AM478" s="92" t="str">
        <f t="shared" si="15"/>
        <v/>
      </c>
      <c r="AO478" s="105"/>
      <c r="AP478" s="95">
        <v>476</v>
      </c>
      <c r="AQ478" s="106"/>
      <c r="AR478" s="106"/>
      <c r="AS478" s="106"/>
      <c r="AT478" s="106"/>
      <c r="AU478" s="106"/>
      <c r="AV478" s="106"/>
      <c r="AW478" s="106"/>
      <c r="AX478" s="106"/>
      <c r="AY478" s="106"/>
      <c r="AZ478" s="106"/>
      <c r="BA478" s="106"/>
      <c r="BB478" s="106"/>
      <c r="BC478" s="106"/>
      <c r="BD478" s="106"/>
      <c r="BE478" s="106"/>
      <c r="BF478" s="106"/>
      <c r="BG478" s="106"/>
      <c r="BH478" s="106"/>
      <c r="BI478" s="106"/>
      <c r="BJ478" s="100" t="s">
        <v>4751</v>
      </c>
      <c r="BK478" s="106"/>
      <c r="BL478" s="106"/>
      <c r="BM478" s="106"/>
      <c r="BN478" s="106"/>
      <c r="BO478" s="106"/>
      <c r="BP478" s="106"/>
      <c r="BQ478" s="106"/>
      <c r="BR478" s="106"/>
      <c r="BS478" s="106"/>
      <c r="BT478" s="106"/>
      <c r="BU478" s="106"/>
      <c r="BV478" s="106"/>
      <c r="BW478" s="105"/>
      <c r="BX478" s="105"/>
      <c r="BY478" s="105"/>
      <c r="BZ478" s="107"/>
      <c r="CA478" s="107"/>
      <c r="CB478" s="107"/>
      <c r="CC478" s="107"/>
      <c r="CD478" s="107"/>
      <c r="CE478" s="107"/>
      <c r="CF478" s="107"/>
      <c r="CG478" s="107"/>
      <c r="CH478" s="107"/>
      <c r="CI478" s="107"/>
      <c r="CJ478" s="107"/>
      <c r="CK478" s="107"/>
      <c r="CL478" s="107"/>
      <c r="CM478" s="107"/>
      <c r="CN478" s="107"/>
      <c r="CO478" s="107"/>
      <c r="CP478" s="107"/>
      <c r="CQ478" s="107"/>
      <c r="CR478" s="107"/>
      <c r="CS478" s="102" t="s">
        <v>4752</v>
      </c>
      <c r="CT478" s="107"/>
      <c r="CU478" s="107"/>
      <c r="CV478" s="107"/>
      <c r="CW478" s="107"/>
      <c r="CX478" s="107"/>
      <c r="CY478" s="107"/>
      <c r="CZ478" s="107"/>
      <c r="DA478" s="107"/>
      <c r="DB478" s="107"/>
      <c r="DC478" s="107"/>
      <c r="DD478" s="107"/>
      <c r="DE478" s="107"/>
    </row>
    <row r="479" spans="34:109" ht="0" hidden="1" customHeight="1">
      <c r="AH479" s="105"/>
      <c r="AI479" s="105"/>
      <c r="AJ479" s="105"/>
      <c r="AK479" s="105"/>
      <c r="AL479" s="92" t="str">
        <f t="shared" si="14"/>
        <v/>
      </c>
      <c r="AM479" s="92" t="str">
        <f t="shared" si="15"/>
        <v/>
      </c>
      <c r="AO479" s="105"/>
      <c r="AP479" s="95">
        <v>477</v>
      </c>
      <c r="AQ479" s="106"/>
      <c r="AR479" s="106"/>
      <c r="AS479" s="106"/>
      <c r="AT479" s="106"/>
      <c r="AU479" s="106"/>
      <c r="AV479" s="106"/>
      <c r="AW479" s="106"/>
      <c r="AX479" s="106"/>
      <c r="AY479" s="106"/>
      <c r="AZ479" s="106"/>
      <c r="BA479" s="106"/>
      <c r="BB479" s="106"/>
      <c r="BC479" s="106"/>
      <c r="BD479" s="106"/>
      <c r="BE479" s="106"/>
      <c r="BF479" s="106"/>
      <c r="BG479" s="106"/>
      <c r="BH479" s="106"/>
      <c r="BI479" s="106"/>
      <c r="BJ479" s="100" t="s">
        <v>4753</v>
      </c>
      <c r="BK479" s="106"/>
      <c r="BL479" s="106"/>
      <c r="BM479" s="106"/>
      <c r="BN479" s="106"/>
      <c r="BO479" s="106"/>
      <c r="BP479" s="106"/>
      <c r="BQ479" s="106"/>
      <c r="BR479" s="106"/>
      <c r="BS479" s="106"/>
      <c r="BT479" s="106"/>
      <c r="BU479" s="106"/>
      <c r="BV479" s="106"/>
      <c r="BW479" s="105"/>
      <c r="BX479" s="105"/>
      <c r="BY479" s="105"/>
      <c r="BZ479" s="107"/>
      <c r="CA479" s="107"/>
      <c r="CB479" s="107"/>
      <c r="CC479" s="107"/>
      <c r="CD479" s="107"/>
      <c r="CE479" s="107"/>
      <c r="CF479" s="107"/>
      <c r="CG479" s="107"/>
      <c r="CH479" s="107"/>
      <c r="CI479" s="107"/>
      <c r="CJ479" s="107"/>
      <c r="CK479" s="107"/>
      <c r="CL479" s="107"/>
      <c r="CM479" s="107"/>
      <c r="CN479" s="107"/>
      <c r="CO479" s="107"/>
      <c r="CP479" s="107"/>
      <c r="CQ479" s="107"/>
      <c r="CR479" s="107"/>
      <c r="CS479" s="102" t="s">
        <v>4754</v>
      </c>
      <c r="CT479" s="107"/>
      <c r="CU479" s="107"/>
      <c r="CV479" s="107"/>
      <c r="CW479" s="107"/>
      <c r="CX479" s="107"/>
      <c r="CY479" s="107"/>
      <c r="CZ479" s="107"/>
      <c r="DA479" s="107"/>
      <c r="DB479" s="107"/>
      <c r="DC479" s="107"/>
      <c r="DD479" s="107"/>
      <c r="DE479" s="107"/>
    </row>
    <row r="480" spans="34:109" ht="0" hidden="1" customHeight="1">
      <c r="AH480" s="105"/>
      <c r="AI480" s="105"/>
      <c r="AJ480" s="105"/>
      <c r="AK480" s="105"/>
      <c r="AL480" s="92" t="str">
        <f t="shared" si="14"/>
        <v/>
      </c>
      <c r="AM480" s="92" t="str">
        <f t="shared" si="15"/>
        <v/>
      </c>
      <c r="AO480" s="105"/>
      <c r="AP480" s="95">
        <v>478</v>
      </c>
      <c r="AQ480" s="106"/>
      <c r="AR480" s="106"/>
      <c r="AS480" s="106"/>
      <c r="AT480" s="106"/>
      <c r="AU480" s="106"/>
      <c r="AV480" s="106"/>
      <c r="AW480" s="106"/>
      <c r="AX480" s="106"/>
      <c r="AY480" s="106"/>
      <c r="AZ480" s="106"/>
      <c r="BA480" s="106"/>
      <c r="BB480" s="106"/>
      <c r="BC480" s="106"/>
      <c r="BD480" s="106"/>
      <c r="BE480" s="106"/>
      <c r="BF480" s="106"/>
      <c r="BG480" s="106"/>
      <c r="BH480" s="106"/>
      <c r="BI480" s="106"/>
      <c r="BJ480" s="100" t="s">
        <v>4755</v>
      </c>
      <c r="BK480" s="106"/>
      <c r="BL480" s="106"/>
      <c r="BM480" s="106"/>
      <c r="BN480" s="106"/>
      <c r="BO480" s="106"/>
      <c r="BP480" s="106"/>
      <c r="BQ480" s="106"/>
      <c r="BR480" s="106"/>
      <c r="BS480" s="106"/>
      <c r="BT480" s="106"/>
      <c r="BU480" s="106"/>
      <c r="BV480" s="106"/>
      <c r="BW480" s="105"/>
      <c r="BX480" s="105"/>
      <c r="BY480" s="105"/>
      <c r="BZ480" s="107"/>
      <c r="CA480" s="107"/>
      <c r="CB480" s="107"/>
      <c r="CC480" s="107"/>
      <c r="CD480" s="107"/>
      <c r="CE480" s="107"/>
      <c r="CF480" s="107"/>
      <c r="CG480" s="107"/>
      <c r="CH480" s="107"/>
      <c r="CI480" s="107"/>
      <c r="CJ480" s="107"/>
      <c r="CK480" s="107"/>
      <c r="CL480" s="107"/>
      <c r="CM480" s="107"/>
      <c r="CN480" s="107"/>
      <c r="CO480" s="107"/>
      <c r="CP480" s="107"/>
      <c r="CQ480" s="107"/>
      <c r="CR480" s="107"/>
      <c r="CS480" s="102" t="s">
        <v>4756</v>
      </c>
      <c r="CT480" s="107"/>
      <c r="CU480" s="107"/>
      <c r="CV480" s="107"/>
      <c r="CW480" s="107"/>
      <c r="CX480" s="107"/>
      <c r="CY480" s="107"/>
      <c r="CZ480" s="107"/>
      <c r="DA480" s="107"/>
      <c r="DB480" s="107"/>
      <c r="DC480" s="107"/>
      <c r="DD480" s="107"/>
      <c r="DE480" s="107"/>
    </row>
    <row r="481" spans="34:109" ht="0" hidden="1" customHeight="1">
      <c r="AH481" s="105"/>
      <c r="AI481" s="105"/>
      <c r="AJ481" s="105"/>
      <c r="AK481" s="105"/>
      <c r="AL481" s="92" t="str">
        <f t="shared" si="14"/>
        <v/>
      </c>
      <c r="AM481" s="92" t="str">
        <f t="shared" si="15"/>
        <v/>
      </c>
      <c r="AO481" s="105"/>
      <c r="AP481" s="95">
        <v>479</v>
      </c>
      <c r="AQ481" s="106"/>
      <c r="AR481" s="106"/>
      <c r="AS481" s="106"/>
      <c r="AT481" s="106"/>
      <c r="AU481" s="106"/>
      <c r="AV481" s="106"/>
      <c r="AW481" s="106"/>
      <c r="AX481" s="106"/>
      <c r="AY481" s="106"/>
      <c r="AZ481" s="106"/>
      <c r="BA481" s="106"/>
      <c r="BB481" s="106"/>
      <c r="BC481" s="106"/>
      <c r="BD481" s="106"/>
      <c r="BE481" s="106"/>
      <c r="BF481" s="106"/>
      <c r="BG481" s="106"/>
      <c r="BH481" s="106"/>
      <c r="BI481" s="106"/>
      <c r="BJ481" s="100" t="s">
        <v>4757</v>
      </c>
      <c r="BK481" s="106"/>
      <c r="BL481" s="106"/>
      <c r="BM481" s="106"/>
      <c r="BN481" s="106"/>
      <c r="BO481" s="106"/>
      <c r="BP481" s="106"/>
      <c r="BQ481" s="106"/>
      <c r="BR481" s="106"/>
      <c r="BS481" s="106"/>
      <c r="BT481" s="106"/>
      <c r="BU481" s="106"/>
      <c r="BV481" s="106"/>
      <c r="BW481" s="105"/>
      <c r="BX481" s="105"/>
      <c r="BY481" s="105"/>
      <c r="BZ481" s="107"/>
      <c r="CA481" s="107"/>
      <c r="CB481" s="107"/>
      <c r="CC481" s="107"/>
      <c r="CD481" s="107"/>
      <c r="CE481" s="107"/>
      <c r="CF481" s="107"/>
      <c r="CG481" s="107"/>
      <c r="CH481" s="107"/>
      <c r="CI481" s="107"/>
      <c r="CJ481" s="107"/>
      <c r="CK481" s="107"/>
      <c r="CL481" s="107"/>
      <c r="CM481" s="107"/>
      <c r="CN481" s="107"/>
      <c r="CO481" s="107"/>
      <c r="CP481" s="107"/>
      <c r="CQ481" s="107"/>
      <c r="CR481" s="107"/>
      <c r="CS481" s="102" t="s">
        <v>4758</v>
      </c>
      <c r="CT481" s="107"/>
      <c r="CU481" s="107"/>
      <c r="CV481" s="107"/>
      <c r="CW481" s="107"/>
      <c r="CX481" s="107"/>
      <c r="CY481" s="107"/>
      <c r="CZ481" s="107"/>
      <c r="DA481" s="107"/>
      <c r="DB481" s="107"/>
      <c r="DC481" s="107"/>
      <c r="DD481" s="107"/>
      <c r="DE481" s="107"/>
    </row>
    <row r="482" spans="34:109" ht="0" hidden="1" customHeight="1">
      <c r="AH482" s="105"/>
      <c r="AI482" s="105"/>
      <c r="AJ482" s="105"/>
      <c r="AK482" s="105"/>
      <c r="AL482" s="92" t="str">
        <f t="shared" si="14"/>
        <v/>
      </c>
      <c r="AM482" s="92" t="str">
        <f t="shared" si="15"/>
        <v/>
      </c>
      <c r="AO482" s="105"/>
      <c r="AP482" s="95">
        <v>480</v>
      </c>
      <c r="AQ482" s="106"/>
      <c r="AR482" s="106"/>
      <c r="AS482" s="106"/>
      <c r="AT482" s="106"/>
      <c r="AU482" s="106"/>
      <c r="AV482" s="106"/>
      <c r="AW482" s="106"/>
      <c r="AX482" s="106"/>
      <c r="AY482" s="106"/>
      <c r="AZ482" s="106"/>
      <c r="BA482" s="106"/>
      <c r="BB482" s="106"/>
      <c r="BC482" s="106"/>
      <c r="BD482" s="106"/>
      <c r="BE482" s="106"/>
      <c r="BF482" s="106"/>
      <c r="BG482" s="106"/>
      <c r="BH482" s="106"/>
      <c r="BI482" s="106"/>
      <c r="BJ482" s="100" t="s">
        <v>4759</v>
      </c>
      <c r="BK482" s="106"/>
      <c r="BL482" s="106"/>
      <c r="BM482" s="106"/>
      <c r="BN482" s="106"/>
      <c r="BO482" s="106"/>
      <c r="BP482" s="106"/>
      <c r="BQ482" s="106"/>
      <c r="BR482" s="106"/>
      <c r="BS482" s="106"/>
      <c r="BT482" s="106"/>
      <c r="BU482" s="106"/>
      <c r="BV482" s="106"/>
      <c r="BW482" s="105"/>
      <c r="BX482" s="105"/>
      <c r="BY482" s="105"/>
      <c r="BZ482" s="107"/>
      <c r="CA482" s="107"/>
      <c r="CB482" s="107"/>
      <c r="CC482" s="107"/>
      <c r="CD482" s="107"/>
      <c r="CE482" s="107"/>
      <c r="CF482" s="107"/>
      <c r="CG482" s="107"/>
      <c r="CH482" s="107"/>
      <c r="CI482" s="107"/>
      <c r="CJ482" s="107"/>
      <c r="CK482" s="107"/>
      <c r="CL482" s="107"/>
      <c r="CM482" s="107"/>
      <c r="CN482" s="107"/>
      <c r="CO482" s="107"/>
      <c r="CP482" s="107"/>
      <c r="CQ482" s="107"/>
      <c r="CR482" s="107"/>
      <c r="CS482" s="102" t="s">
        <v>4760</v>
      </c>
      <c r="CT482" s="107"/>
      <c r="CU482" s="107"/>
      <c r="CV482" s="107"/>
      <c r="CW482" s="107"/>
      <c r="CX482" s="107"/>
      <c r="CY482" s="107"/>
      <c r="CZ482" s="107"/>
      <c r="DA482" s="107"/>
      <c r="DB482" s="107"/>
      <c r="DC482" s="107"/>
      <c r="DD482" s="107"/>
      <c r="DE482" s="107"/>
    </row>
    <row r="483" spans="34:109" ht="0" hidden="1" customHeight="1">
      <c r="AH483" s="105"/>
      <c r="AI483" s="105"/>
      <c r="AJ483" s="105"/>
      <c r="AK483" s="105"/>
      <c r="AL483" s="92" t="str">
        <f t="shared" si="14"/>
        <v/>
      </c>
      <c r="AM483" s="92" t="str">
        <f t="shared" si="15"/>
        <v/>
      </c>
      <c r="AO483" s="105"/>
      <c r="AP483" s="95">
        <v>481</v>
      </c>
      <c r="AQ483" s="106"/>
      <c r="AR483" s="106"/>
      <c r="AS483" s="106"/>
      <c r="AT483" s="106"/>
      <c r="AU483" s="106"/>
      <c r="AV483" s="106"/>
      <c r="AW483" s="106"/>
      <c r="AX483" s="106"/>
      <c r="AY483" s="106"/>
      <c r="AZ483" s="106"/>
      <c r="BA483" s="106"/>
      <c r="BB483" s="106"/>
      <c r="BC483" s="106"/>
      <c r="BD483" s="106"/>
      <c r="BE483" s="106"/>
      <c r="BF483" s="106"/>
      <c r="BG483" s="106"/>
      <c r="BH483" s="106"/>
      <c r="BI483" s="106"/>
      <c r="BJ483" s="100" t="s">
        <v>4761</v>
      </c>
      <c r="BK483" s="106"/>
      <c r="BL483" s="106"/>
      <c r="BM483" s="106"/>
      <c r="BN483" s="106"/>
      <c r="BO483" s="106"/>
      <c r="BP483" s="106"/>
      <c r="BQ483" s="106"/>
      <c r="BR483" s="106"/>
      <c r="BS483" s="106"/>
      <c r="BT483" s="106"/>
      <c r="BU483" s="106"/>
      <c r="BV483" s="106"/>
      <c r="BW483" s="105"/>
      <c r="BX483" s="105"/>
      <c r="BY483" s="105"/>
      <c r="BZ483" s="107"/>
      <c r="CA483" s="107"/>
      <c r="CB483" s="107"/>
      <c r="CC483" s="107"/>
      <c r="CD483" s="107"/>
      <c r="CE483" s="107"/>
      <c r="CF483" s="107"/>
      <c r="CG483" s="107"/>
      <c r="CH483" s="107"/>
      <c r="CI483" s="107"/>
      <c r="CJ483" s="107"/>
      <c r="CK483" s="107"/>
      <c r="CL483" s="107"/>
      <c r="CM483" s="107"/>
      <c r="CN483" s="107"/>
      <c r="CO483" s="107"/>
      <c r="CP483" s="107"/>
      <c r="CQ483" s="107"/>
      <c r="CR483" s="107"/>
      <c r="CS483" s="102" t="s">
        <v>4762</v>
      </c>
      <c r="CT483" s="107"/>
      <c r="CU483" s="107"/>
      <c r="CV483" s="107"/>
      <c r="CW483" s="107"/>
      <c r="CX483" s="107"/>
      <c r="CY483" s="107"/>
      <c r="CZ483" s="107"/>
      <c r="DA483" s="107"/>
      <c r="DB483" s="107"/>
      <c r="DC483" s="107"/>
      <c r="DD483" s="107"/>
      <c r="DE483" s="107"/>
    </row>
    <row r="484" spans="34:109" ht="0" hidden="1" customHeight="1">
      <c r="AH484" s="105"/>
      <c r="AI484" s="105"/>
      <c r="AJ484" s="105"/>
      <c r="AK484" s="105"/>
      <c r="AL484" s="92" t="str">
        <f t="shared" si="14"/>
        <v/>
      </c>
      <c r="AM484" s="92" t="str">
        <f t="shared" si="15"/>
        <v/>
      </c>
      <c r="AO484" s="105"/>
      <c r="AP484" s="95">
        <v>482</v>
      </c>
      <c r="AQ484" s="106"/>
      <c r="AR484" s="106"/>
      <c r="AS484" s="106"/>
      <c r="AT484" s="106"/>
      <c r="AU484" s="106"/>
      <c r="AV484" s="106"/>
      <c r="AW484" s="106"/>
      <c r="AX484" s="106"/>
      <c r="AY484" s="106"/>
      <c r="AZ484" s="106"/>
      <c r="BA484" s="106"/>
      <c r="BB484" s="106"/>
      <c r="BC484" s="106"/>
      <c r="BD484" s="106"/>
      <c r="BE484" s="106"/>
      <c r="BF484" s="106"/>
      <c r="BG484" s="106"/>
      <c r="BH484" s="106"/>
      <c r="BI484" s="106"/>
      <c r="BJ484" s="100" t="s">
        <v>4763</v>
      </c>
      <c r="BK484" s="106"/>
      <c r="BL484" s="106"/>
      <c r="BM484" s="106"/>
      <c r="BN484" s="106"/>
      <c r="BO484" s="106"/>
      <c r="BP484" s="106"/>
      <c r="BQ484" s="106"/>
      <c r="BR484" s="106"/>
      <c r="BS484" s="106"/>
      <c r="BT484" s="106"/>
      <c r="BU484" s="106"/>
      <c r="BV484" s="106"/>
      <c r="BW484" s="105"/>
      <c r="BX484" s="105"/>
      <c r="BY484" s="105"/>
      <c r="BZ484" s="107"/>
      <c r="CA484" s="107"/>
      <c r="CB484" s="107"/>
      <c r="CC484" s="107"/>
      <c r="CD484" s="107"/>
      <c r="CE484" s="107"/>
      <c r="CF484" s="107"/>
      <c r="CG484" s="107"/>
      <c r="CH484" s="107"/>
      <c r="CI484" s="107"/>
      <c r="CJ484" s="107"/>
      <c r="CK484" s="107"/>
      <c r="CL484" s="107"/>
      <c r="CM484" s="107"/>
      <c r="CN484" s="107"/>
      <c r="CO484" s="107"/>
      <c r="CP484" s="107"/>
      <c r="CQ484" s="107"/>
      <c r="CR484" s="107"/>
      <c r="CS484" s="102" t="s">
        <v>4764</v>
      </c>
      <c r="CT484" s="107"/>
      <c r="CU484" s="107"/>
      <c r="CV484" s="107"/>
      <c r="CW484" s="107"/>
      <c r="CX484" s="107"/>
      <c r="CY484" s="107"/>
      <c r="CZ484" s="107"/>
      <c r="DA484" s="107"/>
      <c r="DB484" s="107"/>
      <c r="DC484" s="107"/>
      <c r="DD484" s="107"/>
      <c r="DE484" s="107"/>
    </row>
    <row r="485" spans="34:109" ht="0" hidden="1" customHeight="1">
      <c r="AH485" s="105"/>
      <c r="AI485" s="105"/>
      <c r="AJ485" s="105"/>
      <c r="AK485" s="105"/>
      <c r="AL485" s="92" t="str">
        <f t="shared" si="14"/>
        <v/>
      </c>
      <c r="AM485" s="92" t="str">
        <f t="shared" si="15"/>
        <v/>
      </c>
      <c r="AO485" s="105"/>
      <c r="AP485" s="95">
        <v>483</v>
      </c>
      <c r="AQ485" s="106"/>
      <c r="AR485" s="106"/>
      <c r="AS485" s="106"/>
      <c r="AT485" s="106"/>
      <c r="AU485" s="106"/>
      <c r="AV485" s="106"/>
      <c r="AW485" s="106"/>
      <c r="AX485" s="106"/>
      <c r="AY485" s="106"/>
      <c r="AZ485" s="106"/>
      <c r="BA485" s="106"/>
      <c r="BB485" s="106"/>
      <c r="BC485" s="106"/>
      <c r="BD485" s="106"/>
      <c r="BE485" s="106"/>
      <c r="BF485" s="106"/>
      <c r="BG485" s="106"/>
      <c r="BH485" s="106"/>
      <c r="BI485" s="106"/>
      <c r="BJ485" s="100" t="s">
        <v>4765</v>
      </c>
      <c r="BK485" s="106"/>
      <c r="BL485" s="106"/>
      <c r="BM485" s="106"/>
      <c r="BN485" s="106"/>
      <c r="BO485" s="106"/>
      <c r="BP485" s="106"/>
      <c r="BQ485" s="106"/>
      <c r="BR485" s="106"/>
      <c r="BS485" s="106"/>
      <c r="BT485" s="106"/>
      <c r="BU485" s="106"/>
      <c r="BV485" s="106"/>
      <c r="BW485" s="105"/>
      <c r="BX485" s="105"/>
      <c r="BY485" s="105"/>
      <c r="BZ485" s="107"/>
      <c r="CA485" s="107"/>
      <c r="CB485" s="107"/>
      <c r="CC485" s="107"/>
      <c r="CD485" s="107"/>
      <c r="CE485" s="107"/>
      <c r="CF485" s="107"/>
      <c r="CG485" s="107"/>
      <c r="CH485" s="107"/>
      <c r="CI485" s="107"/>
      <c r="CJ485" s="107"/>
      <c r="CK485" s="107"/>
      <c r="CL485" s="107"/>
      <c r="CM485" s="107"/>
      <c r="CN485" s="107"/>
      <c r="CO485" s="107"/>
      <c r="CP485" s="107"/>
      <c r="CQ485" s="107"/>
      <c r="CR485" s="107"/>
      <c r="CS485" s="102" t="s">
        <v>4766</v>
      </c>
      <c r="CT485" s="107"/>
      <c r="CU485" s="107"/>
      <c r="CV485" s="107"/>
      <c r="CW485" s="107"/>
      <c r="CX485" s="107"/>
      <c r="CY485" s="107"/>
      <c r="CZ485" s="107"/>
      <c r="DA485" s="107"/>
      <c r="DB485" s="107"/>
      <c r="DC485" s="107"/>
      <c r="DD485" s="107"/>
      <c r="DE485" s="107"/>
    </row>
    <row r="486" spans="34:109" ht="0" hidden="1" customHeight="1">
      <c r="AH486" s="105"/>
      <c r="AI486" s="105"/>
      <c r="AJ486" s="105"/>
      <c r="AK486" s="105"/>
      <c r="AL486" s="92" t="str">
        <f t="shared" si="14"/>
        <v/>
      </c>
      <c r="AM486" s="92" t="str">
        <f t="shared" si="15"/>
        <v/>
      </c>
      <c r="AO486" s="105"/>
      <c r="AP486" s="95">
        <v>484</v>
      </c>
      <c r="AQ486" s="106"/>
      <c r="AR486" s="106"/>
      <c r="AS486" s="106"/>
      <c r="AT486" s="106"/>
      <c r="AU486" s="106"/>
      <c r="AV486" s="106"/>
      <c r="AW486" s="106"/>
      <c r="AX486" s="106"/>
      <c r="AY486" s="106"/>
      <c r="AZ486" s="106"/>
      <c r="BA486" s="106"/>
      <c r="BB486" s="106"/>
      <c r="BC486" s="106"/>
      <c r="BD486" s="106"/>
      <c r="BE486" s="106"/>
      <c r="BF486" s="106"/>
      <c r="BG486" s="106"/>
      <c r="BH486" s="106"/>
      <c r="BI486" s="106"/>
      <c r="BJ486" s="100" t="s">
        <v>4767</v>
      </c>
      <c r="BK486" s="106"/>
      <c r="BL486" s="106"/>
      <c r="BM486" s="106"/>
      <c r="BN486" s="106"/>
      <c r="BO486" s="106"/>
      <c r="BP486" s="106"/>
      <c r="BQ486" s="106"/>
      <c r="BR486" s="106"/>
      <c r="BS486" s="106"/>
      <c r="BT486" s="106"/>
      <c r="BU486" s="106"/>
      <c r="BV486" s="106"/>
      <c r="BW486" s="105"/>
      <c r="BX486" s="105"/>
      <c r="BY486" s="105"/>
      <c r="BZ486" s="107"/>
      <c r="CA486" s="107"/>
      <c r="CB486" s="107"/>
      <c r="CC486" s="107"/>
      <c r="CD486" s="107"/>
      <c r="CE486" s="107"/>
      <c r="CF486" s="107"/>
      <c r="CG486" s="107"/>
      <c r="CH486" s="107"/>
      <c r="CI486" s="107"/>
      <c r="CJ486" s="107"/>
      <c r="CK486" s="107"/>
      <c r="CL486" s="107"/>
      <c r="CM486" s="107"/>
      <c r="CN486" s="107"/>
      <c r="CO486" s="107"/>
      <c r="CP486" s="107"/>
      <c r="CQ486" s="107"/>
      <c r="CR486" s="107"/>
      <c r="CS486" s="102" t="s">
        <v>4768</v>
      </c>
      <c r="CT486" s="107"/>
      <c r="CU486" s="107"/>
      <c r="CV486" s="107"/>
      <c r="CW486" s="107"/>
      <c r="CX486" s="107"/>
      <c r="CY486" s="107"/>
      <c r="CZ486" s="107"/>
      <c r="DA486" s="107"/>
      <c r="DB486" s="107"/>
      <c r="DC486" s="107"/>
      <c r="DD486" s="107"/>
      <c r="DE486" s="107"/>
    </row>
    <row r="487" spans="34:109" ht="0" hidden="1" customHeight="1">
      <c r="AH487" s="105"/>
      <c r="AI487" s="105"/>
      <c r="AJ487" s="105"/>
      <c r="AK487" s="105"/>
      <c r="AL487" s="92" t="str">
        <f t="shared" si="14"/>
        <v/>
      </c>
      <c r="AM487" s="92" t="str">
        <f t="shared" si="15"/>
        <v/>
      </c>
      <c r="AO487" s="105"/>
      <c r="AP487" s="95">
        <v>485</v>
      </c>
      <c r="AQ487" s="106"/>
      <c r="AR487" s="106"/>
      <c r="AS487" s="106"/>
      <c r="AT487" s="106"/>
      <c r="AU487" s="106"/>
      <c r="AV487" s="106"/>
      <c r="AW487" s="106"/>
      <c r="AX487" s="106"/>
      <c r="AY487" s="106"/>
      <c r="AZ487" s="106"/>
      <c r="BA487" s="106"/>
      <c r="BB487" s="106"/>
      <c r="BC487" s="106"/>
      <c r="BD487" s="106"/>
      <c r="BE487" s="106"/>
      <c r="BF487" s="106"/>
      <c r="BG487" s="106"/>
      <c r="BH487" s="106"/>
      <c r="BI487" s="106"/>
      <c r="BJ487" s="100" t="s">
        <v>4769</v>
      </c>
      <c r="BK487" s="106"/>
      <c r="BL487" s="106"/>
      <c r="BM487" s="106"/>
      <c r="BN487" s="106"/>
      <c r="BO487" s="106"/>
      <c r="BP487" s="106"/>
      <c r="BQ487" s="106"/>
      <c r="BR487" s="106"/>
      <c r="BS487" s="106"/>
      <c r="BT487" s="106"/>
      <c r="BU487" s="106"/>
      <c r="BV487" s="106"/>
      <c r="BW487" s="105"/>
      <c r="BX487" s="105"/>
      <c r="BY487" s="105"/>
      <c r="BZ487" s="107"/>
      <c r="CA487" s="107"/>
      <c r="CB487" s="107"/>
      <c r="CC487" s="107"/>
      <c r="CD487" s="107"/>
      <c r="CE487" s="107"/>
      <c r="CF487" s="107"/>
      <c r="CG487" s="107"/>
      <c r="CH487" s="107"/>
      <c r="CI487" s="107"/>
      <c r="CJ487" s="107"/>
      <c r="CK487" s="107"/>
      <c r="CL487" s="107"/>
      <c r="CM487" s="107"/>
      <c r="CN487" s="107"/>
      <c r="CO487" s="107"/>
      <c r="CP487" s="107"/>
      <c r="CQ487" s="107"/>
      <c r="CR487" s="107"/>
      <c r="CS487" s="102" t="s">
        <v>4770</v>
      </c>
      <c r="CT487" s="107"/>
      <c r="CU487" s="107"/>
      <c r="CV487" s="107"/>
      <c r="CW487" s="107"/>
      <c r="CX487" s="107"/>
      <c r="CY487" s="107"/>
      <c r="CZ487" s="107"/>
      <c r="DA487" s="107"/>
      <c r="DB487" s="107"/>
      <c r="DC487" s="107"/>
      <c r="DD487" s="107"/>
      <c r="DE487" s="107"/>
    </row>
    <row r="488" spans="34:109" ht="0" hidden="1" customHeight="1">
      <c r="AH488" s="105"/>
      <c r="AI488" s="105"/>
      <c r="AJ488" s="105"/>
      <c r="AK488" s="105"/>
      <c r="AL488" s="92" t="str">
        <f t="shared" si="14"/>
        <v/>
      </c>
      <c r="AM488" s="92" t="str">
        <f t="shared" si="15"/>
        <v/>
      </c>
      <c r="AO488" s="105"/>
      <c r="AP488" s="95">
        <v>486</v>
      </c>
      <c r="AQ488" s="106"/>
      <c r="AR488" s="106"/>
      <c r="AS488" s="106"/>
      <c r="AT488" s="106"/>
      <c r="AU488" s="106"/>
      <c r="AV488" s="106"/>
      <c r="AW488" s="106"/>
      <c r="AX488" s="106"/>
      <c r="AY488" s="106"/>
      <c r="AZ488" s="106"/>
      <c r="BA488" s="106"/>
      <c r="BB488" s="106"/>
      <c r="BC488" s="106"/>
      <c r="BD488" s="106"/>
      <c r="BE488" s="106"/>
      <c r="BF488" s="106"/>
      <c r="BG488" s="106"/>
      <c r="BH488" s="106"/>
      <c r="BI488" s="106"/>
      <c r="BJ488" s="100" t="s">
        <v>4771</v>
      </c>
      <c r="BK488" s="106"/>
      <c r="BL488" s="106"/>
      <c r="BM488" s="106"/>
      <c r="BN488" s="106"/>
      <c r="BO488" s="106"/>
      <c r="BP488" s="106"/>
      <c r="BQ488" s="106"/>
      <c r="BR488" s="106"/>
      <c r="BS488" s="106"/>
      <c r="BT488" s="106"/>
      <c r="BU488" s="106"/>
      <c r="BV488" s="106"/>
      <c r="BW488" s="105"/>
      <c r="BX488" s="105"/>
      <c r="BY488" s="105"/>
      <c r="BZ488" s="107"/>
      <c r="CA488" s="107"/>
      <c r="CB488" s="107"/>
      <c r="CC488" s="107"/>
      <c r="CD488" s="107"/>
      <c r="CE488" s="107"/>
      <c r="CF488" s="107"/>
      <c r="CG488" s="107"/>
      <c r="CH488" s="107"/>
      <c r="CI488" s="107"/>
      <c r="CJ488" s="107"/>
      <c r="CK488" s="107"/>
      <c r="CL488" s="107"/>
      <c r="CM488" s="107"/>
      <c r="CN488" s="107"/>
      <c r="CO488" s="107"/>
      <c r="CP488" s="107"/>
      <c r="CQ488" s="107"/>
      <c r="CR488" s="107"/>
      <c r="CS488" s="102" t="s">
        <v>4772</v>
      </c>
      <c r="CT488" s="107"/>
      <c r="CU488" s="107"/>
      <c r="CV488" s="107"/>
      <c r="CW488" s="107"/>
      <c r="CX488" s="107"/>
      <c r="CY488" s="107"/>
      <c r="CZ488" s="107"/>
      <c r="DA488" s="107"/>
      <c r="DB488" s="107"/>
      <c r="DC488" s="107"/>
      <c r="DD488" s="107"/>
      <c r="DE488" s="107"/>
    </row>
    <row r="489" spans="34:109" ht="0" hidden="1" customHeight="1">
      <c r="AH489" s="105"/>
      <c r="AI489" s="105"/>
      <c r="AJ489" s="105"/>
      <c r="AK489" s="105"/>
      <c r="AL489" s="92" t="str">
        <f t="shared" si="14"/>
        <v/>
      </c>
      <c r="AM489" s="92" t="str">
        <f t="shared" si="15"/>
        <v/>
      </c>
      <c r="AO489" s="105"/>
      <c r="AP489" s="95">
        <v>487</v>
      </c>
      <c r="AQ489" s="106"/>
      <c r="AR489" s="106"/>
      <c r="AS489" s="106"/>
      <c r="AT489" s="106"/>
      <c r="AU489" s="106"/>
      <c r="AV489" s="106"/>
      <c r="AW489" s="106"/>
      <c r="AX489" s="106"/>
      <c r="AY489" s="106"/>
      <c r="AZ489" s="106"/>
      <c r="BA489" s="106"/>
      <c r="BB489" s="106"/>
      <c r="BC489" s="106"/>
      <c r="BD489" s="106"/>
      <c r="BE489" s="106"/>
      <c r="BF489" s="106"/>
      <c r="BG489" s="106"/>
      <c r="BH489" s="106"/>
      <c r="BI489" s="106"/>
      <c r="BJ489" s="100" t="s">
        <v>4773</v>
      </c>
      <c r="BK489" s="106"/>
      <c r="BL489" s="106"/>
      <c r="BM489" s="106"/>
      <c r="BN489" s="106"/>
      <c r="BO489" s="106"/>
      <c r="BP489" s="106"/>
      <c r="BQ489" s="106"/>
      <c r="BR489" s="106"/>
      <c r="BS489" s="106"/>
      <c r="BT489" s="106"/>
      <c r="BU489" s="106"/>
      <c r="BV489" s="106"/>
      <c r="BW489" s="105"/>
      <c r="BX489" s="105"/>
      <c r="BY489" s="105"/>
      <c r="BZ489" s="107"/>
      <c r="CA489" s="107"/>
      <c r="CB489" s="107"/>
      <c r="CC489" s="107"/>
      <c r="CD489" s="107"/>
      <c r="CE489" s="107"/>
      <c r="CF489" s="107"/>
      <c r="CG489" s="107"/>
      <c r="CH489" s="107"/>
      <c r="CI489" s="107"/>
      <c r="CJ489" s="107"/>
      <c r="CK489" s="107"/>
      <c r="CL489" s="107"/>
      <c r="CM489" s="107"/>
      <c r="CN489" s="107"/>
      <c r="CO489" s="107"/>
      <c r="CP489" s="107"/>
      <c r="CQ489" s="107"/>
      <c r="CR489" s="107"/>
      <c r="CS489" s="102" t="s">
        <v>4774</v>
      </c>
      <c r="CT489" s="107"/>
      <c r="CU489" s="107"/>
      <c r="CV489" s="107"/>
      <c r="CW489" s="107"/>
      <c r="CX489" s="107"/>
      <c r="CY489" s="107"/>
      <c r="CZ489" s="107"/>
      <c r="DA489" s="107"/>
      <c r="DB489" s="107"/>
      <c r="DC489" s="107"/>
      <c r="DD489" s="107"/>
      <c r="DE489" s="107"/>
    </row>
    <row r="490" spans="34:109" ht="0" hidden="1" customHeight="1">
      <c r="AH490" s="105"/>
      <c r="AI490" s="105"/>
      <c r="AJ490" s="105"/>
      <c r="AK490" s="105"/>
      <c r="AL490" s="92" t="str">
        <f t="shared" si="14"/>
        <v/>
      </c>
      <c r="AM490" s="92" t="str">
        <f t="shared" si="15"/>
        <v/>
      </c>
      <c r="AO490" s="105"/>
      <c r="AP490" s="95">
        <v>488</v>
      </c>
      <c r="AQ490" s="106"/>
      <c r="AR490" s="106"/>
      <c r="AS490" s="106"/>
      <c r="AT490" s="106"/>
      <c r="AU490" s="106"/>
      <c r="AV490" s="106"/>
      <c r="AW490" s="106"/>
      <c r="AX490" s="106"/>
      <c r="AY490" s="106"/>
      <c r="AZ490" s="106"/>
      <c r="BA490" s="106"/>
      <c r="BB490" s="106"/>
      <c r="BC490" s="106"/>
      <c r="BD490" s="106"/>
      <c r="BE490" s="106"/>
      <c r="BF490" s="106"/>
      <c r="BG490" s="106"/>
      <c r="BH490" s="106"/>
      <c r="BI490" s="106"/>
      <c r="BJ490" s="100" t="s">
        <v>4775</v>
      </c>
      <c r="BK490" s="106"/>
      <c r="BL490" s="106"/>
      <c r="BM490" s="106"/>
      <c r="BN490" s="106"/>
      <c r="BO490" s="106"/>
      <c r="BP490" s="106"/>
      <c r="BQ490" s="106"/>
      <c r="BR490" s="106"/>
      <c r="BS490" s="106"/>
      <c r="BT490" s="106"/>
      <c r="BU490" s="106"/>
      <c r="BV490" s="106"/>
      <c r="BW490" s="105"/>
      <c r="BX490" s="105"/>
      <c r="BY490" s="105"/>
      <c r="BZ490" s="107"/>
      <c r="CA490" s="107"/>
      <c r="CB490" s="107"/>
      <c r="CC490" s="107"/>
      <c r="CD490" s="107"/>
      <c r="CE490" s="107"/>
      <c r="CF490" s="107"/>
      <c r="CG490" s="107"/>
      <c r="CH490" s="107"/>
      <c r="CI490" s="107"/>
      <c r="CJ490" s="107"/>
      <c r="CK490" s="107"/>
      <c r="CL490" s="107"/>
      <c r="CM490" s="107"/>
      <c r="CN490" s="107"/>
      <c r="CO490" s="107"/>
      <c r="CP490" s="107"/>
      <c r="CQ490" s="107"/>
      <c r="CR490" s="107"/>
      <c r="CS490" s="102" t="s">
        <v>4776</v>
      </c>
      <c r="CT490" s="107"/>
      <c r="CU490" s="107"/>
      <c r="CV490" s="107"/>
      <c r="CW490" s="107"/>
      <c r="CX490" s="107"/>
      <c r="CY490" s="107"/>
      <c r="CZ490" s="107"/>
      <c r="DA490" s="107"/>
      <c r="DB490" s="107"/>
      <c r="DC490" s="107"/>
      <c r="DD490" s="107"/>
      <c r="DE490" s="107"/>
    </row>
    <row r="491" spans="34:109" ht="0" hidden="1" customHeight="1">
      <c r="AH491" s="105"/>
      <c r="AI491" s="105"/>
      <c r="AJ491" s="105"/>
      <c r="AK491" s="105"/>
      <c r="AL491" s="92" t="str">
        <f t="shared" si="14"/>
        <v/>
      </c>
      <c r="AM491" s="92" t="str">
        <f t="shared" si="15"/>
        <v/>
      </c>
      <c r="AO491" s="105"/>
      <c r="AP491" s="95">
        <v>489</v>
      </c>
      <c r="AQ491" s="106"/>
      <c r="AR491" s="106"/>
      <c r="AS491" s="106"/>
      <c r="AT491" s="106"/>
      <c r="AU491" s="106"/>
      <c r="AV491" s="106"/>
      <c r="AW491" s="106"/>
      <c r="AX491" s="106"/>
      <c r="AY491" s="106"/>
      <c r="AZ491" s="106"/>
      <c r="BA491" s="106"/>
      <c r="BB491" s="106"/>
      <c r="BC491" s="106"/>
      <c r="BD491" s="106"/>
      <c r="BE491" s="106"/>
      <c r="BF491" s="106"/>
      <c r="BG491" s="106"/>
      <c r="BH491" s="106"/>
      <c r="BI491" s="106"/>
      <c r="BJ491" s="100" t="s">
        <v>4777</v>
      </c>
      <c r="BK491" s="106"/>
      <c r="BL491" s="106"/>
      <c r="BM491" s="106"/>
      <c r="BN491" s="106"/>
      <c r="BO491" s="106"/>
      <c r="BP491" s="106"/>
      <c r="BQ491" s="106"/>
      <c r="BR491" s="106"/>
      <c r="BS491" s="106"/>
      <c r="BT491" s="106"/>
      <c r="BU491" s="106"/>
      <c r="BV491" s="106"/>
      <c r="BW491" s="105"/>
      <c r="BX491" s="105"/>
      <c r="BY491" s="105"/>
      <c r="BZ491" s="107"/>
      <c r="CA491" s="107"/>
      <c r="CB491" s="107"/>
      <c r="CC491" s="107"/>
      <c r="CD491" s="107"/>
      <c r="CE491" s="107"/>
      <c r="CF491" s="107"/>
      <c r="CG491" s="107"/>
      <c r="CH491" s="107"/>
      <c r="CI491" s="107"/>
      <c r="CJ491" s="107"/>
      <c r="CK491" s="107"/>
      <c r="CL491" s="107"/>
      <c r="CM491" s="107"/>
      <c r="CN491" s="107"/>
      <c r="CO491" s="107"/>
      <c r="CP491" s="107"/>
      <c r="CQ491" s="107"/>
      <c r="CR491" s="107"/>
      <c r="CS491" s="102" t="s">
        <v>4778</v>
      </c>
      <c r="CT491" s="107"/>
      <c r="CU491" s="107"/>
      <c r="CV491" s="107"/>
      <c r="CW491" s="107"/>
      <c r="CX491" s="107"/>
      <c r="CY491" s="107"/>
      <c r="CZ491" s="107"/>
      <c r="DA491" s="107"/>
      <c r="DB491" s="107"/>
      <c r="DC491" s="107"/>
      <c r="DD491" s="107"/>
      <c r="DE491" s="107"/>
    </row>
    <row r="492" spans="34:109" ht="0" hidden="1" customHeight="1">
      <c r="AH492" s="105"/>
      <c r="AI492" s="105"/>
      <c r="AJ492" s="105"/>
      <c r="AK492" s="105"/>
      <c r="AL492" s="92" t="str">
        <f t="shared" si="14"/>
        <v/>
      </c>
      <c r="AM492" s="92" t="str">
        <f t="shared" si="15"/>
        <v/>
      </c>
      <c r="AO492" s="105"/>
      <c r="AP492" s="95">
        <v>490</v>
      </c>
      <c r="AQ492" s="106"/>
      <c r="AR492" s="106"/>
      <c r="AS492" s="106"/>
      <c r="AT492" s="106"/>
      <c r="AU492" s="106"/>
      <c r="AV492" s="106"/>
      <c r="AW492" s="106"/>
      <c r="AX492" s="106"/>
      <c r="AY492" s="106"/>
      <c r="AZ492" s="106"/>
      <c r="BA492" s="106"/>
      <c r="BB492" s="106"/>
      <c r="BC492" s="106"/>
      <c r="BD492" s="106"/>
      <c r="BE492" s="106"/>
      <c r="BF492" s="106"/>
      <c r="BG492" s="106"/>
      <c r="BH492" s="106"/>
      <c r="BI492" s="106"/>
      <c r="BJ492" s="100" t="s">
        <v>4779</v>
      </c>
      <c r="BK492" s="106"/>
      <c r="BL492" s="106"/>
      <c r="BM492" s="106"/>
      <c r="BN492" s="106"/>
      <c r="BO492" s="106"/>
      <c r="BP492" s="106"/>
      <c r="BQ492" s="106"/>
      <c r="BR492" s="106"/>
      <c r="BS492" s="106"/>
      <c r="BT492" s="106"/>
      <c r="BU492" s="106"/>
      <c r="BV492" s="106"/>
      <c r="BW492" s="105"/>
      <c r="BX492" s="105"/>
      <c r="BY492" s="105"/>
      <c r="BZ492" s="107"/>
      <c r="CA492" s="107"/>
      <c r="CB492" s="107"/>
      <c r="CC492" s="107"/>
      <c r="CD492" s="107"/>
      <c r="CE492" s="107"/>
      <c r="CF492" s="107"/>
      <c r="CG492" s="107"/>
      <c r="CH492" s="107"/>
      <c r="CI492" s="107"/>
      <c r="CJ492" s="107"/>
      <c r="CK492" s="107"/>
      <c r="CL492" s="107"/>
      <c r="CM492" s="107"/>
      <c r="CN492" s="107"/>
      <c r="CO492" s="107"/>
      <c r="CP492" s="107"/>
      <c r="CQ492" s="107"/>
      <c r="CR492" s="107"/>
      <c r="CS492" s="102" t="s">
        <v>4780</v>
      </c>
      <c r="CT492" s="107"/>
      <c r="CU492" s="107"/>
      <c r="CV492" s="107"/>
      <c r="CW492" s="107"/>
      <c r="CX492" s="107"/>
      <c r="CY492" s="107"/>
      <c r="CZ492" s="107"/>
      <c r="DA492" s="107"/>
      <c r="DB492" s="107"/>
      <c r="DC492" s="107"/>
      <c r="DD492" s="107"/>
      <c r="DE492" s="107"/>
    </row>
    <row r="493" spans="34:109" ht="0" hidden="1" customHeight="1">
      <c r="AH493" s="95"/>
      <c r="AI493" s="95"/>
      <c r="AJ493" s="95"/>
      <c r="AK493" s="95"/>
      <c r="AL493" s="92" t="str">
        <f t="shared" si="14"/>
        <v/>
      </c>
      <c r="AM493" s="92" t="str">
        <f t="shared" si="15"/>
        <v/>
      </c>
      <c r="AO493" s="95"/>
      <c r="AP493" s="95">
        <v>491</v>
      </c>
      <c r="AQ493" s="100"/>
      <c r="AR493" s="100"/>
      <c r="AS493" s="100"/>
      <c r="AT493" s="100"/>
      <c r="AU493" s="100"/>
      <c r="AV493" s="100"/>
      <c r="AW493" s="100"/>
      <c r="AX493" s="100"/>
      <c r="AY493" s="100"/>
      <c r="AZ493" s="100"/>
      <c r="BA493" s="100"/>
      <c r="BB493" s="100"/>
      <c r="BC493" s="100"/>
      <c r="BD493" s="100"/>
      <c r="BE493" s="100"/>
      <c r="BF493" s="100"/>
      <c r="BG493" s="100"/>
      <c r="BH493" s="100"/>
      <c r="BI493" s="100"/>
      <c r="BJ493" s="100" t="s">
        <v>4781</v>
      </c>
      <c r="BK493" s="100"/>
      <c r="BL493" s="100"/>
      <c r="BM493" s="100"/>
      <c r="BN493" s="100"/>
      <c r="BO493" s="100"/>
      <c r="BP493" s="100"/>
      <c r="BQ493" s="100"/>
      <c r="BR493" s="100"/>
      <c r="BS493" s="100"/>
      <c r="BT493" s="100"/>
      <c r="BU493" s="100"/>
      <c r="BV493" s="100"/>
      <c r="BW493" s="95"/>
      <c r="BX493" s="95"/>
      <c r="BY493" s="95"/>
      <c r="BZ493" s="102"/>
      <c r="CA493" s="102"/>
      <c r="CB493" s="102"/>
      <c r="CC493" s="102"/>
      <c r="CD493" s="102"/>
      <c r="CE493" s="102"/>
      <c r="CF493" s="102"/>
      <c r="CG493" s="102"/>
      <c r="CH493" s="102"/>
      <c r="CI493" s="102"/>
      <c r="CJ493" s="102"/>
      <c r="CK493" s="102"/>
      <c r="CL493" s="102"/>
      <c r="CM493" s="102"/>
      <c r="CN493" s="102"/>
      <c r="CO493" s="102"/>
      <c r="CP493" s="102"/>
      <c r="CQ493" s="102"/>
      <c r="CR493" s="102"/>
      <c r="CS493" s="102" t="s">
        <v>4782</v>
      </c>
      <c r="CT493" s="102"/>
      <c r="CU493" s="102"/>
      <c r="CV493" s="102"/>
      <c r="CW493" s="102"/>
      <c r="CX493" s="102"/>
      <c r="CY493" s="102"/>
      <c r="CZ493" s="102"/>
      <c r="DA493" s="102"/>
      <c r="DB493" s="102"/>
      <c r="DC493" s="102"/>
      <c r="DD493" s="102"/>
      <c r="DE493" s="102"/>
    </row>
    <row r="494" spans="34:109" ht="0" hidden="1" customHeight="1">
      <c r="AH494" s="105"/>
      <c r="AI494" s="105"/>
      <c r="AJ494" s="105"/>
      <c r="AK494" s="105"/>
      <c r="AL494" s="92" t="str">
        <f t="shared" si="14"/>
        <v/>
      </c>
      <c r="AM494" s="92" t="str">
        <f t="shared" si="15"/>
        <v/>
      </c>
      <c r="AO494" s="105"/>
      <c r="AP494" s="95">
        <v>492</v>
      </c>
      <c r="AQ494" s="106"/>
      <c r="AR494" s="106"/>
      <c r="AS494" s="106"/>
      <c r="AT494" s="106"/>
      <c r="AU494" s="106"/>
      <c r="AV494" s="106"/>
      <c r="AW494" s="106"/>
      <c r="AX494" s="106"/>
      <c r="AY494" s="106"/>
      <c r="AZ494" s="106"/>
      <c r="BA494" s="106"/>
      <c r="BB494" s="106"/>
      <c r="BC494" s="106"/>
      <c r="BD494" s="106"/>
      <c r="BE494" s="106"/>
      <c r="BF494" s="106"/>
      <c r="BG494" s="106"/>
      <c r="BH494" s="106"/>
      <c r="BI494" s="106"/>
      <c r="BJ494" s="100" t="s">
        <v>4783</v>
      </c>
      <c r="BK494" s="106"/>
      <c r="BL494" s="106"/>
      <c r="BM494" s="106"/>
      <c r="BN494" s="106"/>
      <c r="BO494" s="106"/>
      <c r="BP494" s="106"/>
      <c r="BQ494" s="106"/>
      <c r="BR494" s="106"/>
      <c r="BS494" s="106"/>
      <c r="BT494" s="106"/>
      <c r="BU494" s="106"/>
      <c r="BV494" s="106"/>
      <c r="BW494" s="105"/>
      <c r="BX494" s="105"/>
      <c r="BY494" s="105"/>
      <c r="BZ494" s="107"/>
      <c r="CA494" s="107"/>
      <c r="CB494" s="107"/>
      <c r="CC494" s="107"/>
      <c r="CD494" s="107"/>
      <c r="CE494" s="107"/>
      <c r="CF494" s="107"/>
      <c r="CG494" s="107"/>
      <c r="CH494" s="107"/>
      <c r="CI494" s="107"/>
      <c r="CJ494" s="107"/>
      <c r="CK494" s="107"/>
      <c r="CL494" s="107"/>
      <c r="CM494" s="107"/>
      <c r="CN494" s="107"/>
      <c r="CO494" s="107"/>
      <c r="CP494" s="107"/>
      <c r="CQ494" s="107"/>
      <c r="CR494" s="107"/>
      <c r="CS494" s="102" t="s">
        <v>4784</v>
      </c>
      <c r="CT494" s="107"/>
      <c r="CU494" s="107"/>
      <c r="CV494" s="107"/>
      <c r="CW494" s="107"/>
      <c r="CX494" s="107"/>
      <c r="CY494" s="107"/>
      <c r="CZ494" s="107"/>
      <c r="DA494" s="107"/>
      <c r="DB494" s="107"/>
      <c r="DC494" s="107"/>
      <c r="DD494" s="107"/>
      <c r="DE494" s="107"/>
    </row>
    <row r="495" spans="34:109" ht="0" hidden="1" customHeight="1">
      <c r="AH495" s="105"/>
      <c r="AI495" s="105"/>
      <c r="AJ495" s="105"/>
      <c r="AK495" s="105"/>
      <c r="AL495" s="92" t="str">
        <f t="shared" si="14"/>
        <v/>
      </c>
      <c r="AM495" s="92" t="str">
        <f t="shared" si="15"/>
        <v/>
      </c>
      <c r="AO495" s="105"/>
      <c r="AP495" s="95">
        <v>493</v>
      </c>
      <c r="AQ495" s="106"/>
      <c r="AR495" s="106"/>
      <c r="AS495" s="106"/>
      <c r="AT495" s="106"/>
      <c r="AU495" s="106"/>
      <c r="AV495" s="106"/>
      <c r="AW495" s="106"/>
      <c r="AX495" s="106"/>
      <c r="AY495" s="106"/>
      <c r="AZ495" s="106"/>
      <c r="BA495" s="106"/>
      <c r="BB495" s="106"/>
      <c r="BC495" s="106"/>
      <c r="BD495" s="106"/>
      <c r="BE495" s="106"/>
      <c r="BF495" s="106"/>
      <c r="BG495" s="106"/>
      <c r="BH495" s="106"/>
      <c r="BI495" s="106"/>
      <c r="BJ495" s="100" t="s">
        <v>4785</v>
      </c>
      <c r="BK495" s="106"/>
      <c r="BL495" s="106"/>
      <c r="BM495" s="106"/>
      <c r="BN495" s="106"/>
      <c r="BO495" s="106"/>
      <c r="BP495" s="106"/>
      <c r="BQ495" s="106"/>
      <c r="BR495" s="106"/>
      <c r="BS495" s="106"/>
      <c r="BT495" s="106"/>
      <c r="BU495" s="106"/>
      <c r="BV495" s="106"/>
      <c r="BW495" s="105"/>
      <c r="BX495" s="105"/>
      <c r="BY495" s="105"/>
      <c r="BZ495" s="107"/>
      <c r="CA495" s="107"/>
      <c r="CB495" s="107"/>
      <c r="CC495" s="107"/>
      <c r="CD495" s="107"/>
      <c r="CE495" s="107"/>
      <c r="CF495" s="107"/>
      <c r="CG495" s="107"/>
      <c r="CH495" s="107"/>
      <c r="CI495" s="107"/>
      <c r="CJ495" s="107"/>
      <c r="CK495" s="107"/>
      <c r="CL495" s="107"/>
      <c r="CM495" s="107"/>
      <c r="CN495" s="107"/>
      <c r="CO495" s="107"/>
      <c r="CP495" s="107"/>
      <c r="CQ495" s="107"/>
      <c r="CR495" s="107"/>
      <c r="CS495" s="102" t="s">
        <v>4786</v>
      </c>
      <c r="CT495" s="107"/>
      <c r="CU495" s="107"/>
      <c r="CV495" s="107"/>
      <c r="CW495" s="107"/>
      <c r="CX495" s="107"/>
      <c r="CY495" s="107"/>
      <c r="CZ495" s="107"/>
      <c r="DA495" s="107"/>
      <c r="DB495" s="107"/>
      <c r="DC495" s="107"/>
      <c r="DD495" s="107"/>
      <c r="DE495" s="107"/>
    </row>
    <row r="496" spans="34:109" ht="0" hidden="1" customHeight="1">
      <c r="AH496" s="105"/>
      <c r="AI496" s="105"/>
      <c r="AJ496" s="105"/>
      <c r="AK496" s="105"/>
      <c r="AL496" s="92" t="str">
        <f t="shared" si="14"/>
        <v/>
      </c>
      <c r="AM496" s="92" t="str">
        <f t="shared" si="15"/>
        <v/>
      </c>
      <c r="AO496" s="105"/>
      <c r="AP496" s="95">
        <v>494</v>
      </c>
      <c r="AQ496" s="106"/>
      <c r="AR496" s="106"/>
      <c r="AS496" s="106"/>
      <c r="AT496" s="106"/>
      <c r="AU496" s="106"/>
      <c r="AV496" s="106"/>
      <c r="AW496" s="106"/>
      <c r="AX496" s="106"/>
      <c r="AY496" s="106"/>
      <c r="AZ496" s="106"/>
      <c r="BA496" s="106"/>
      <c r="BB496" s="106"/>
      <c r="BC496" s="106"/>
      <c r="BD496" s="106"/>
      <c r="BE496" s="106"/>
      <c r="BF496" s="106"/>
      <c r="BG496" s="106"/>
      <c r="BH496" s="106"/>
      <c r="BI496" s="106"/>
      <c r="BJ496" s="100" t="s">
        <v>4787</v>
      </c>
      <c r="BK496" s="106"/>
      <c r="BL496" s="106"/>
      <c r="BM496" s="106"/>
      <c r="BN496" s="106"/>
      <c r="BO496" s="106"/>
      <c r="BP496" s="106"/>
      <c r="BQ496" s="106"/>
      <c r="BR496" s="106"/>
      <c r="BS496" s="106"/>
      <c r="BT496" s="106"/>
      <c r="BU496" s="106"/>
      <c r="BV496" s="106"/>
      <c r="BW496" s="105"/>
      <c r="BX496" s="105"/>
      <c r="BY496" s="105"/>
      <c r="BZ496" s="107"/>
      <c r="CA496" s="107"/>
      <c r="CB496" s="107"/>
      <c r="CC496" s="107"/>
      <c r="CD496" s="107"/>
      <c r="CE496" s="107"/>
      <c r="CF496" s="107"/>
      <c r="CG496" s="107"/>
      <c r="CH496" s="107"/>
      <c r="CI496" s="107"/>
      <c r="CJ496" s="107"/>
      <c r="CK496" s="107"/>
      <c r="CL496" s="107"/>
      <c r="CM496" s="107"/>
      <c r="CN496" s="107"/>
      <c r="CO496" s="107"/>
      <c r="CP496" s="107"/>
      <c r="CQ496" s="107"/>
      <c r="CR496" s="107"/>
      <c r="CS496" s="102" t="s">
        <v>4788</v>
      </c>
      <c r="CT496" s="107"/>
      <c r="CU496" s="107"/>
      <c r="CV496" s="107"/>
      <c r="CW496" s="107"/>
      <c r="CX496" s="107"/>
      <c r="CY496" s="107"/>
      <c r="CZ496" s="107"/>
      <c r="DA496" s="107"/>
      <c r="DB496" s="107"/>
      <c r="DC496" s="107"/>
      <c r="DD496" s="107"/>
      <c r="DE496" s="107"/>
    </row>
    <row r="497" spans="34:109" ht="0" hidden="1" customHeight="1">
      <c r="AH497" s="105"/>
      <c r="AI497" s="105"/>
      <c r="AJ497" s="105"/>
      <c r="AK497" s="105"/>
      <c r="AL497" s="92" t="str">
        <f t="shared" si="14"/>
        <v/>
      </c>
      <c r="AM497" s="92" t="str">
        <f t="shared" si="15"/>
        <v/>
      </c>
      <c r="AO497" s="105"/>
      <c r="AP497" s="95">
        <v>495</v>
      </c>
      <c r="AQ497" s="106"/>
      <c r="AR497" s="106"/>
      <c r="AS497" s="106"/>
      <c r="AT497" s="106"/>
      <c r="AU497" s="106"/>
      <c r="AV497" s="106"/>
      <c r="AW497" s="106"/>
      <c r="AX497" s="106"/>
      <c r="AY497" s="106"/>
      <c r="AZ497" s="106"/>
      <c r="BA497" s="106"/>
      <c r="BB497" s="106"/>
      <c r="BC497" s="106"/>
      <c r="BD497" s="106"/>
      <c r="BE497" s="106"/>
      <c r="BF497" s="106"/>
      <c r="BG497" s="106"/>
      <c r="BH497" s="106"/>
      <c r="BI497" s="106"/>
      <c r="BJ497" s="100" t="s">
        <v>4789</v>
      </c>
      <c r="BK497" s="106"/>
      <c r="BL497" s="106"/>
      <c r="BM497" s="106"/>
      <c r="BN497" s="106"/>
      <c r="BO497" s="106"/>
      <c r="BP497" s="106"/>
      <c r="BQ497" s="106"/>
      <c r="BR497" s="106"/>
      <c r="BS497" s="106"/>
      <c r="BT497" s="106"/>
      <c r="BU497" s="106"/>
      <c r="BV497" s="106"/>
      <c r="BW497" s="105"/>
      <c r="BX497" s="105"/>
      <c r="BY497" s="105"/>
      <c r="BZ497" s="107"/>
      <c r="CA497" s="107"/>
      <c r="CB497" s="107"/>
      <c r="CC497" s="107"/>
      <c r="CD497" s="107"/>
      <c r="CE497" s="107"/>
      <c r="CF497" s="107"/>
      <c r="CG497" s="107"/>
      <c r="CH497" s="107"/>
      <c r="CI497" s="107"/>
      <c r="CJ497" s="107"/>
      <c r="CK497" s="107"/>
      <c r="CL497" s="107"/>
      <c r="CM497" s="107"/>
      <c r="CN497" s="107"/>
      <c r="CO497" s="107"/>
      <c r="CP497" s="107"/>
      <c r="CQ497" s="107"/>
      <c r="CR497" s="107"/>
      <c r="CS497" s="102" t="s">
        <v>4790</v>
      </c>
      <c r="CT497" s="107"/>
      <c r="CU497" s="107"/>
      <c r="CV497" s="107"/>
      <c r="CW497" s="107"/>
      <c r="CX497" s="107"/>
      <c r="CY497" s="107"/>
      <c r="CZ497" s="107"/>
      <c r="DA497" s="107"/>
      <c r="DB497" s="107"/>
      <c r="DC497" s="107"/>
      <c r="DD497" s="107"/>
      <c r="DE497" s="107"/>
    </row>
    <row r="498" spans="34:109" ht="0" hidden="1" customHeight="1">
      <c r="AH498" s="105"/>
      <c r="AI498" s="105"/>
      <c r="AJ498" s="105"/>
      <c r="AK498" s="105"/>
      <c r="AL498" s="92" t="str">
        <f t="shared" si="14"/>
        <v/>
      </c>
      <c r="AM498" s="92" t="str">
        <f t="shared" si="15"/>
        <v/>
      </c>
      <c r="AO498" s="105"/>
      <c r="AP498" s="95">
        <v>496</v>
      </c>
      <c r="AQ498" s="106"/>
      <c r="AR498" s="106"/>
      <c r="AS498" s="106"/>
      <c r="AT498" s="106"/>
      <c r="AU498" s="106"/>
      <c r="AV498" s="106"/>
      <c r="AW498" s="106"/>
      <c r="AX498" s="106"/>
      <c r="AY498" s="106"/>
      <c r="AZ498" s="106"/>
      <c r="BA498" s="106"/>
      <c r="BB498" s="106"/>
      <c r="BC498" s="106"/>
      <c r="BD498" s="106"/>
      <c r="BE498" s="106"/>
      <c r="BF498" s="106"/>
      <c r="BG498" s="106"/>
      <c r="BH498" s="106"/>
      <c r="BI498" s="106"/>
      <c r="BJ498" s="100" t="s">
        <v>4791</v>
      </c>
      <c r="BK498" s="106"/>
      <c r="BL498" s="106"/>
      <c r="BM498" s="106"/>
      <c r="BN498" s="106"/>
      <c r="BO498" s="106"/>
      <c r="BP498" s="106"/>
      <c r="BQ498" s="106"/>
      <c r="BR498" s="106"/>
      <c r="BS498" s="106"/>
      <c r="BT498" s="106"/>
      <c r="BU498" s="106"/>
      <c r="BV498" s="106"/>
      <c r="BW498" s="105"/>
      <c r="BX498" s="105"/>
      <c r="BY498" s="105"/>
      <c r="BZ498" s="107"/>
      <c r="CA498" s="107"/>
      <c r="CB498" s="107"/>
      <c r="CC498" s="107"/>
      <c r="CD498" s="107"/>
      <c r="CE498" s="107"/>
      <c r="CF498" s="107"/>
      <c r="CG498" s="107"/>
      <c r="CH498" s="107"/>
      <c r="CI498" s="107"/>
      <c r="CJ498" s="107"/>
      <c r="CK498" s="107"/>
      <c r="CL498" s="107"/>
      <c r="CM498" s="107"/>
      <c r="CN498" s="107"/>
      <c r="CO498" s="107"/>
      <c r="CP498" s="107"/>
      <c r="CQ498" s="107"/>
      <c r="CR498" s="107"/>
      <c r="CS498" s="102" t="s">
        <v>4792</v>
      </c>
      <c r="CT498" s="107"/>
      <c r="CU498" s="107"/>
      <c r="CV498" s="107"/>
      <c r="CW498" s="107"/>
      <c r="CX498" s="107"/>
      <c r="CY498" s="107"/>
      <c r="CZ498" s="107"/>
      <c r="DA498" s="107"/>
      <c r="DB498" s="107"/>
      <c r="DC498" s="107"/>
      <c r="DD498" s="107"/>
      <c r="DE498" s="107"/>
    </row>
    <row r="499" spans="34:109" ht="0" hidden="1" customHeight="1">
      <c r="AH499" s="105"/>
      <c r="AI499" s="105"/>
      <c r="AJ499" s="105"/>
      <c r="AK499" s="105"/>
      <c r="AL499" s="92" t="str">
        <f t="shared" si="14"/>
        <v/>
      </c>
      <c r="AM499" s="92" t="str">
        <f t="shared" si="15"/>
        <v/>
      </c>
      <c r="AO499" s="105"/>
      <c r="AP499" s="95">
        <v>497</v>
      </c>
      <c r="AQ499" s="106"/>
      <c r="AR499" s="106"/>
      <c r="AS499" s="106"/>
      <c r="AT499" s="106"/>
      <c r="AU499" s="106"/>
      <c r="AV499" s="106"/>
      <c r="AW499" s="106"/>
      <c r="AX499" s="106"/>
      <c r="AY499" s="106"/>
      <c r="AZ499" s="106"/>
      <c r="BA499" s="106"/>
      <c r="BB499" s="106"/>
      <c r="BC499" s="106"/>
      <c r="BD499" s="106"/>
      <c r="BE499" s="106"/>
      <c r="BF499" s="106"/>
      <c r="BG499" s="106"/>
      <c r="BH499" s="106"/>
      <c r="BI499" s="106"/>
      <c r="BJ499" s="100" t="s">
        <v>4793</v>
      </c>
      <c r="BK499" s="106"/>
      <c r="BL499" s="106"/>
      <c r="BM499" s="106"/>
      <c r="BN499" s="106"/>
      <c r="BO499" s="106"/>
      <c r="BP499" s="106"/>
      <c r="BQ499" s="106"/>
      <c r="BR499" s="106"/>
      <c r="BS499" s="106"/>
      <c r="BT499" s="106"/>
      <c r="BU499" s="106"/>
      <c r="BV499" s="106"/>
      <c r="BW499" s="105"/>
      <c r="BX499" s="105"/>
      <c r="BY499" s="105"/>
      <c r="BZ499" s="107"/>
      <c r="CA499" s="107"/>
      <c r="CB499" s="107"/>
      <c r="CC499" s="107"/>
      <c r="CD499" s="107"/>
      <c r="CE499" s="107"/>
      <c r="CF499" s="107"/>
      <c r="CG499" s="107"/>
      <c r="CH499" s="107"/>
      <c r="CI499" s="107"/>
      <c r="CJ499" s="107"/>
      <c r="CK499" s="107"/>
      <c r="CL499" s="107"/>
      <c r="CM499" s="107"/>
      <c r="CN499" s="107"/>
      <c r="CO499" s="107"/>
      <c r="CP499" s="107"/>
      <c r="CQ499" s="107"/>
      <c r="CR499" s="107"/>
      <c r="CS499" s="102" t="s">
        <v>4794</v>
      </c>
      <c r="CT499" s="107"/>
      <c r="CU499" s="107"/>
      <c r="CV499" s="107"/>
      <c r="CW499" s="107"/>
      <c r="CX499" s="107"/>
      <c r="CY499" s="107"/>
      <c r="CZ499" s="107"/>
      <c r="DA499" s="107"/>
      <c r="DB499" s="107"/>
      <c r="DC499" s="107"/>
      <c r="DD499" s="107"/>
      <c r="DE499" s="107"/>
    </row>
    <row r="500" spans="34:109" ht="0" hidden="1" customHeight="1">
      <c r="AH500" s="105"/>
      <c r="AI500" s="105"/>
      <c r="AJ500" s="105"/>
      <c r="AK500" s="105"/>
      <c r="AL500" s="92" t="str">
        <f t="shared" si="14"/>
        <v/>
      </c>
      <c r="AM500" s="92" t="str">
        <f t="shared" si="15"/>
        <v/>
      </c>
      <c r="AO500" s="105"/>
      <c r="AP500" s="95">
        <v>498</v>
      </c>
      <c r="AQ500" s="106"/>
      <c r="AR500" s="106"/>
      <c r="AS500" s="106"/>
      <c r="AT500" s="106"/>
      <c r="AU500" s="106"/>
      <c r="AV500" s="106"/>
      <c r="AW500" s="106"/>
      <c r="AX500" s="106"/>
      <c r="AY500" s="106"/>
      <c r="AZ500" s="106"/>
      <c r="BA500" s="106"/>
      <c r="BB500" s="106"/>
      <c r="BC500" s="106"/>
      <c r="BD500" s="106"/>
      <c r="BE500" s="106"/>
      <c r="BF500" s="106"/>
      <c r="BG500" s="106"/>
      <c r="BH500" s="106"/>
      <c r="BI500" s="106"/>
      <c r="BJ500" s="100" t="s">
        <v>4795</v>
      </c>
      <c r="BK500" s="106"/>
      <c r="BL500" s="106"/>
      <c r="BM500" s="106"/>
      <c r="BN500" s="106"/>
      <c r="BO500" s="106"/>
      <c r="BP500" s="106"/>
      <c r="BQ500" s="106"/>
      <c r="BR500" s="106"/>
      <c r="BS500" s="106"/>
      <c r="BT500" s="106"/>
      <c r="BU500" s="106"/>
      <c r="BV500" s="106"/>
      <c r="BW500" s="105"/>
      <c r="BX500" s="105"/>
      <c r="BY500" s="105"/>
      <c r="BZ500" s="107"/>
      <c r="CA500" s="107"/>
      <c r="CB500" s="107"/>
      <c r="CC500" s="107"/>
      <c r="CD500" s="107"/>
      <c r="CE500" s="107"/>
      <c r="CF500" s="107"/>
      <c r="CG500" s="107"/>
      <c r="CH500" s="107"/>
      <c r="CI500" s="107"/>
      <c r="CJ500" s="107"/>
      <c r="CK500" s="107"/>
      <c r="CL500" s="107"/>
      <c r="CM500" s="107"/>
      <c r="CN500" s="107"/>
      <c r="CO500" s="107"/>
      <c r="CP500" s="107"/>
      <c r="CQ500" s="107"/>
      <c r="CR500" s="107"/>
      <c r="CS500" s="102" t="s">
        <v>4796</v>
      </c>
      <c r="CT500" s="107"/>
      <c r="CU500" s="107"/>
      <c r="CV500" s="107"/>
      <c r="CW500" s="107"/>
      <c r="CX500" s="107"/>
      <c r="CY500" s="107"/>
      <c r="CZ500" s="107"/>
      <c r="DA500" s="107"/>
      <c r="DB500" s="107"/>
      <c r="DC500" s="107"/>
      <c r="DD500" s="107"/>
      <c r="DE500" s="107"/>
    </row>
    <row r="501" spans="34:109" ht="0" hidden="1" customHeight="1">
      <c r="AH501" s="105"/>
      <c r="AI501" s="105"/>
      <c r="AJ501" s="105"/>
      <c r="AK501" s="105"/>
      <c r="AL501" s="92" t="str">
        <f t="shared" si="14"/>
        <v/>
      </c>
      <c r="AM501" s="92" t="str">
        <f t="shared" si="15"/>
        <v/>
      </c>
      <c r="AO501" s="105"/>
      <c r="AP501" s="95">
        <v>499</v>
      </c>
      <c r="AQ501" s="106"/>
      <c r="AR501" s="106"/>
      <c r="AS501" s="106"/>
      <c r="AT501" s="106"/>
      <c r="AU501" s="106"/>
      <c r="AV501" s="106"/>
      <c r="AW501" s="106"/>
      <c r="AX501" s="106"/>
      <c r="AY501" s="106"/>
      <c r="AZ501" s="106"/>
      <c r="BA501" s="106"/>
      <c r="BB501" s="106"/>
      <c r="BC501" s="106"/>
      <c r="BD501" s="106"/>
      <c r="BE501" s="106"/>
      <c r="BF501" s="106"/>
      <c r="BG501" s="106"/>
      <c r="BH501" s="106"/>
      <c r="BI501" s="106"/>
      <c r="BJ501" s="100" t="s">
        <v>4797</v>
      </c>
      <c r="BK501" s="106"/>
      <c r="BL501" s="106"/>
      <c r="BM501" s="106"/>
      <c r="BN501" s="106"/>
      <c r="BO501" s="106"/>
      <c r="BP501" s="106"/>
      <c r="BQ501" s="106"/>
      <c r="BR501" s="106"/>
      <c r="BS501" s="106"/>
      <c r="BT501" s="106"/>
      <c r="BU501" s="106"/>
      <c r="BV501" s="106"/>
      <c r="BW501" s="105"/>
      <c r="BX501" s="105"/>
      <c r="BY501" s="105"/>
      <c r="BZ501" s="107"/>
      <c r="CA501" s="107"/>
      <c r="CB501" s="107"/>
      <c r="CC501" s="107"/>
      <c r="CD501" s="107"/>
      <c r="CE501" s="107"/>
      <c r="CF501" s="107"/>
      <c r="CG501" s="107"/>
      <c r="CH501" s="107"/>
      <c r="CI501" s="107"/>
      <c r="CJ501" s="107"/>
      <c r="CK501" s="107"/>
      <c r="CL501" s="107"/>
      <c r="CM501" s="107"/>
      <c r="CN501" s="107"/>
      <c r="CO501" s="107"/>
      <c r="CP501" s="107"/>
      <c r="CQ501" s="107"/>
      <c r="CR501" s="107"/>
      <c r="CS501" s="102" t="s">
        <v>4798</v>
      </c>
      <c r="CT501" s="107"/>
      <c r="CU501" s="107"/>
      <c r="CV501" s="107"/>
      <c r="CW501" s="107"/>
      <c r="CX501" s="107"/>
      <c r="CY501" s="107"/>
      <c r="CZ501" s="107"/>
      <c r="DA501" s="107"/>
      <c r="DB501" s="107"/>
      <c r="DC501" s="107"/>
      <c r="DD501" s="107"/>
      <c r="DE501" s="107"/>
    </row>
    <row r="502" spans="34:109" ht="0" hidden="1" customHeight="1">
      <c r="AH502" s="105"/>
      <c r="AI502" s="105"/>
      <c r="AJ502" s="105"/>
      <c r="AK502" s="105"/>
      <c r="AL502" s="92" t="str">
        <f t="shared" si="14"/>
        <v/>
      </c>
      <c r="AM502" s="92" t="str">
        <f t="shared" si="15"/>
        <v/>
      </c>
      <c r="AO502" s="105"/>
      <c r="AP502" s="95">
        <v>500</v>
      </c>
      <c r="AQ502" s="106"/>
      <c r="AR502" s="106"/>
      <c r="AS502" s="106"/>
      <c r="AT502" s="106"/>
      <c r="AU502" s="106"/>
      <c r="AV502" s="106"/>
      <c r="AW502" s="106"/>
      <c r="AX502" s="106"/>
      <c r="AY502" s="106"/>
      <c r="AZ502" s="106"/>
      <c r="BA502" s="106"/>
      <c r="BB502" s="106"/>
      <c r="BC502" s="106"/>
      <c r="BD502" s="106"/>
      <c r="BE502" s="106"/>
      <c r="BF502" s="106"/>
      <c r="BG502" s="106"/>
      <c r="BH502" s="106"/>
      <c r="BI502" s="106"/>
      <c r="BJ502" s="100" t="s">
        <v>4799</v>
      </c>
      <c r="BK502" s="106"/>
      <c r="BL502" s="106"/>
      <c r="BM502" s="106"/>
      <c r="BN502" s="106"/>
      <c r="BO502" s="106"/>
      <c r="BP502" s="106"/>
      <c r="BQ502" s="106"/>
      <c r="BR502" s="106"/>
      <c r="BS502" s="106"/>
      <c r="BT502" s="106"/>
      <c r="BU502" s="106"/>
      <c r="BV502" s="106"/>
      <c r="BW502" s="105"/>
      <c r="BX502" s="105"/>
      <c r="BY502" s="105"/>
      <c r="BZ502" s="107"/>
      <c r="CA502" s="107"/>
      <c r="CB502" s="107"/>
      <c r="CC502" s="107"/>
      <c r="CD502" s="107"/>
      <c r="CE502" s="107"/>
      <c r="CF502" s="107"/>
      <c r="CG502" s="107"/>
      <c r="CH502" s="107"/>
      <c r="CI502" s="107"/>
      <c r="CJ502" s="107"/>
      <c r="CK502" s="107"/>
      <c r="CL502" s="107"/>
      <c r="CM502" s="107"/>
      <c r="CN502" s="107"/>
      <c r="CO502" s="107"/>
      <c r="CP502" s="107"/>
      <c r="CQ502" s="107"/>
      <c r="CR502" s="107"/>
      <c r="CS502" s="102" t="s">
        <v>4800</v>
      </c>
      <c r="CT502" s="107"/>
      <c r="CU502" s="107"/>
      <c r="CV502" s="107"/>
      <c r="CW502" s="107"/>
      <c r="CX502" s="107"/>
      <c r="CY502" s="107"/>
      <c r="CZ502" s="107"/>
      <c r="DA502" s="107"/>
      <c r="DB502" s="107"/>
      <c r="DC502" s="107"/>
      <c r="DD502" s="107"/>
      <c r="DE502" s="107"/>
    </row>
    <row r="503" spans="34:109" ht="0" hidden="1" customHeight="1">
      <c r="AH503" s="105"/>
      <c r="AI503" s="105"/>
      <c r="AJ503" s="105"/>
      <c r="AK503" s="105"/>
      <c r="AL503" s="92" t="str">
        <f t="shared" si="14"/>
        <v/>
      </c>
      <c r="AM503" s="92" t="str">
        <f t="shared" si="15"/>
        <v/>
      </c>
      <c r="AO503" s="105"/>
      <c r="AP503" s="95">
        <v>501</v>
      </c>
      <c r="AQ503" s="106"/>
      <c r="AR503" s="106"/>
      <c r="AS503" s="106"/>
      <c r="AT503" s="106"/>
      <c r="AU503" s="106"/>
      <c r="AV503" s="106"/>
      <c r="AW503" s="106"/>
      <c r="AX503" s="106"/>
      <c r="AY503" s="106"/>
      <c r="AZ503" s="106"/>
      <c r="BA503" s="106"/>
      <c r="BB503" s="106"/>
      <c r="BC503" s="106"/>
      <c r="BD503" s="106"/>
      <c r="BE503" s="106"/>
      <c r="BF503" s="106"/>
      <c r="BG503" s="106"/>
      <c r="BH503" s="106"/>
      <c r="BI503" s="106"/>
      <c r="BJ503" s="100" t="s">
        <v>4801</v>
      </c>
      <c r="BK503" s="106"/>
      <c r="BL503" s="106"/>
      <c r="BM503" s="106"/>
      <c r="BN503" s="106"/>
      <c r="BO503" s="106"/>
      <c r="BP503" s="106"/>
      <c r="BQ503" s="106"/>
      <c r="BR503" s="106"/>
      <c r="BS503" s="106"/>
      <c r="BT503" s="106"/>
      <c r="BU503" s="106"/>
      <c r="BV503" s="106"/>
      <c r="BW503" s="105"/>
      <c r="BX503" s="105"/>
      <c r="BY503" s="105"/>
      <c r="BZ503" s="107"/>
      <c r="CA503" s="107"/>
      <c r="CB503" s="107"/>
      <c r="CC503" s="107"/>
      <c r="CD503" s="107"/>
      <c r="CE503" s="107"/>
      <c r="CF503" s="107"/>
      <c r="CG503" s="107"/>
      <c r="CH503" s="107"/>
      <c r="CI503" s="107"/>
      <c r="CJ503" s="107"/>
      <c r="CK503" s="107"/>
      <c r="CL503" s="107"/>
      <c r="CM503" s="107"/>
      <c r="CN503" s="107"/>
      <c r="CO503" s="107"/>
      <c r="CP503" s="107"/>
      <c r="CQ503" s="107"/>
      <c r="CR503" s="107"/>
      <c r="CS503" s="102" t="s">
        <v>4802</v>
      </c>
      <c r="CT503" s="107"/>
      <c r="CU503" s="107"/>
      <c r="CV503" s="107"/>
      <c r="CW503" s="107"/>
      <c r="CX503" s="107"/>
      <c r="CY503" s="107"/>
      <c r="CZ503" s="107"/>
      <c r="DA503" s="107"/>
      <c r="DB503" s="107"/>
      <c r="DC503" s="107"/>
      <c r="DD503" s="107"/>
      <c r="DE503" s="107"/>
    </row>
    <row r="504" spans="34:109" ht="0" hidden="1" customHeight="1">
      <c r="AH504" s="105"/>
      <c r="AI504" s="105"/>
      <c r="AJ504" s="105"/>
      <c r="AK504" s="105"/>
      <c r="AL504" s="92" t="str">
        <f t="shared" si="14"/>
        <v/>
      </c>
      <c r="AM504" s="92" t="str">
        <f t="shared" si="15"/>
        <v/>
      </c>
      <c r="AO504" s="105"/>
      <c r="AP504" s="95">
        <v>502</v>
      </c>
      <c r="AQ504" s="106"/>
      <c r="AR504" s="106"/>
      <c r="AS504" s="106"/>
      <c r="AT504" s="106"/>
      <c r="AU504" s="106"/>
      <c r="AV504" s="106"/>
      <c r="AW504" s="106"/>
      <c r="AX504" s="106"/>
      <c r="AY504" s="106"/>
      <c r="AZ504" s="106"/>
      <c r="BA504" s="106"/>
      <c r="BB504" s="106"/>
      <c r="BC504" s="106"/>
      <c r="BD504" s="106"/>
      <c r="BE504" s="106"/>
      <c r="BF504" s="106"/>
      <c r="BG504" s="106"/>
      <c r="BH504" s="106"/>
      <c r="BI504" s="106"/>
      <c r="BJ504" s="100" t="s">
        <v>4803</v>
      </c>
      <c r="BK504" s="106"/>
      <c r="BL504" s="106"/>
      <c r="BM504" s="106"/>
      <c r="BN504" s="106"/>
      <c r="BO504" s="106"/>
      <c r="BP504" s="106"/>
      <c r="BQ504" s="106"/>
      <c r="BR504" s="106"/>
      <c r="BS504" s="106"/>
      <c r="BT504" s="106"/>
      <c r="BU504" s="106"/>
      <c r="BV504" s="106"/>
      <c r="BW504" s="105"/>
      <c r="BX504" s="105"/>
      <c r="BY504" s="105"/>
      <c r="BZ504" s="107"/>
      <c r="CA504" s="107"/>
      <c r="CB504" s="107"/>
      <c r="CC504" s="107"/>
      <c r="CD504" s="107"/>
      <c r="CE504" s="107"/>
      <c r="CF504" s="107"/>
      <c r="CG504" s="107"/>
      <c r="CH504" s="107"/>
      <c r="CI504" s="107"/>
      <c r="CJ504" s="107"/>
      <c r="CK504" s="107"/>
      <c r="CL504" s="107"/>
      <c r="CM504" s="107"/>
      <c r="CN504" s="107"/>
      <c r="CO504" s="107"/>
      <c r="CP504" s="107"/>
      <c r="CQ504" s="107"/>
      <c r="CR504" s="107"/>
      <c r="CS504" s="102" t="s">
        <v>4804</v>
      </c>
      <c r="CT504" s="107"/>
      <c r="CU504" s="107"/>
      <c r="CV504" s="107"/>
      <c r="CW504" s="107"/>
      <c r="CX504" s="107"/>
      <c r="CY504" s="107"/>
      <c r="CZ504" s="107"/>
      <c r="DA504" s="107"/>
      <c r="DB504" s="107"/>
      <c r="DC504" s="107"/>
      <c r="DD504" s="107"/>
      <c r="DE504" s="107"/>
    </row>
    <row r="505" spans="34:109" ht="0" hidden="1" customHeight="1">
      <c r="AH505" s="105"/>
      <c r="AI505" s="105"/>
      <c r="AJ505" s="105"/>
      <c r="AK505" s="105"/>
      <c r="AL505" s="92" t="str">
        <f t="shared" si="14"/>
        <v/>
      </c>
      <c r="AM505" s="92" t="str">
        <f t="shared" si="15"/>
        <v/>
      </c>
      <c r="AO505" s="105"/>
      <c r="AP505" s="95">
        <v>503</v>
      </c>
      <c r="AQ505" s="106"/>
      <c r="AR505" s="106"/>
      <c r="AS505" s="106"/>
      <c r="AT505" s="106"/>
      <c r="AU505" s="106"/>
      <c r="AV505" s="106"/>
      <c r="AW505" s="106"/>
      <c r="AX505" s="106"/>
      <c r="AY505" s="106"/>
      <c r="AZ505" s="106"/>
      <c r="BA505" s="106"/>
      <c r="BB505" s="106"/>
      <c r="BC505" s="106"/>
      <c r="BD505" s="106"/>
      <c r="BE505" s="106"/>
      <c r="BF505" s="106"/>
      <c r="BG505" s="106"/>
      <c r="BH505" s="106"/>
      <c r="BI505" s="106"/>
      <c r="BJ505" s="100" t="s">
        <v>4805</v>
      </c>
      <c r="BK505" s="106"/>
      <c r="BL505" s="106"/>
      <c r="BM505" s="106"/>
      <c r="BN505" s="106"/>
      <c r="BO505" s="106"/>
      <c r="BP505" s="106"/>
      <c r="BQ505" s="106"/>
      <c r="BR505" s="106"/>
      <c r="BS505" s="106"/>
      <c r="BT505" s="106"/>
      <c r="BU505" s="106"/>
      <c r="BV505" s="106"/>
      <c r="BW505" s="105"/>
      <c r="BX505" s="105"/>
      <c r="BY505" s="105"/>
      <c r="BZ505" s="107"/>
      <c r="CA505" s="107"/>
      <c r="CB505" s="107"/>
      <c r="CC505" s="107"/>
      <c r="CD505" s="107"/>
      <c r="CE505" s="107"/>
      <c r="CF505" s="107"/>
      <c r="CG505" s="107"/>
      <c r="CH505" s="107"/>
      <c r="CI505" s="107"/>
      <c r="CJ505" s="107"/>
      <c r="CK505" s="107"/>
      <c r="CL505" s="107"/>
      <c r="CM505" s="107"/>
      <c r="CN505" s="107"/>
      <c r="CO505" s="107"/>
      <c r="CP505" s="107"/>
      <c r="CQ505" s="107"/>
      <c r="CR505" s="107"/>
      <c r="CS505" s="102" t="s">
        <v>4806</v>
      </c>
      <c r="CT505" s="107"/>
      <c r="CU505" s="107"/>
      <c r="CV505" s="107"/>
      <c r="CW505" s="107"/>
      <c r="CX505" s="107"/>
      <c r="CY505" s="107"/>
      <c r="CZ505" s="107"/>
      <c r="DA505" s="107"/>
      <c r="DB505" s="107"/>
      <c r="DC505" s="107"/>
      <c r="DD505" s="107"/>
      <c r="DE505" s="107"/>
    </row>
    <row r="506" spans="34:109" ht="0" hidden="1" customHeight="1">
      <c r="AH506" s="105"/>
      <c r="AI506" s="105"/>
      <c r="AJ506" s="105"/>
      <c r="AK506" s="105"/>
      <c r="AL506" s="92" t="str">
        <f t="shared" si="14"/>
        <v/>
      </c>
      <c r="AM506" s="92" t="str">
        <f t="shared" si="15"/>
        <v/>
      </c>
      <c r="AO506" s="105"/>
      <c r="AP506" s="95">
        <v>504</v>
      </c>
      <c r="AQ506" s="106"/>
      <c r="AR506" s="106"/>
      <c r="AS506" s="106"/>
      <c r="AT506" s="106"/>
      <c r="AU506" s="106"/>
      <c r="AV506" s="106"/>
      <c r="AW506" s="106"/>
      <c r="AX506" s="106"/>
      <c r="AY506" s="106"/>
      <c r="AZ506" s="106"/>
      <c r="BA506" s="106"/>
      <c r="BB506" s="106"/>
      <c r="BC506" s="106"/>
      <c r="BD506" s="106"/>
      <c r="BE506" s="106"/>
      <c r="BF506" s="106"/>
      <c r="BG506" s="106"/>
      <c r="BH506" s="106"/>
      <c r="BI506" s="106"/>
      <c r="BJ506" s="100" t="s">
        <v>4807</v>
      </c>
      <c r="BK506" s="106"/>
      <c r="BL506" s="106"/>
      <c r="BM506" s="106"/>
      <c r="BN506" s="106"/>
      <c r="BO506" s="106"/>
      <c r="BP506" s="106"/>
      <c r="BQ506" s="106"/>
      <c r="BR506" s="106"/>
      <c r="BS506" s="106"/>
      <c r="BT506" s="106"/>
      <c r="BU506" s="106"/>
      <c r="BV506" s="106"/>
      <c r="BW506" s="105"/>
      <c r="BX506" s="105"/>
      <c r="BY506" s="105"/>
      <c r="BZ506" s="107"/>
      <c r="CA506" s="107"/>
      <c r="CB506" s="107"/>
      <c r="CC506" s="107"/>
      <c r="CD506" s="107"/>
      <c r="CE506" s="107"/>
      <c r="CF506" s="107"/>
      <c r="CG506" s="107"/>
      <c r="CH506" s="107"/>
      <c r="CI506" s="107"/>
      <c r="CJ506" s="107"/>
      <c r="CK506" s="107"/>
      <c r="CL506" s="107"/>
      <c r="CM506" s="107"/>
      <c r="CN506" s="107"/>
      <c r="CO506" s="107"/>
      <c r="CP506" s="107"/>
      <c r="CQ506" s="107"/>
      <c r="CR506" s="107"/>
      <c r="CS506" s="102" t="s">
        <v>4808</v>
      </c>
      <c r="CT506" s="107"/>
      <c r="CU506" s="107"/>
      <c r="CV506" s="107"/>
      <c r="CW506" s="107"/>
      <c r="CX506" s="107"/>
      <c r="CY506" s="107"/>
      <c r="CZ506" s="107"/>
      <c r="DA506" s="107"/>
      <c r="DB506" s="107"/>
      <c r="DC506" s="107"/>
      <c r="DD506" s="107"/>
      <c r="DE506" s="107"/>
    </row>
    <row r="507" spans="34:109" ht="0" hidden="1" customHeight="1">
      <c r="AH507" s="105"/>
      <c r="AI507" s="105"/>
      <c r="AJ507" s="105"/>
      <c r="AK507" s="105"/>
      <c r="AL507" s="92" t="str">
        <f t="shared" si="14"/>
        <v/>
      </c>
      <c r="AM507" s="92" t="str">
        <f t="shared" si="15"/>
        <v/>
      </c>
      <c r="AO507" s="105"/>
      <c r="AP507" s="95">
        <v>505</v>
      </c>
      <c r="AQ507" s="106"/>
      <c r="AR507" s="106"/>
      <c r="AS507" s="106"/>
      <c r="AT507" s="106"/>
      <c r="AU507" s="106"/>
      <c r="AV507" s="106"/>
      <c r="AW507" s="106"/>
      <c r="AX507" s="106"/>
      <c r="AY507" s="106"/>
      <c r="AZ507" s="106"/>
      <c r="BA507" s="106"/>
      <c r="BB507" s="106"/>
      <c r="BC507" s="106"/>
      <c r="BD507" s="106"/>
      <c r="BE507" s="106"/>
      <c r="BF507" s="106"/>
      <c r="BG507" s="106"/>
      <c r="BH507" s="106"/>
      <c r="BI507" s="106"/>
      <c r="BJ507" s="100" t="s">
        <v>4809</v>
      </c>
      <c r="BK507" s="106"/>
      <c r="BL507" s="106"/>
      <c r="BM507" s="106"/>
      <c r="BN507" s="106"/>
      <c r="BO507" s="106"/>
      <c r="BP507" s="106"/>
      <c r="BQ507" s="106"/>
      <c r="BR507" s="106"/>
      <c r="BS507" s="106"/>
      <c r="BT507" s="106"/>
      <c r="BU507" s="106"/>
      <c r="BV507" s="106"/>
      <c r="BW507" s="105"/>
      <c r="BX507" s="105"/>
      <c r="BY507" s="105"/>
      <c r="BZ507" s="107"/>
      <c r="CA507" s="107"/>
      <c r="CB507" s="107"/>
      <c r="CC507" s="107"/>
      <c r="CD507" s="107"/>
      <c r="CE507" s="107"/>
      <c r="CF507" s="107"/>
      <c r="CG507" s="107"/>
      <c r="CH507" s="107"/>
      <c r="CI507" s="107"/>
      <c r="CJ507" s="107"/>
      <c r="CK507" s="107"/>
      <c r="CL507" s="107"/>
      <c r="CM507" s="107"/>
      <c r="CN507" s="107"/>
      <c r="CO507" s="107"/>
      <c r="CP507" s="107"/>
      <c r="CQ507" s="107"/>
      <c r="CR507" s="107"/>
      <c r="CS507" s="102" t="s">
        <v>4810</v>
      </c>
      <c r="CT507" s="107"/>
      <c r="CU507" s="107"/>
      <c r="CV507" s="107"/>
      <c r="CW507" s="107"/>
      <c r="CX507" s="107"/>
      <c r="CY507" s="107"/>
      <c r="CZ507" s="107"/>
      <c r="DA507" s="107"/>
      <c r="DB507" s="107"/>
      <c r="DC507" s="107"/>
      <c r="DD507" s="107"/>
      <c r="DE507" s="107"/>
    </row>
    <row r="508" spans="34:109" ht="0" hidden="1" customHeight="1">
      <c r="AH508" s="105"/>
      <c r="AI508" s="105"/>
      <c r="AJ508" s="105"/>
      <c r="AK508" s="105"/>
      <c r="AL508" s="92" t="str">
        <f t="shared" si="14"/>
        <v/>
      </c>
      <c r="AM508" s="92" t="str">
        <f t="shared" si="15"/>
        <v/>
      </c>
      <c r="AO508" s="105"/>
      <c r="AP508" s="95">
        <v>506</v>
      </c>
      <c r="AQ508" s="106"/>
      <c r="AR508" s="106"/>
      <c r="AS508" s="106"/>
      <c r="AT508" s="106"/>
      <c r="AU508" s="106"/>
      <c r="AV508" s="106"/>
      <c r="AW508" s="106"/>
      <c r="AX508" s="106"/>
      <c r="AY508" s="106"/>
      <c r="AZ508" s="106"/>
      <c r="BA508" s="106"/>
      <c r="BB508" s="106"/>
      <c r="BC508" s="106"/>
      <c r="BD508" s="106"/>
      <c r="BE508" s="106"/>
      <c r="BF508" s="106"/>
      <c r="BG508" s="106"/>
      <c r="BH508" s="106"/>
      <c r="BI508" s="106"/>
      <c r="BJ508" s="100" t="s">
        <v>4811</v>
      </c>
      <c r="BK508" s="106"/>
      <c r="BL508" s="106"/>
      <c r="BM508" s="106"/>
      <c r="BN508" s="106"/>
      <c r="BO508" s="106"/>
      <c r="BP508" s="106"/>
      <c r="BQ508" s="106"/>
      <c r="BR508" s="106"/>
      <c r="BS508" s="106"/>
      <c r="BT508" s="106"/>
      <c r="BU508" s="106"/>
      <c r="BV508" s="106"/>
      <c r="BW508" s="105"/>
      <c r="BX508" s="105"/>
      <c r="BY508" s="105"/>
      <c r="BZ508" s="107"/>
      <c r="CA508" s="107"/>
      <c r="CB508" s="107"/>
      <c r="CC508" s="107"/>
      <c r="CD508" s="107"/>
      <c r="CE508" s="107"/>
      <c r="CF508" s="107"/>
      <c r="CG508" s="107"/>
      <c r="CH508" s="107"/>
      <c r="CI508" s="107"/>
      <c r="CJ508" s="107"/>
      <c r="CK508" s="107"/>
      <c r="CL508" s="107"/>
      <c r="CM508" s="107"/>
      <c r="CN508" s="107"/>
      <c r="CO508" s="107"/>
      <c r="CP508" s="107"/>
      <c r="CQ508" s="107"/>
      <c r="CR508" s="107"/>
      <c r="CS508" s="102" t="s">
        <v>4812</v>
      </c>
      <c r="CT508" s="107"/>
      <c r="CU508" s="107"/>
      <c r="CV508" s="107"/>
      <c r="CW508" s="107"/>
      <c r="CX508" s="107"/>
      <c r="CY508" s="107"/>
      <c r="CZ508" s="107"/>
      <c r="DA508" s="107"/>
      <c r="DB508" s="107"/>
      <c r="DC508" s="107"/>
      <c r="DD508" s="107"/>
      <c r="DE508" s="107"/>
    </row>
    <row r="509" spans="34:109" ht="0" hidden="1" customHeight="1">
      <c r="AH509" s="105"/>
      <c r="AI509" s="105"/>
      <c r="AJ509" s="105"/>
      <c r="AK509" s="105"/>
      <c r="AL509" s="92" t="str">
        <f t="shared" si="14"/>
        <v/>
      </c>
      <c r="AM509" s="92" t="str">
        <f t="shared" si="15"/>
        <v/>
      </c>
      <c r="AO509" s="105"/>
      <c r="AP509" s="95">
        <v>507</v>
      </c>
      <c r="AQ509" s="106"/>
      <c r="AR509" s="106"/>
      <c r="AS509" s="106"/>
      <c r="AT509" s="106"/>
      <c r="AU509" s="106"/>
      <c r="AV509" s="106"/>
      <c r="AW509" s="106"/>
      <c r="AX509" s="106"/>
      <c r="AY509" s="106"/>
      <c r="AZ509" s="106"/>
      <c r="BA509" s="106"/>
      <c r="BB509" s="106"/>
      <c r="BC509" s="106"/>
      <c r="BD509" s="106"/>
      <c r="BE509" s="106"/>
      <c r="BF509" s="106"/>
      <c r="BG509" s="106"/>
      <c r="BH509" s="106"/>
      <c r="BI509" s="106"/>
      <c r="BJ509" s="100" t="s">
        <v>4813</v>
      </c>
      <c r="BK509" s="106"/>
      <c r="BL509" s="106"/>
      <c r="BM509" s="106"/>
      <c r="BN509" s="106"/>
      <c r="BO509" s="106"/>
      <c r="BP509" s="106"/>
      <c r="BQ509" s="106"/>
      <c r="BR509" s="106"/>
      <c r="BS509" s="106"/>
      <c r="BT509" s="106"/>
      <c r="BU509" s="106"/>
      <c r="BV509" s="106"/>
      <c r="BW509" s="105"/>
      <c r="BX509" s="105"/>
      <c r="BY509" s="105"/>
      <c r="BZ509" s="107"/>
      <c r="CA509" s="107"/>
      <c r="CB509" s="107"/>
      <c r="CC509" s="107"/>
      <c r="CD509" s="107"/>
      <c r="CE509" s="107"/>
      <c r="CF509" s="107"/>
      <c r="CG509" s="107"/>
      <c r="CH509" s="107"/>
      <c r="CI509" s="107"/>
      <c r="CJ509" s="107"/>
      <c r="CK509" s="107"/>
      <c r="CL509" s="107"/>
      <c r="CM509" s="107"/>
      <c r="CN509" s="107"/>
      <c r="CO509" s="107"/>
      <c r="CP509" s="107"/>
      <c r="CQ509" s="107"/>
      <c r="CR509" s="107"/>
      <c r="CS509" s="102" t="s">
        <v>4814</v>
      </c>
      <c r="CT509" s="107"/>
      <c r="CU509" s="107"/>
      <c r="CV509" s="107"/>
      <c r="CW509" s="107"/>
      <c r="CX509" s="107"/>
      <c r="CY509" s="107"/>
      <c r="CZ509" s="107"/>
      <c r="DA509" s="107"/>
      <c r="DB509" s="107"/>
      <c r="DC509" s="107"/>
      <c r="DD509" s="107"/>
      <c r="DE509" s="107"/>
    </row>
    <row r="510" spans="34:109" ht="0" hidden="1" customHeight="1">
      <c r="AH510" s="105"/>
      <c r="AI510" s="105"/>
      <c r="AJ510" s="105"/>
      <c r="AK510" s="105"/>
      <c r="AL510" s="92" t="str">
        <f t="shared" si="14"/>
        <v/>
      </c>
      <c r="AM510" s="92" t="str">
        <f t="shared" si="15"/>
        <v/>
      </c>
      <c r="AO510" s="105"/>
      <c r="AP510" s="95">
        <v>508</v>
      </c>
      <c r="AQ510" s="106"/>
      <c r="AR510" s="106"/>
      <c r="AS510" s="106"/>
      <c r="AT510" s="106"/>
      <c r="AU510" s="106"/>
      <c r="AV510" s="106"/>
      <c r="AW510" s="106"/>
      <c r="AX510" s="106"/>
      <c r="AY510" s="106"/>
      <c r="AZ510" s="106"/>
      <c r="BA510" s="106"/>
      <c r="BB510" s="106"/>
      <c r="BC510" s="106"/>
      <c r="BD510" s="106"/>
      <c r="BE510" s="106"/>
      <c r="BF510" s="106"/>
      <c r="BG510" s="106"/>
      <c r="BH510" s="106"/>
      <c r="BI510" s="106"/>
      <c r="BJ510" s="100" t="s">
        <v>4815</v>
      </c>
      <c r="BK510" s="106"/>
      <c r="BL510" s="106"/>
      <c r="BM510" s="106"/>
      <c r="BN510" s="106"/>
      <c r="BO510" s="106"/>
      <c r="BP510" s="106"/>
      <c r="BQ510" s="106"/>
      <c r="BR510" s="106"/>
      <c r="BS510" s="106"/>
      <c r="BT510" s="106"/>
      <c r="BU510" s="106"/>
      <c r="BV510" s="106"/>
      <c r="BW510" s="105"/>
      <c r="BX510" s="105"/>
      <c r="BY510" s="105"/>
      <c r="BZ510" s="107"/>
      <c r="CA510" s="107"/>
      <c r="CB510" s="107"/>
      <c r="CC510" s="107"/>
      <c r="CD510" s="107"/>
      <c r="CE510" s="107"/>
      <c r="CF510" s="107"/>
      <c r="CG510" s="107"/>
      <c r="CH510" s="107"/>
      <c r="CI510" s="107"/>
      <c r="CJ510" s="107"/>
      <c r="CK510" s="107"/>
      <c r="CL510" s="107"/>
      <c r="CM510" s="107"/>
      <c r="CN510" s="107"/>
      <c r="CO510" s="107"/>
      <c r="CP510" s="107"/>
      <c r="CQ510" s="107"/>
      <c r="CR510" s="107"/>
      <c r="CS510" s="102" t="s">
        <v>4816</v>
      </c>
      <c r="CT510" s="107"/>
      <c r="CU510" s="107"/>
      <c r="CV510" s="107"/>
      <c r="CW510" s="107"/>
      <c r="CX510" s="107"/>
      <c r="CY510" s="107"/>
      <c r="CZ510" s="107"/>
      <c r="DA510" s="107"/>
      <c r="DB510" s="107"/>
      <c r="DC510" s="107"/>
      <c r="DD510" s="107"/>
      <c r="DE510" s="107"/>
    </row>
    <row r="511" spans="34:109" ht="0" hidden="1" customHeight="1">
      <c r="AH511" s="105"/>
      <c r="AI511" s="105"/>
      <c r="AJ511" s="105"/>
      <c r="AK511" s="105"/>
      <c r="AL511" s="92" t="str">
        <f t="shared" si="14"/>
        <v/>
      </c>
      <c r="AM511" s="92" t="str">
        <f t="shared" si="15"/>
        <v/>
      </c>
      <c r="AO511" s="105"/>
      <c r="AP511" s="95">
        <v>509</v>
      </c>
      <c r="AQ511" s="106"/>
      <c r="AR511" s="106"/>
      <c r="AS511" s="106"/>
      <c r="AT511" s="106"/>
      <c r="AU511" s="106"/>
      <c r="AV511" s="106"/>
      <c r="AW511" s="106"/>
      <c r="AX511" s="106"/>
      <c r="AY511" s="106"/>
      <c r="AZ511" s="106"/>
      <c r="BA511" s="106"/>
      <c r="BB511" s="106"/>
      <c r="BC511" s="106"/>
      <c r="BD511" s="106"/>
      <c r="BE511" s="106"/>
      <c r="BF511" s="106"/>
      <c r="BG511" s="106"/>
      <c r="BH511" s="106"/>
      <c r="BI511" s="106"/>
      <c r="BJ511" s="100" t="s">
        <v>4817</v>
      </c>
      <c r="BK511" s="106"/>
      <c r="BL511" s="106"/>
      <c r="BM511" s="106"/>
      <c r="BN511" s="106"/>
      <c r="BO511" s="106"/>
      <c r="BP511" s="106"/>
      <c r="BQ511" s="106"/>
      <c r="BR511" s="106"/>
      <c r="BS511" s="106"/>
      <c r="BT511" s="106"/>
      <c r="BU511" s="106"/>
      <c r="BV511" s="106"/>
      <c r="BW511" s="105"/>
      <c r="BX511" s="105"/>
      <c r="BY511" s="105"/>
      <c r="BZ511" s="107"/>
      <c r="CA511" s="107"/>
      <c r="CB511" s="107"/>
      <c r="CC511" s="107"/>
      <c r="CD511" s="107"/>
      <c r="CE511" s="107"/>
      <c r="CF511" s="107"/>
      <c r="CG511" s="107"/>
      <c r="CH511" s="107"/>
      <c r="CI511" s="107"/>
      <c r="CJ511" s="107"/>
      <c r="CK511" s="107"/>
      <c r="CL511" s="107"/>
      <c r="CM511" s="107"/>
      <c r="CN511" s="107"/>
      <c r="CO511" s="107"/>
      <c r="CP511" s="107"/>
      <c r="CQ511" s="107"/>
      <c r="CR511" s="107"/>
      <c r="CS511" s="102" t="s">
        <v>4818</v>
      </c>
      <c r="CT511" s="107"/>
      <c r="CU511" s="107"/>
      <c r="CV511" s="107"/>
      <c r="CW511" s="107"/>
      <c r="CX511" s="107"/>
      <c r="CY511" s="107"/>
      <c r="CZ511" s="107"/>
      <c r="DA511" s="107"/>
      <c r="DB511" s="107"/>
      <c r="DC511" s="107"/>
      <c r="DD511" s="107"/>
      <c r="DE511" s="107"/>
    </row>
    <row r="512" spans="34:109" ht="0" hidden="1" customHeight="1">
      <c r="AH512" s="105"/>
      <c r="AI512" s="105"/>
      <c r="AJ512" s="105"/>
      <c r="AK512" s="105"/>
      <c r="AL512" s="92" t="str">
        <f t="shared" si="14"/>
        <v/>
      </c>
      <c r="AM512" s="92" t="str">
        <f t="shared" si="15"/>
        <v/>
      </c>
      <c r="AO512" s="105"/>
      <c r="AP512" s="95">
        <v>510</v>
      </c>
      <c r="AQ512" s="106"/>
      <c r="AR512" s="106"/>
      <c r="AS512" s="106"/>
      <c r="AT512" s="106"/>
      <c r="AU512" s="106"/>
      <c r="AV512" s="106"/>
      <c r="AW512" s="106"/>
      <c r="AX512" s="106"/>
      <c r="AY512" s="106"/>
      <c r="AZ512" s="106"/>
      <c r="BA512" s="106"/>
      <c r="BB512" s="106"/>
      <c r="BC512" s="106"/>
      <c r="BD512" s="106"/>
      <c r="BE512" s="106"/>
      <c r="BF512" s="106"/>
      <c r="BG512" s="106"/>
      <c r="BH512" s="106"/>
      <c r="BI512" s="106"/>
      <c r="BJ512" s="100" t="s">
        <v>4819</v>
      </c>
      <c r="BK512" s="106"/>
      <c r="BL512" s="106"/>
      <c r="BM512" s="106"/>
      <c r="BN512" s="106"/>
      <c r="BO512" s="106"/>
      <c r="BP512" s="106"/>
      <c r="BQ512" s="106"/>
      <c r="BR512" s="106"/>
      <c r="BS512" s="106"/>
      <c r="BT512" s="106"/>
      <c r="BU512" s="106"/>
      <c r="BV512" s="106"/>
      <c r="BW512" s="105"/>
      <c r="BX512" s="105"/>
      <c r="BY512" s="105"/>
      <c r="BZ512" s="107"/>
      <c r="CA512" s="107"/>
      <c r="CB512" s="107"/>
      <c r="CC512" s="107"/>
      <c r="CD512" s="107"/>
      <c r="CE512" s="107"/>
      <c r="CF512" s="107"/>
      <c r="CG512" s="107"/>
      <c r="CH512" s="107"/>
      <c r="CI512" s="107"/>
      <c r="CJ512" s="107"/>
      <c r="CK512" s="107"/>
      <c r="CL512" s="107"/>
      <c r="CM512" s="107"/>
      <c r="CN512" s="107"/>
      <c r="CO512" s="107"/>
      <c r="CP512" s="107"/>
      <c r="CQ512" s="107"/>
      <c r="CR512" s="107"/>
      <c r="CS512" s="102" t="s">
        <v>4820</v>
      </c>
      <c r="CT512" s="107"/>
      <c r="CU512" s="107"/>
      <c r="CV512" s="107"/>
      <c r="CW512" s="107"/>
      <c r="CX512" s="107"/>
      <c r="CY512" s="107"/>
      <c r="CZ512" s="107"/>
      <c r="DA512" s="107"/>
      <c r="DB512" s="107"/>
      <c r="DC512" s="107"/>
      <c r="DD512" s="107"/>
      <c r="DE512" s="107"/>
    </row>
    <row r="513" spans="34:109" ht="0" hidden="1" customHeight="1">
      <c r="AH513" s="105"/>
      <c r="AI513" s="105"/>
      <c r="AJ513" s="105"/>
      <c r="AK513" s="105"/>
      <c r="AL513" s="92" t="str">
        <f t="shared" si="14"/>
        <v/>
      </c>
      <c r="AM513" s="92" t="str">
        <f t="shared" si="15"/>
        <v/>
      </c>
      <c r="AO513" s="105"/>
      <c r="AP513" s="95">
        <v>511</v>
      </c>
      <c r="AQ513" s="106"/>
      <c r="AR513" s="106"/>
      <c r="AS513" s="106"/>
      <c r="AT513" s="106"/>
      <c r="AU513" s="106"/>
      <c r="AV513" s="106"/>
      <c r="AW513" s="106"/>
      <c r="AX513" s="106"/>
      <c r="AY513" s="106"/>
      <c r="AZ513" s="106"/>
      <c r="BA513" s="106"/>
      <c r="BB513" s="106"/>
      <c r="BC513" s="106"/>
      <c r="BD513" s="106"/>
      <c r="BE513" s="106"/>
      <c r="BF513" s="106"/>
      <c r="BG513" s="106"/>
      <c r="BH513" s="106"/>
      <c r="BI513" s="106"/>
      <c r="BJ513" s="100" t="s">
        <v>4821</v>
      </c>
      <c r="BK513" s="106"/>
      <c r="BL513" s="106"/>
      <c r="BM513" s="106"/>
      <c r="BN513" s="106"/>
      <c r="BO513" s="106"/>
      <c r="BP513" s="106"/>
      <c r="BQ513" s="106"/>
      <c r="BR513" s="106"/>
      <c r="BS513" s="106"/>
      <c r="BT513" s="106"/>
      <c r="BU513" s="106"/>
      <c r="BV513" s="106"/>
      <c r="BW513" s="105"/>
      <c r="BX513" s="105"/>
      <c r="BY513" s="105"/>
      <c r="BZ513" s="107"/>
      <c r="CA513" s="107"/>
      <c r="CB513" s="107"/>
      <c r="CC513" s="107"/>
      <c r="CD513" s="107"/>
      <c r="CE513" s="107"/>
      <c r="CF513" s="107"/>
      <c r="CG513" s="107"/>
      <c r="CH513" s="107"/>
      <c r="CI513" s="107"/>
      <c r="CJ513" s="107"/>
      <c r="CK513" s="107"/>
      <c r="CL513" s="107"/>
      <c r="CM513" s="107"/>
      <c r="CN513" s="107"/>
      <c r="CO513" s="107"/>
      <c r="CP513" s="107"/>
      <c r="CQ513" s="107"/>
      <c r="CR513" s="107"/>
      <c r="CS513" s="102" t="s">
        <v>4822</v>
      </c>
      <c r="CT513" s="107"/>
      <c r="CU513" s="107"/>
      <c r="CV513" s="107"/>
      <c r="CW513" s="107"/>
      <c r="CX513" s="107"/>
      <c r="CY513" s="107"/>
      <c r="CZ513" s="107"/>
      <c r="DA513" s="107"/>
      <c r="DB513" s="107"/>
      <c r="DC513" s="107"/>
      <c r="DD513" s="107"/>
      <c r="DE513" s="107"/>
    </row>
    <row r="514" spans="34:109" ht="0" hidden="1" customHeight="1">
      <c r="AH514" s="105"/>
      <c r="AI514" s="105"/>
      <c r="AJ514" s="105"/>
      <c r="AK514" s="105"/>
      <c r="AL514" s="92" t="str">
        <f t="shared" si="14"/>
        <v/>
      </c>
      <c r="AM514" s="92" t="str">
        <f t="shared" si="15"/>
        <v/>
      </c>
      <c r="AO514" s="105"/>
      <c r="AP514" s="95">
        <v>512</v>
      </c>
      <c r="AQ514" s="106"/>
      <c r="AR514" s="106"/>
      <c r="AS514" s="106"/>
      <c r="AT514" s="106"/>
      <c r="AU514" s="106"/>
      <c r="AV514" s="106"/>
      <c r="AW514" s="106"/>
      <c r="AX514" s="106"/>
      <c r="AY514" s="106"/>
      <c r="AZ514" s="106"/>
      <c r="BA514" s="106"/>
      <c r="BB514" s="106"/>
      <c r="BC514" s="106"/>
      <c r="BD514" s="106"/>
      <c r="BE514" s="106"/>
      <c r="BF514" s="106"/>
      <c r="BG514" s="106"/>
      <c r="BH514" s="106"/>
      <c r="BI514" s="106"/>
      <c r="BJ514" s="100" t="s">
        <v>4823</v>
      </c>
      <c r="BK514" s="106"/>
      <c r="BL514" s="106"/>
      <c r="BM514" s="106"/>
      <c r="BN514" s="106"/>
      <c r="BO514" s="106"/>
      <c r="BP514" s="106"/>
      <c r="BQ514" s="106"/>
      <c r="BR514" s="106"/>
      <c r="BS514" s="106"/>
      <c r="BT514" s="106"/>
      <c r="BU514" s="106"/>
      <c r="BV514" s="106"/>
      <c r="BW514" s="105"/>
      <c r="BX514" s="105"/>
      <c r="BY514" s="105"/>
      <c r="BZ514" s="107"/>
      <c r="CA514" s="107"/>
      <c r="CB514" s="107"/>
      <c r="CC514" s="107"/>
      <c r="CD514" s="107"/>
      <c r="CE514" s="107"/>
      <c r="CF514" s="107"/>
      <c r="CG514" s="107"/>
      <c r="CH514" s="107"/>
      <c r="CI514" s="107"/>
      <c r="CJ514" s="107"/>
      <c r="CK514" s="107"/>
      <c r="CL514" s="107"/>
      <c r="CM514" s="107"/>
      <c r="CN514" s="107"/>
      <c r="CO514" s="107"/>
      <c r="CP514" s="107"/>
      <c r="CQ514" s="107"/>
      <c r="CR514" s="107"/>
      <c r="CS514" s="102" t="s">
        <v>4824</v>
      </c>
      <c r="CT514" s="107"/>
      <c r="CU514" s="107"/>
      <c r="CV514" s="107"/>
      <c r="CW514" s="107"/>
      <c r="CX514" s="107"/>
      <c r="CY514" s="107"/>
      <c r="CZ514" s="107"/>
      <c r="DA514" s="107"/>
      <c r="DB514" s="107"/>
      <c r="DC514" s="107"/>
      <c r="DD514" s="107"/>
      <c r="DE514" s="107"/>
    </row>
    <row r="515" spans="34:109" ht="0" hidden="1" customHeight="1">
      <c r="AH515" s="105"/>
      <c r="AI515" s="105"/>
      <c r="AJ515" s="105"/>
      <c r="AK515" s="105"/>
      <c r="AL515" s="92" t="str">
        <f t="shared" si="14"/>
        <v/>
      </c>
      <c r="AM515" s="92" t="str">
        <f t="shared" si="15"/>
        <v/>
      </c>
      <c r="AO515" s="105"/>
      <c r="AP515" s="95">
        <v>513</v>
      </c>
      <c r="AQ515" s="106"/>
      <c r="AR515" s="106"/>
      <c r="AS515" s="106"/>
      <c r="AT515" s="106"/>
      <c r="AU515" s="106"/>
      <c r="AV515" s="106"/>
      <c r="AW515" s="106"/>
      <c r="AX515" s="106"/>
      <c r="AY515" s="106"/>
      <c r="AZ515" s="106"/>
      <c r="BA515" s="106"/>
      <c r="BB515" s="106"/>
      <c r="BC515" s="106"/>
      <c r="BD515" s="106"/>
      <c r="BE515" s="106"/>
      <c r="BF515" s="106"/>
      <c r="BG515" s="106"/>
      <c r="BH515" s="106"/>
      <c r="BI515" s="106"/>
      <c r="BJ515" s="100" t="s">
        <v>4825</v>
      </c>
      <c r="BK515" s="106"/>
      <c r="BL515" s="106"/>
      <c r="BM515" s="106"/>
      <c r="BN515" s="106"/>
      <c r="BO515" s="106"/>
      <c r="BP515" s="106"/>
      <c r="BQ515" s="106"/>
      <c r="BR515" s="106"/>
      <c r="BS515" s="106"/>
      <c r="BT515" s="106"/>
      <c r="BU515" s="106"/>
      <c r="BV515" s="106"/>
      <c r="BW515" s="105"/>
      <c r="BX515" s="105"/>
      <c r="BY515" s="105"/>
      <c r="BZ515" s="107"/>
      <c r="CA515" s="107"/>
      <c r="CB515" s="107"/>
      <c r="CC515" s="107"/>
      <c r="CD515" s="107"/>
      <c r="CE515" s="107"/>
      <c r="CF515" s="107"/>
      <c r="CG515" s="107"/>
      <c r="CH515" s="107"/>
      <c r="CI515" s="107"/>
      <c r="CJ515" s="107"/>
      <c r="CK515" s="107"/>
      <c r="CL515" s="107"/>
      <c r="CM515" s="107"/>
      <c r="CN515" s="107"/>
      <c r="CO515" s="107"/>
      <c r="CP515" s="107"/>
      <c r="CQ515" s="107"/>
      <c r="CR515" s="107"/>
      <c r="CS515" s="102" t="s">
        <v>4826</v>
      </c>
      <c r="CT515" s="107"/>
      <c r="CU515" s="107"/>
      <c r="CV515" s="107"/>
      <c r="CW515" s="107"/>
      <c r="CX515" s="107"/>
      <c r="CY515" s="107"/>
      <c r="CZ515" s="107"/>
      <c r="DA515" s="107"/>
      <c r="DB515" s="107"/>
      <c r="DC515" s="107"/>
      <c r="DD515" s="107"/>
      <c r="DE515" s="107"/>
    </row>
    <row r="516" spans="34:109" ht="0" hidden="1" customHeight="1">
      <c r="AH516" s="105"/>
      <c r="AI516" s="105"/>
      <c r="AJ516" s="105"/>
      <c r="AK516" s="105"/>
      <c r="AL516" s="92" t="str">
        <f t="shared" ref="AL516:AL573" si="16">IFERROR(IF(HLOOKUP($N$10, $BZ$3:$DE$573, $AP516, FALSE )="", "", HLOOKUP($N$10, $BZ$3:$DE$573, $AP516, FALSE)), "")</f>
        <v/>
      </c>
      <c r="AM516" s="92" t="str">
        <f t="shared" ref="AM516:AM573" si="17">IFERROR(IF(AL516="", "", HLOOKUP($N$10, $AQ$3:$BV$573, AP516, FALSE)), "")</f>
        <v/>
      </c>
      <c r="AO516" s="105"/>
      <c r="AP516" s="95">
        <v>514</v>
      </c>
      <c r="AQ516" s="106"/>
      <c r="AR516" s="106"/>
      <c r="AS516" s="106"/>
      <c r="AT516" s="106"/>
      <c r="AU516" s="106"/>
      <c r="AV516" s="106"/>
      <c r="AW516" s="106"/>
      <c r="AX516" s="106"/>
      <c r="AY516" s="106"/>
      <c r="AZ516" s="106"/>
      <c r="BA516" s="106"/>
      <c r="BB516" s="106"/>
      <c r="BC516" s="106"/>
      <c r="BD516" s="106"/>
      <c r="BE516" s="106"/>
      <c r="BF516" s="106"/>
      <c r="BG516" s="106"/>
      <c r="BH516" s="106"/>
      <c r="BI516" s="106"/>
      <c r="BJ516" s="100" t="s">
        <v>4827</v>
      </c>
      <c r="BK516" s="106"/>
      <c r="BL516" s="106"/>
      <c r="BM516" s="106"/>
      <c r="BN516" s="106"/>
      <c r="BO516" s="106"/>
      <c r="BP516" s="106"/>
      <c r="BQ516" s="106"/>
      <c r="BR516" s="106"/>
      <c r="BS516" s="106"/>
      <c r="BT516" s="106"/>
      <c r="BU516" s="106"/>
      <c r="BV516" s="106"/>
      <c r="BW516" s="105"/>
      <c r="BX516" s="105"/>
      <c r="BY516" s="105"/>
      <c r="BZ516" s="107"/>
      <c r="CA516" s="107"/>
      <c r="CB516" s="107"/>
      <c r="CC516" s="107"/>
      <c r="CD516" s="107"/>
      <c r="CE516" s="107"/>
      <c r="CF516" s="107"/>
      <c r="CG516" s="107"/>
      <c r="CH516" s="107"/>
      <c r="CI516" s="107"/>
      <c r="CJ516" s="107"/>
      <c r="CK516" s="107"/>
      <c r="CL516" s="107"/>
      <c r="CM516" s="107"/>
      <c r="CN516" s="107"/>
      <c r="CO516" s="107"/>
      <c r="CP516" s="107"/>
      <c r="CQ516" s="107"/>
      <c r="CR516" s="107"/>
      <c r="CS516" s="102" t="s">
        <v>4828</v>
      </c>
      <c r="CT516" s="107"/>
      <c r="CU516" s="107"/>
      <c r="CV516" s="107"/>
      <c r="CW516" s="107"/>
      <c r="CX516" s="107"/>
      <c r="CY516" s="107"/>
      <c r="CZ516" s="107"/>
      <c r="DA516" s="107"/>
      <c r="DB516" s="107"/>
      <c r="DC516" s="107"/>
      <c r="DD516" s="107"/>
      <c r="DE516" s="107"/>
    </row>
    <row r="517" spans="34:109" ht="0" hidden="1" customHeight="1">
      <c r="AH517" s="105"/>
      <c r="AI517" s="105"/>
      <c r="AJ517" s="105"/>
      <c r="AK517" s="105"/>
      <c r="AL517" s="92" t="str">
        <f t="shared" si="16"/>
        <v/>
      </c>
      <c r="AM517" s="92" t="str">
        <f t="shared" si="17"/>
        <v/>
      </c>
      <c r="AO517" s="105"/>
      <c r="AP517" s="95">
        <v>515</v>
      </c>
      <c r="AQ517" s="106"/>
      <c r="AR517" s="106"/>
      <c r="AS517" s="106"/>
      <c r="AT517" s="106"/>
      <c r="AU517" s="106"/>
      <c r="AV517" s="106"/>
      <c r="AW517" s="106"/>
      <c r="AX517" s="106"/>
      <c r="AY517" s="106"/>
      <c r="AZ517" s="106"/>
      <c r="BA517" s="106"/>
      <c r="BB517" s="106"/>
      <c r="BC517" s="106"/>
      <c r="BD517" s="106"/>
      <c r="BE517" s="106"/>
      <c r="BF517" s="106"/>
      <c r="BG517" s="106"/>
      <c r="BH517" s="106"/>
      <c r="BI517" s="106"/>
      <c r="BJ517" s="100" t="s">
        <v>4829</v>
      </c>
      <c r="BK517" s="106"/>
      <c r="BL517" s="106"/>
      <c r="BM517" s="106"/>
      <c r="BN517" s="106"/>
      <c r="BO517" s="106"/>
      <c r="BP517" s="106"/>
      <c r="BQ517" s="106"/>
      <c r="BR517" s="106"/>
      <c r="BS517" s="106"/>
      <c r="BT517" s="106"/>
      <c r="BU517" s="106"/>
      <c r="BV517" s="106"/>
      <c r="BW517" s="105"/>
      <c r="BX517" s="105"/>
      <c r="BY517" s="105"/>
      <c r="BZ517" s="107"/>
      <c r="CA517" s="107"/>
      <c r="CB517" s="107"/>
      <c r="CC517" s="107"/>
      <c r="CD517" s="107"/>
      <c r="CE517" s="107"/>
      <c r="CF517" s="107"/>
      <c r="CG517" s="107"/>
      <c r="CH517" s="107"/>
      <c r="CI517" s="107"/>
      <c r="CJ517" s="107"/>
      <c r="CK517" s="107"/>
      <c r="CL517" s="107"/>
      <c r="CM517" s="107"/>
      <c r="CN517" s="107"/>
      <c r="CO517" s="107"/>
      <c r="CP517" s="107"/>
      <c r="CQ517" s="107"/>
      <c r="CR517" s="107"/>
      <c r="CS517" s="102" t="s">
        <v>4830</v>
      </c>
      <c r="CT517" s="107"/>
      <c r="CU517" s="107"/>
      <c r="CV517" s="107"/>
      <c r="CW517" s="107"/>
      <c r="CX517" s="107"/>
      <c r="CY517" s="107"/>
      <c r="CZ517" s="107"/>
      <c r="DA517" s="107"/>
      <c r="DB517" s="107"/>
      <c r="DC517" s="107"/>
      <c r="DD517" s="107"/>
      <c r="DE517" s="107"/>
    </row>
    <row r="518" spans="34:109" ht="0" hidden="1" customHeight="1">
      <c r="AH518" s="105"/>
      <c r="AI518" s="105"/>
      <c r="AJ518" s="105"/>
      <c r="AK518" s="105"/>
      <c r="AL518" s="92" t="str">
        <f t="shared" si="16"/>
        <v/>
      </c>
      <c r="AM518" s="92" t="str">
        <f t="shared" si="17"/>
        <v/>
      </c>
      <c r="AO518" s="105"/>
      <c r="AP518" s="95">
        <v>516</v>
      </c>
      <c r="AQ518" s="106"/>
      <c r="AR518" s="106"/>
      <c r="AS518" s="106"/>
      <c r="AT518" s="106"/>
      <c r="AU518" s="106"/>
      <c r="AV518" s="106"/>
      <c r="AW518" s="106"/>
      <c r="AX518" s="106"/>
      <c r="AY518" s="106"/>
      <c r="AZ518" s="106"/>
      <c r="BA518" s="106"/>
      <c r="BB518" s="106"/>
      <c r="BC518" s="106"/>
      <c r="BD518" s="106"/>
      <c r="BE518" s="106"/>
      <c r="BF518" s="106"/>
      <c r="BG518" s="106"/>
      <c r="BH518" s="106"/>
      <c r="BI518" s="106"/>
      <c r="BJ518" s="100" t="s">
        <v>4831</v>
      </c>
      <c r="BK518" s="106"/>
      <c r="BL518" s="106"/>
      <c r="BM518" s="106"/>
      <c r="BN518" s="106"/>
      <c r="BO518" s="106"/>
      <c r="BP518" s="106"/>
      <c r="BQ518" s="106"/>
      <c r="BR518" s="106"/>
      <c r="BS518" s="106"/>
      <c r="BT518" s="106"/>
      <c r="BU518" s="106"/>
      <c r="BV518" s="106"/>
      <c r="BW518" s="105"/>
      <c r="BX518" s="105"/>
      <c r="BY518" s="105"/>
      <c r="BZ518" s="107"/>
      <c r="CA518" s="107"/>
      <c r="CB518" s="107"/>
      <c r="CC518" s="107"/>
      <c r="CD518" s="107"/>
      <c r="CE518" s="107"/>
      <c r="CF518" s="107"/>
      <c r="CG518" s="107"/>
      <c r="CH518" s="107"/>
      <c r="CI518" s="107"/>
      <c r="CJ518" s="107"/>
      <c r="CK518" s="107"/>
      <c r="CL518" s="107"/>
      <c r="CM518" s="107"/>
      <c r="CN518" s="107"/>
      <c r="CO518" s="107"/>
      <c r="CP518" s="107"/>
      <c r="CQ518" s="107"/>
      <c r="CR518" s="107"/>
      <c r="CS518" s="102" t="s">
        <v>4832</v>
      </c>
      <c r="CT518" s="107"/>
      <c r="CU518" s="107"/>
      <c r="CV518" s="107"/>
      <c r="CW518" s="107"/>
      <c r="CX518" s="107"/>
      <c r="CY518" s="107"/>
      <c r="CZ518" s="107"/>
      <c r="DA518" s="107"/>
      <c r="DB518" s="107"/>
      <c r="DC518" s="107"/>
      <c r="DD518" s="107"/>
      <c r="DE518" s="107"/>
    </row>
    <row r="519" spans="34:109" ht="0" hidden="1" customHeight="1">
      <c r="AH519" s="105"/>
      <c r="AI519" s="105"/>
      <c r="AJ519" s="105"/>
      <c r="AK519" s="105"/>
      <c r="AL519" s="92" t="str">
        <f t="shared" si="16"/>
        <v/>
      </c>
      <c r="AM519" s="92" t="str">
        <f t="shared" si="17"/>
        <v/>
      </c>
      <c r="AO519" s="105"/>
      <c r="AP519" s="95">
        <v>517</v>
      </c>
      <c r="AQ519" s="106"/>
      <c r="AR519" s="106"/>
      <c r="AS519" s="106"/>
      <c r="AT519" s="106"/>
      <c r="AU519" s="106"/>
      <c r="AV519" s="106"/>
      <c r="AW519" s="106"/>
      <c r="AX519" s="106"/>
      <c r="AY519" s="106"/>
      <c r="AZ519" s="106"/>
      <c r="BA519" s="106"/>
      <c r="BB519" s="106"/>
      <c r="BC519" s="106"/>
      <c r="BD519" s="106"/>
      <c r="BE519" s="106"/>
      <c r="BF519" s="106"/>
      <c r="BG519" s="106"/>
      <c r="BH519" s="106"/>
      <c r="BI519" s="106"/>
      <c r="BJ519" s="100" t="s">
        <v>4833</v>
      </c>
      <c r="BK519" s="106"/>
      <c r="BL519" s="106"/>
      <c r="BM519" s="106"/>
      <c r="BN519" s="106"/>
      <c r="BO519" s="106"/>
      <c r="BP519" s="106"/>
      <c r="BQ519" s="106"/>
      <c r="BR519" s="106"/>
      <c r="BS519" s="106"/>
      <c r="BT519" s="106"/>
      <c r="BU519" s="106"/>
      <c r="BV519" s="106"/>
      <c r="BW519" s="105"/>
      <c r="BX519" s="105"/>
      <c r="BY519" s="105"/>
      <c r="BZ519" s="107"/>
      <c r="CA519" s="107"/>
      <c r="CB519" s="107"/>
      <c r="CC519" s="107"/>
      <c r="CD519" s="107"/>
      <c r="CE519" s="107"/>
      <c r="CF519" s="107"/>
      <c r="CG519" s="107"/>
      <c r="CH519" s="107"/>
      <c r="CI519" s="107"/>
      <c r="CJ519" s="107"/>
      <c r="CK519" s="107"/>
      <c r="CL519" s="107"/>
      <c r="CM519" s="107"/>
      <c r="CN519" s="107"/>
      <c r="CO519" s="107"/>
      <c r="CP519" s="107"/>
      <c r="CQ519" s="107"/>
      <c r="CR519" s="107"/>
      <c r="CS519" s="102" t="s">
        <v>4834</v>
      </c>
      <c r="CT519" s="107"/>
      <c r="CU519" s="107"/>
      <c r="CV519" s="107"/>
      <c r="CW519" s="107"/>
      <c r="CX519" s="107"/>
      <c r="CY519" s="107"/>
      <c r="CZ519" s="107"/>
      <c r="DA519" s="107"/>
      <c r="DB519" s="107"/>
      <c r="DC519" s="107"/>
      <c r="DD519" s="107"/>
      <c r="DE519" s="107"/>
    </row>
    <row r="520" spans="34:109" ht="0" hidden="1" customHeight="1">
      <c r="AH520" s="105"/>
      <c r="AI520" s="105"/>
      <c r="AJ520" s="105"/>
      <c r="AK520" s="105"/>
      <c r="AL520" s="92" t="str">
        <f t="shared" si="16"/>
        <v/>
      </c>
      <c r="AM520" s="92" t="str">
        <f t="shared" si="17"/>
        <v/>
      </c>
      <c r="AO520" s="105"/>
      <c r="AP520" s="95">
        <v>518</v>
      </c>
      <c r="AQ520" s="106"/>
      <c r="AR520" s="106"/>
      <c r="AS520" s="106"/>
      <c r="AT520" s="106"/>
      <c r="AU520" s="106"/>
      <c r="AV520" s="106"/>
      <c r="AW520" s="106"/>
      <c r="AX520" s="106"/>
      <c r="AY520" s="106"/>
      <c r="AZ520" s="106"/>
      <c r="BA520" s="106"/>
      <c r="BB520" s="106"/>
      <c r="BC520" s="106"/>
      <c r="BD520" s="106"/>
      <c r="BE520" s="106"/>
      <c r="BF520" s="106"/>
      <c r="BG520" s="106"/>
      <c r="BH520" s="106"/>
      <c r="BI520" s="106"/>
      <c r="BJ520" s="100" t="s">
        <v>4835</v>
      </c>
      <c r="BK520" s="106"/>
      <c r="BL520" s="106"/>
      <c r="BM520" s="106"/>
      <c r="BN520" s="106"/>
      <c r="BO520" s="106"/>
      <c r="BP520" s="106"/>
      <c r="BQ520" s="106"/>
      <c r="BR520" s="106"/>
      <c r="BS520" s="106"/>
      <c r="BT520" s="106"/>
      <c r="BU520" s="106"/>
      <c r="BV520" s="106"/>
      <c r="BW520" s="105"/>
      <c r="BX520" s="105"/>
      <c r="BY520" s="105"/>
      <c r="BZ520" s="107"/>
      <c r="CA520" s="107"/>
      <c r="CB520" s="107"/>
      <c r="CC520" s="107"/>
      <c r="CD520" s="107"/>
      <c r="CE520" s="107"/>
      <c r="CF520" s="107"/>
      <c r="CG520" s="107"/>
      <c r="CH520" s="107"/>
      <c r="CI520" s="107"/>
      <c r="CJ520" s="107"/>
      <c r="CK520" s="107"/>
      <c r="CL520" s="107"/>
      <c r="CM520" s="107"/>
      <c r="CN520" s="107"/>
      <c r="CO520" s="107"/>
      <c r="CP520" s="107"/>
      <c r="CQ520" s="107"/>
      <c r="CR520" s="107"/>
      <c r="CS520" s="102" t="s">
        <v>4836</v>
      </c>
      <c r="CT520" s="107"/>
      <c r="CU520" s="107"/>
      <c r="CV520" s="107"/>
      <c r="CW520" s="107"/>
      <c r="CX520" s="107"/>
      <c r="CY520" s="107"/>
      <c r="CZ520" s="107"/>
      <c r="DA520" s="107"/>
      <c r="DB520" s="107"/>
      <c r="DC520" s="107"/>
      <c r="DD520" s="107"/>
      <c r="DE520" s="107"/>
    </row>
    <row r="521" spans="34:109" ht="0" hidden="1" customHeight="1">
      <c r="AH521" s="105"/>
      <c r="AI521" s="105"/>
      <c r="AJ521" s="105"/>
      <c r="AK521" s="105"/>
      <c r="AL521" s="92" t="str">
        <f t="shared" si="16"/>
        <v/>
      </c>
      <c r="AM521" s="92" t="str">
        <f t="shared" si="17"/>
        <v/>
      </c>
      <c r="AO521" s="105"/>
      <c r="AP521" s="95">
        <v>519</v>
      </c>
      <c r="AQ521" s="106"/>
      <c r="AR521" s="106"/>
      <c r="AS521" s="106"/>
      <c r="AT521" s="106"/>
      <c r="AU521" s="106"/>
      <c r="AV521" s="106"/>
      <c r="AW521" s="106"/>
      <c r="AX521" s="106"/>
      <c r="AY521" s="106"/>
      <c r="AZ521" s="106"/>
      <c r="BA521" s="106"/>
      <c r="BB521" s="106"/>
      <c r="BC521" s="106"/>
      <c r="BD521" s="106"/>
      <c r="BE521" s="106"/>
      <c r="BF521" s="106"/>
      <c r="BG521" s="106"/>
      <c r="BH521" s="106"/>
      <c r="BI521" s="106"/>
      <c r="BJ521" s="100" t="s">
        <v>4837</v>
      </c>
      <c r="BK521" s="106"/>
      <c r="BL521" s="106"/>
      <c r="BM521" s="106"/>
      <c r="BN521" s="106"/>
      <c r="BO521" s="106"/>
      <c r="BP521" s="106"/>
      <c r="BQ521" s="106"/>
      <c r="BR521" s="106"/>
      <c r="BS521" s="106"/>
      <c r="BT521" s="106"/>
      <c r="BU521" s="106"/>
      <c r="BV521" s="106"/>
      <c r="BW521" s="105"/>
      <c r="BX521" s="105"/>
      <c r="BY521" s="105"/>
      <c r="BZ521" s="107"/>
      <c r="CA521" s="107"/>
      <c r="CB521" s="107"/>
      <c r="CC521" s="107"/>
      <c r="CD521" s="107"/>
      <c r="CE521" s="107"/>
      <c r="CF521" s="107"/>
      <c r="CG521" s="107"/>
      <c r="CH521" s="107"/>
      <c r="CI521" s="107"/>
      <c r="CJ521" s="107"/>
      <c r="CK521" s="107"/>
      <c r="CL521" s="107"/>
      <c r="CM521" s="107"/>
      <c r="CN521" s="107"/>
      <c r="CO521" s="107"/>
      <c r="CP521" s="107"/>
      <c r="CQ521" s="107"/>
      <c r="CR521" s="107"/>
      <c r="CS521" s="102" t="s">
        <v>4838</v>
      </c>
      <c r="CT521" s="107"/>
      <c r="CU521" s="107"/>
      <c r="CV521" s="107"/>
      <c r="CW521" s="107"/>
      <c r="CX521" s="107"/>
      <c r="CY521" s="107"/>
      <c r="CZ521" s="107"/>
      <c r="DA521" s="107"/>
      <c r="DB521" s="107"/>
      <c r="DC521" s="107"/>
      <c r="DD521" s="107"/>
      <c r="DE521" s="107"/>
    </row>
    <row r="522" spans="34:109" ht="0" hidden="1" customHeight="1">
      <c r="AH522" s="105"/>
      <c r="AI522" s="105"/>
      <c r="AJ522" s="105"/>
      <c r="AK522" s="105"/>
      <c r="AL522" s="92" t="str">
        <f t="shared" si="16"/>
        <v/>
      </c>
      <c r="AM522" s="92" t="str">
        <f t="shared" si="17"/>
        <v/>
      </c>
      <c r="AO522" s="105"/>
      <c r="AP522" s="95">
        <v>520</v>
      </c>
      <c r="AQ522" s="106"/>
      <c r="AR522" s="106"/>
      <c r="AS522" s="106"/>
      <c r="AT522" s="106"/>
      <c r="AU522" s="106"/>
      <c r="AV522" s="106"/>
      <c r="AW522" s="106"/>
      <c r="AX522" s="106"/>
      <c r="AY522" s="106"/>
      <c r="AZ522" s="106"/>
      <c r="BA522" s="106"/>
      <c r="BB522" s="106"/>
      <c r="BC522" s="106"/>
      <c r="BD522" s="106"/>
      <c r="BE522" s="106"/>
      <c r="BF522" s="106"/>
      <c r="BG522" s="106"/>
      <c r="BH522" s="106"/>
      <c r="BI522" s="106"/>
      <c r="BJ522" s="100" t="s">
        <v>4839</v>
      </c>
      <c r="BK522" s="106"/>
      <c r="BL522" s="106"/>
      <c r="BM522" s="106"/>
      <c r="BN522" s="106"/>
      <c r="BO522" s="106"/>
      <c r="BP522" s="106"/>
      <c r="BQ522" s="106"/>
      <c r="BR522" s="106"/>
      <c r="BS522" s="106"/>
      <c r="BT522" s="106"/>
      <c r="BU522" s="106"/>
      <c r="BV522" s="106"/>
      <c r="BW522" s="105"/>
      <c r="BX522" s="105"/>
      <c r="BY522" s="105"/>
      <c r="BZ522" s="107"/>
      <c r="CA522" s="107"/>
      <c r="CB522" s="107"/>
      <c r="CC522" s="107"/>
      <c r="CD522" s="107"/>
      <c r="CE522" s="107"/>
      <c r="CF522" s="107"/>
      <c r="CG522" s="107"/>
      <c r="CH522" s="107"/>
      <c r="CI522" s="107"/>
      <c r="CJ522" s="107"/>
      <c r="CK522" s="107"/>
      <c r="CL522" s="107"/>
      <c r="CM522" s="107"/>
      <c r="CN522" s="107"/>
      <c r="CO522" s="107"/>
      <c r="CP522" s="107"/>
      <c r="CQ522" s="107"/>
      <c r="CR522" s="107"/>
      <c r="CS522" s="102" t="s">
        <v>4840</v>
      </c>
      <c r="CT522" s="107"/>
      <c r="CU522" s="107"/>
      <c r="CV522" s="107"/>
      <c r="CW522" s="107"/>
      <c r="CX522" s="107"/>
      <c r="CY522" s="107"/>
      <c r="CZ522" s="107"/>
      <c r="DA522" s="107"/>
      <c r="DB522" s="107"/>
      <c r="DC522" s="107"/>
      <c r="DD522" s="107"/>
      <c r="DE522" s="107"/>
    </row>
    <row r="523" spans="34:109" ht="0" hidden="1" customHeight="1">
      <c r="AH523" s="105"/>
      <c r="AI523" s="105"/>
      <c r="AJ523" s="105"/>
      <c r="AK523" s="105"/>
      <c r="AL523" s="92" t="str">
        <f t="shared" si="16"/>
        <v/>
      </c>
      <c r="AM523" s="92" t="str">
        <f t="shared" si="17"/>
        <v/>
      </c>
      <c r="AO523" s="105"/>
      <c r="AP523" s="95">
        <v>521</v>
      </c>
      <c r="AQ523" s="106"/>
      <c r="AR523" s="106"/>
      <c r="AS523" s="106"/>
      <c r="AT523" s="106"/>
      <c r="AU523" s="106"/>
      <c r="AV523" s="106"/>
      <c r="AW523" s="106"/>
      <c r="AX523" s="106"/>
      <c r="AY523" s="106"/>
      <c r="AZ523" s="106"/>
      <c r="BA523" s="106"/>
      <c r="BB523" s="106"/>
      <c r="BC523" s="106"/>
      <c r="BD523" s="106"/>
      <c r="BE523" s="106"/>
      <c r="BF523" s="106"/>
      <c r="BG523" s="106"/>
      <c r="BH523" s="106"/>
      <c r="BI523" s="106"/>
      <c r="BJ523" s="100" t="s">
        <v>4841</v>
      </c>
      <c r="BK523" s="106"/>
      <c r="BL523" s="106"/>
      <c r="BM523" s="106"/>
      <c r="BN523" s="106"/>
      <c r="BO523" s="106"/>
      <c r="BP523" s="106"/>
      <c r="BQ523" s="106"/>
      <c r="BR523" s="106"/>
      <c r="BS523" s="106"/>
      <c r="BT523" s="106"/>
      <c r="BU523" s="106"/>
      <c r="BV523" s="106"/>
      <c r="BW523" s="105"/>
      <c r="BX523" s="105"/>
      <c r="BY523" s="105"/>
      <c r="BZ523" s="107"/>
      <c r="CA523" s="107"/>
      <c r="CB523" s="107"/>
      <c r="CC523" s="107"/>
      <c r="CD523" s="107"/>
      <c r="CE523" s="107"/>
      <c r="CF523" s="107"/>
      <c r="CG523" s="107"/>
      <c r="CH523" s="107"/>
      <c r="CI523" s="107"/>
      <c r="CJ523" s="107"/>
      <c r="CK523" s="107"/>
      <c r="CL523" s="107"/>
      <c r="CM523" s="107"/>
      <c r="CN523" s="107"/>
      <c r="CO523" s="107"/>
      <c r="CP523" s="107"/>
      <c r="CQ523" s="107"/>
      <c r="CR523" s="107"/>
      <c r="CS523" s="102" t="s">
        <v>4842</v>
      </c>
      <c r="CT523" s="107"/>
      <c r="CU523" s="107"/>
      <c r="CV523" s="107"/>
      <c r="CW523" s="107"/>
      <c r="CX523" s="107"/>
      <c r="CY523" s="107"/>
      <c r="CZ523" s="107"/>
      <c r="DA523" s="107"/>
      <c r="DB523" s="107"/>
      <c r="DC523" s="107"/>
      <c r="DD523" s="107"/>
      <c r="DE523" s="107"/>
    </row>
    <row r="524" spans="34:109" ht="0" hidden="1" customHeight="1">
      <c r="AH524" s="105"/>
      <c r="AI524" s="105"/>
      <c r="AJ524" s="105"/>
      <c r="AK524" s="105"/>
      <c r="AL524" s="92" t="str">
        <f t="shared" si="16"/>
        <v/>
      </c>
      <c r="AM524" s="92" t="str">
        <f t="shared" si="17"/>
        <v/>
      </c>
      <c r="AO524" s="105"/>
      <c r="AP524" s="95">
        <v>522</v>
      </c>
      <c r="AQ524" s="106"/>
      <c r="AR524" s="106"/>
      <c r="AS524" s="106"/>
      <c r="AT524" s="106"/>
      <c r="AU524" s="106"/>
      <c r="AV524" s="106"/>
      <c r="AW524" s="106"/>
      <c r="AX524" s="106"/>
      <c r="AY524" s="106"/>
      <c r="AZ524" s="106"/>
      <c r="BA524" s="106"/>
      <c r="BB524" s="106"/>
      <c r="BC524" s="106"/>
      <c r="BD524" s="106"/>
      <c r="BE524" s="106"/>
      <c r="BF524" s="106"/>
      <c r="BG524" s="106"/>
      <c r="BH524" s="106"/>
      <c r="BI524" s="106"/>
      <c r="BJ524" s="100" t="s">
        <v>4843</v>
      </c>
      <c r="BK524" s="106"/>
      <c r="BL524" s="106"/>
      <c r="BM524" s="106"/>
      <c r="BN524" s="106"/>
      <c r="BO524" s="106"/>
      <c r="BP524" s="106"/>
      <c r="BQ524" s="106"/>
      <c r="BR524" s="106"/>
      <c r="BS524" s="106"/>
      <c r="BT524" s="106"/>
      <c r="BU524" s="106"/>
      <c r="BV524" s="106"/>
      <c r="BW524" s="105"/>
      <c r="BX524" s="105"/>
      <c r="BY524" s="105"/>
      <c r="BZ524" s="107"/>
      <c r="CA524" s="107"/>
      <c r="CB524" s="107"/>
      <c r="CC524" s="107"/>
      <c r="CD524" s="107"/>
      <c r="CE524" s="107"/>
      <c r="CF524" s="107"/>
      <c r="CG524" s="107"/>
      <c r="CH524" s="107"/>
      <c r="CI524" s="107"/>
      <c r="CJ524" s="107"/>
      <c r="CK524" s="107"/>
      <c r="CL524" s="107"/>
      <c r="CM524" s="107"/>
      <c r="CN524" s="107"/>
      <c r="CO524" s="107"/>
      <c r="CP524" s="107"/>
      <c r="CQ524" s="107"/>
      <c r="CR524" s="107"/>
      <c r="CS524" s="102" t="s">
        <v>4844</v>
      </c>
      <c r="CT524" s="107"/>
      <c r="CU524" s="107"/>
      <c r="CV524" s="107"/>
      <c r="CW524" s="107"/>
      <c r="CX524" s="107"/>
      <c r="CY524" s="107"/>
      <c r="CZ524" s="107"/>
      <c r="DA524" s="107"/>
      <c r="DB524" s="107"/>
      <c r="DC524" s="107"/>
      <c r="DD524" s="107"/>
      <c r="DE524" s="107"/>
    </row>
    <row r="525" spans="34:109" ht="0" hidden="1" customHeight="1">
      <c r="AH525" s="105"/>
      <c r="AI525" s="105"/>
      <c r="AJ525" s="105"/>
      <c r="AK525" s="105"/>
      <c r="AL525" s="92" t="str">
        <f t="shared" si="16"/>
        <v/>
      </c>
      <c r="AM525" s="92" t="str">
        <f t="shared" si="17"/>
        <v/>
      </c>
      <c r="AO525" s="105"/>
      <c r="AP525" s="95">
        <v>523</v>
      </c>
      <c r="AQ525" s="106"/>
      <c r="AR525" s="106"/>
      <c r="AS525" s="106"/>
      <c r="AT525" s="106"/>
      <c r="AU525" s="106"/>
      <c r="AV525" s="106"/>
      <c r="AW525" s="106"/>
      <c r="AX525" s="106"/>
      <c r="AY525" s="106"/>
      <c r="AZ525" s="106"/>
      <c r="BA525" s="106"/>
      <c r="BB525" s="106"/>
      <c r="BC525" s="106"/>
      <c r="BD525" s="106"/>
      <c r="BE525" s="106"/>
      <c r="BF525" s="106"/>
      <c r="BG525" s="106"/>
      <c r="BH525" s="106"/>
      <c r="BI525" s="106"/>
      <c r="BJ525" s="100" t="s">
        <v>4845</v>
      </c>
      <c r="BK525" s="106"/>
      <c r="BL525" s="106"/>
      <c r="BM525" s="106"/>
      <c r="BN525" s="106"/>
      <c r="BO525" s="106"/>
      <c r="BP525" s="106"/>
      <c r="BQ525" s="106"/>
      <c r="BR525" s="106"/>
      <c r="BS525" s="106"/>
      <c r="BT525" s="106"/>
      <c r="BU525" s="106"/>
      <c r="BV525" s="106"/>
      <c r="BW525" s="105"/>
      <c r="BX525" s="105"/>
      <c r="BY525" s="105"/>
      <c r="BZ525" s="107"/>
      <c r="CA525" s="107"/>
      <c r="CB525" s="107"/>
      <c r="CC525" s="107"/>
      <c r="CD525" s="107"/>
      <c r="CE525" s="107"/>
      <c r="CF525" s="107"/>
      <c r="CG525" s="107"/>
      <c r="CH525" s="107"/>
      <c r="CI525" s="107"/>
      <c r="CJ525" s="107"/>
      <c r="CK525" s="107"/>
      <c r="CL525" s="107"/>
      <c r="CM525" s="107"/>
      <c r="CN525" s="107"/>
      <c r="CO525" s="107"/>
      <c r="CP525" s="107"/>
      <c r="CQ525" s="107"/>
      <c r="CR525" s="107"/>
      <c r="CS525" s="102" t="s">
        <v>4846</v>
      </c>
      <c r="CT525" s="107"/>
      <c r="CU525" s="107"/>
      <c r="CV525" s="107"/>
      <c r="CW525" s="107"/>
      <c r="CX525" s="107"/>
      <c r="CY525" s="107"/>
      <c r="CZ525" s="107"/>
      <c r="DA525" s="107"/>
      <c r="DB525" s="107"/>
      <c r="DC525" s="107"/>
      <c r="DD525" s="107"/>
      <c r="DE525" s="107"/>
    </row>
    <row r="526" spans="34:109" ht="0" hidden="1" customHeight="1">
      <c r="AH526" s="105"/>
      <c r="AI526" s="105"/>
      <c r="AJ526" s="105"/>
      <c r="AK526" s="105"/>
      <c r="AL526" s="92" t="str">
        <f t="shared" si="16"/>
        <v/>
      </c>
      <c r="AM526" s="92" t="str">
        <f t="shared" si="17"/>
        <v/>
      </c>
      <c r="AO526" s="105"/>
      <c r="AP526" s="95">
        <v>524</v>
      </c>
      <c r="AQ526" s="106"/>
      <c r="AR526" s="106"/>
      <c r="AS526" s="106"/>
      <c r="AT526" s="106"/>
      <c r="AU526" s="106"/>
      <c r="AV526" s="106"/>
      <c r="AW526" s="106"/>
      <c r="AX526" s="106"/>
      <c r="AY526" s="106"/>
      <c r="AZ526" s="106"/>
      <c r="BA526" s="106"/>
      <c r="BB526" s="106"/>
      <c r="BC526" s="106"/>
      <c r="BD526" s="106"/>
      <c r="BE526" s="106"/>
      <c r="BF526" s="106"/>
      <c r="BG526" s="106"/>
      <c r="BH526" s="106"/>
      <c r="BI526" s="106"/>
      <c r="BJ526" s="100" t="s">
        <v>4847</v>
      </c>
      <c r="BK526" s="106"/>
      <c r="BL526" s="106"/>
      <c r="BM526" s="106"/>
      <c r="BN526" s="106"/>
      <c r="BO526" s="106"/>
      <c r="BP526" s="106"/>
      <c r="BQ526" s="106"/>
      <c r="BR526" s="106"/>
      <c r="BS526" s="106"/>
      <c r="BT526" s="106"/>
      <c r="BU526" s="106"/>
      <c r="BV526" s="106"/>
      <c r="BW526" s="105"/>
      <c r="BX526" s="105"/>
      <c r="BY526" s="105"/>
      <c r="BZ526" s="107"/>
      <c r="CA526" s="107"/>
      <c r="CB526" s="107"/>
      <c r="CC526" s="107"/>
      <c r="CD526" s="107"/>
      <c r="CE526" s="107"/>
      <c r="CF526" s="107"/>
      <c r="CG526" s="107"/>
      <c r="CH526" s="107"/>
      <c r="CI526" s="107"/>
      <c r="CJ526" s="107"/>
      <c r="CK526" s="107"/>
      <c r="CL526" s="107"/>
      <c r="CM526" s="107"/>
      <c r="CN526" s="107"/>
      <c r="CO526" s="107"/>
      <c r="CP526" s="107"/>
      <c r="CQ526" s="107"/>
      <c r="CR526" s="107"/>
      <c r="CS526" s="102" t="s">
        <v>4848</v>
      </c>
      <c r="CT526" s="107"/>
      <c r="CU526" s="107"/>
      <c r="CV526" s="107"/>
      <c r="CW526" s="107"/>
      <c r="CX526" s="107"/>
      <c r="CY526" s="107"/>
      <c r="CZ526" s="107"/>
      <c r="DA526" s="107"/>
      <c r="DB526" s="107"/>
      <c r="DC526" s="107"/>
      <c r="DD526" s="107"/>
      <c r="DE526" s="107"/>
    </row>
    <row r="527" spans="34:109" ht="0" hidden="1" customHeight="1">
      <c r="AH527" s="105"/>
      <c r="AI527" s="105"/>
      <c r="AJ527" s="105"/>
      <c r="AK527" s="105"/>
      <c r="AL527" s="92" t="str">
        <f t="shared" si="16"/>
        <v/>
      </c>
      <c r="AM527" s="92" t="str">
        <f t="shared" si="17"/>
        <v/>
      </c>
      <c r="AO527" s="105"/>
      <c r="AP527" s="95">
        <v>525</v>
      </c>
      <c r="AQ527" s="106"/>
      <c r="AR527" s="106"/>
      <c r="AS527" s="106"/>
      <c r="AT527" s="106"/>
      <c r="AU527" s="106"/>
      <c r="AV527" s="106"/>
      <c r="AW527" s="106"/>
      <c r="AX527" s="106"/>
      <c r="AY527" s="106"/>
      <c r="AZ527" s="106"/>
      <c r="BA527" s="106"/>
      <c r="BB527" s="106"/>
      <c r="BC527" s="106"/>
      <c r="BD527" s="106"/>
      <c r="BE527" s="106"/>
      <c r="BF527" s="106"/>
      <c r="BG527" s="106"/>
      <c r="BH527" s="106"/>
      <c r="BI527" s="106"/>
      <c r="BJ527" s="100" t="s">
        <v>4849</v>
      </c>
      <c r="BK527" s="106"/>
      <c r="BL527" s="106"/>
      <c r="BM527" s="106"/>
      <c r="BN527" s="106"/>
      <c r="BO527" s="106"/>
      <c r="BP527" s="106"/>
      <c r="BQ527" s="106"/>
      <c r="BR527" s="106"/>
      <c r="BS527" s="106"/>
      <c r="BT527" s="106"/>
      <c r="BU527" s="106"/>
      <c r="BV527" s="106"/>
      <c r="BW527" s="105"/>
      <c r="BX527" s="105"/>
      <c r="BY527" s="105"/>
      <c r="BZ527" s="107"/>
      <c r="CA527" s="107"/>
      <c r="CB527" s="107"/>
      <c r="CC527" s="107"/>
      <c r="CD527" s="107"/>
      <c r="CE527" s="107"/>
      <c r="CF527" s="107"/>
      <c r="CG527" s="107"/>
      <c r="CH527" s="107"/>
      <c r="CI527" s="107"/>
      <c r="CJ527" s="107"/>
      <c r="CK527" s="107"/>
      <c r="CL527" s="107"/>
      <c r="CM527" s="107"/>
      <c r="CN527" s="107"/>
      <c r="CO527" s="107"/>
      <c r="CP527" s="107"/>
      <c r="CQ527" s="107"/>
      <c r="CR527" s="107"/>
      <c r="CS527" s="102" t="s">
        <v>4850</v>
      </c>
      <c r="CT527" s="107"/>
      <c r="CU527" s="107"/>
      <c r="CV527" s="107"/>
      <c r="CW527" s="107"/>
      <c r="CX527" s="107"/>
      <c r="CY527" s="107"/>
      <c r="CZ527" s="107"/>
      <c r="DA527" s="107"/>
      <c r="DB527" s="107"/>
      <c r="DC527" s="107"/>
      <c r="DD527" s="107"/>
      <c r="DE527" s="107"/>
    </row>
    <row r="528" spans="34:109" ht="0" hidden="1" customHeight="1">
      <c r="AH528" s="105"/>
      <c r="AI528" s="105"/>
      <c r="AJ528" s="105"/>
      <c r="AK528" s="105"/>
      <c r="AL528" s="92" t="str">
        <f t="shared" si="16"/>
        <v/>
      </c>
      <c r="AM528" s="92" t="str">
        <f t="shared" si="17"/>
        <v/>
      </c>
      <c r="AO528" s="105"/>
      <c r="AP528" s="95">
        <v>526</v>
      </c>
      <c r="AQ528" s="106"/>
      <c r="AR528" s="106"/>
      <c r="AS528" s="106"/>
      <c r="AT528" s="106"/>
      <c r="AU528" s="106"/>
      <c r="AV528" s="106"/>
      <c r="AW528" s="106"/>
      <c r="AX528" s="106"/>
      <c r="AY528" s="106"/>
      <c r="AZ528" s="106"/>
      <c r="BA528" s="106"/>
      <c r="BB528" s="106"/>
      <c r="BC528" s="106"/>
      <c r="BD528" s="106"/>
      <c r="BE528" s="106"/>
      <c r="BF528" s="106"/>
      <c r="BG528" s="106"/>
      <c r="BH528" s="106"/>
      <c r="BI528" s="106"/>
      <c r="BJ528" s="100" t="s">
        <v>4851</v>
      </c>
      <c r="BK528" s="106"/>
      <c r="BL528" s="106"/>
      <c r="BM528" s="106"/>
      <c r="BN528" s="106"/>
      <c r="BO528" s="106"/>
      <c r="BP528" s="106"/>
      <c r="BQ528" s="106"/>
      <c r="BR528" s="106"/>
      <c r="BS528" s="106"/>
      <c r="BT528" s="106"/>
      <c r="BU528" s="106"/>
      <c r="BV528" s="106"/>
      <c r="BW528" s="105"/>
      <c r="BX528" s="105"/>
      <c r="BY528" s="105"/>
      <c r="BZ528" s="107"/>
      <c r="CA528" s="107"/>
      <c r="CB528" s="107"/>
      <c r="CC528" s="107"/>
      <c r="CD528" s="107"/>
      <c r="CE528" s="107"/>
      <c r="CF528" s="107"/>
      <c r="CG528" s="107"/>
      <c r="CH528" s="107"/>
      <c r="CI528" s="107"/>
      <c r="CJ528" s="107"/>
      <c r="CK528" s="107"/>
      <c r="CL528" s="107"/>
      <c r="CM528" s="107"/>
      <c r="CN528" s="107"/>
      <c r="CO528" s="107"/>
      <c r="CP528" s="107"/>
      <c r="CQ528" s="107"/>
      <c r="CR528" s="107"/>
      <c r="CS528" s="102" t="s">
        <v>4852</v>
      </c>
      <c r="CT528" s="107"/>
      <c r="CU528" s="107"/>
      <c r="CV528" s="107"/>
      <c r="CW528" s="107"/>
      <c r="CX528" s="107"/>
      <c r="CY528" s="107"/>
      <c r="CZ528" s="107"/>
      <c r="DA528" s="107"/>
      <c r="DB528" s="107"/>
      <c r="DC528" s="107"/>
      <c r="DD528" s="107"/>
      <c r="DE528" s="107"/>
    </row>
    <row r="529" spans="34:109" ht="0" hidden="1" customHeight="1">
      <c r="AH529" s="105"/>
      <c r="AI529" s="105"/>
      <c r="AJ529" s="105"/>
      <c r="AK529" s="105"/>
      <c r="AL529" s="92" t="str">
        <f t="shared" si="16"/>
        <v/>
      </c>
      <c r="AM529" s="92" t="str">
        <f t="shared" si="17"/>
        <v/>
      </c>
      <c r="AO529" s="105"/>
      <c r="AP529" s="95">
        <v>527</v>
      </c>
      <c r="AQ529" s="106"/>
      <c r="AR529" s="106"/>
      <c r="AS529" s="106"/>
      <c r="AT529" s="106"/>
      <c r="AU529" s="106"/>
      <c r="AV529" s="106"/>
      <c r="AW529" s="106"/>
      <c r="AX529" s="106"/>
      <c r="AY529" s="106"/>
      <c r="AZ529" s="106"/>
      <c r="BA529" s="106"/>
      <c r="BB529" s="106"/>
      <c r="BC529" s="106"/>
      <c r="BD529" s="106"/>
      <c r="BE529" s="106"/>
      <c r="BF529" s="106"/>
      <c r="BG529" s="106"/>
      <c r="BH529" s="106"/>
      <c r="BI529" s="106"/>
      <c r="BJ529" s="100" t="s">
        <v>4853</v>
      </c>
      <c r="BK529" s="106"/>
      <c r="BL529" s="106"/>
      <c r="BM529" s="106"/>
      <c r="BN529" s="106"/>
      <c r="BO529" s="106"/>
      <c r="BP529" s="106"/>
      <c r="BQ529" s="106"/>
      <c r="BR529" s="106"/>
      <c r="BS529" s="106"/>
      <c r="BT529" s="106"/>
      <c r="BU529" s="106"/>
      <c r="BV529" s="106"/>
      <c r="BW529" s="105"/>
      <c r="BX529" s="105"/>
      <c r="BY529" s="105"/>
      <c r="BZ529" s="107"/>
      <c r="CA529" s="107"/>
      <c r="CB529" s="107"/>
      <c r="CC529" s="107"/>
      <c r="CD529" s="107"/>
      <c r="CE529" s="107"/>
      <c r="CF529" s="107"/>
      <c r="CG529" s="107"/>
      <c r="CH529" s="107"/>
      <c r="CI529" s="107"/>
      <c r="CJ529" s="107"/>
      <c r="CK529" s="107"/>
      <c r="CL529" s="107"/>
      <c r="CM529" s="107"/>
      <c r="CN529" s="107"/>
      <c r="CO529" s="107"/>
      <c r="CP529" s="107"/>
      <c r="CQ529" s="107"/>
      <c r="CR529" s="107"/>
      <c r="CS529" s="102" t="s">
        <v>4854</v>
      </c>
      <c r="CT529" s="107"/>
      <c r="CU529" s="107"/>
      <c r="CV529" s="107"/>
      <c r="CW529" s="107"/>
      <c r="CX529" s="107"/>
      <c r="CY529" s="107"/>
      <c r="CZ529" s="107"/>
      <c r="DA529" s="107"/>
      <c r="DB529" s="107"/>
      <c r="DC529" s="107"/>
      <c r="DD529" s="107"/>
      <c r="DE529" s="107"/>
    </row>
    <row r="530" spans="34:109" ht="0" hidden="1" customHeight="1">
      <c r="AH530" s="105"/>
      <c r="AI530" s="105"/>
      <c r="AJ530" s="105"/>
      <c r="AK530" s="105"/>
      <c r="AL530" s="92" t="str">
        <f t="shared" si="16"/>
        <v/>
      </c>
      <c r="AM530" s="92" t="str">
        <f t="shared" si="17"/>
        <v/>
      </c>
      <c r="AO530" s="105"/>
      <c r="AP530" s="95">
        <v>528</v>
      </c>
      <c r="AQ530" s="106"/>
      <c r="AR530" s="106"/>
      <c r="AS530" s="106"/>
      <c r="AT530" s="106"/>
      <c r="AU530" s="106"/>
      <c r="AV530" s="106"/>
      <c r="AW530" s="106"/>
      <c r="AX530" s="106"/>
      <c r="AY530" s="106"/>
      <c r="AZ530" s="106"/>
      <c r="BA530" s="106"/>
      <c r="BB530" s="106"/>
      <c r="BC530" s="106"/>
      <c r="BD530" s="106"/>
      <c r="BE530" s="106"/>
      <c r="BF530" s="106"/>
      <c r="BG530" s="106"/>
      <c r="BH530" s="106"/>
      <c r="BI530" s="106"/>
      <c r="BJ530" s="100" t="s">
        <v>4855</v>
      </c>
      <c r="BK530" s="106"/>
      <c r="BL530" s="106"/>
      <c r="BM530" s="106"/>
      <c r="BN530" s="106"/>
      <c r="BO530" s="106"/>
      <c r="BP530" s="106"/>
      <c r="BQ530" s="106"/>
      <c r="BR530" s="106"/>
      <c r="BS530" s="106"/>
      <c r="BT530" s="106"/>
      <c r="BU530" s="106"/>
      <c r="BV530" s="106"/>
      <c r="BW530" s="105"/>
      <c r="BX530" s="105"/>
      <c r="BY530" s="105"/>
      <c r="BZ530" s="107"/>
      <c r="CA530" s="107"/>
      <c r="CB530" s="107"/>
      <c r="CC530" s="107"/>
      <c r="CD530" s="107"/>
      <c r="CE530" s="107"/>
      <c r="CF530" s="107"/>
      <c r="CG530" s="107"/>
      <c r="CH530" s="107"/>
      <c r="CI530" s="107"/>
      <c r="CJ530" s="107"/>
      <c r="CK530" s="107"/>
      <c r="CL530" s="107"/>
      <c r="CM530" s="107"/>
      <c r="CN530" s="107"/>
      <c r="CO530" s="107"/>
      <c r="CP530" s="107"/>
      <c r="CQ530" s="107"/>
      <c r="CR530" s="107"/>
      <c r="CS530" s="102" t="s">
        <v>4856</v>
      </c>
      <c r="CT530" s="107"/>
      <c r="CU530" s="107"/>
      <c r="CV530" s="107"/>
      <c r="CW530" s="107"/>
      <c r="CX530" s="107"/>
      <c r="CY530" s="107"/>
      <c r="CZ530" s="107"/>
      <c r="DA530" s="107"/>
      <c r="DB530" s="107"/>
      <c r="DC530" s="107"/>
      <c r="DD530" s="107"/>
      <c r="DE530" s="107"/>
    </row>
    <row r="531" spans="34:109" ht="0" hidden="1" customHeight="1">
      <c r="AH531" s="105"/>
      <c r="AI531" s="105"/>
      <c r="AJ531" s="105"/>
      <c r="AK531" s="105"/>
      <c r="AL531" s="92" t="str">
        <f t="shared" si="16"/>
        <v/>
      </c>
      <c r="AM531" s="92" t="str">
        <f t="shared" si="17"/>
        <v/>
      </c>
      <c r="AO531" s="105"/>
      <c r="AP531" s="95">
        <v>529</v>
      </c>
      <c r="AQ531" s="106"/>
      <c r="AR531" s="106"/>
      <c r="AS531" s="106"/>
      <c r="AT531" s="106"/>
      <c r="AU531" s="106"/>
      <c r="AV531" s="106"/>
      <c r="AW531" s="106"/>
      <c r="AX531" s="106"/>
      <c r="AY531" s="106"/>
      <c r="AZ531" s="106"/>
      <c r="BA531" s="106"/>
      <c r="BB531" s="106"/>
      <c r="BC531" s="106"/>
      <c r="BD531" s="106"/>
      <c r="BE531" s="106"/>
      <c r="BF531" s="106"/>
      <c r="BG531" s="106"/>
      <c r="BH531" s="106"/>
      <c r="BI531" s="106"/>
      <c r="BJ531" s="100" t="s">
        <v>4857</v>
      </c>
      <c r="BK531" s="106"/>
      <c r="BL531" s="106"/>
      <c r="BM531" s="106"/>
      <c r="BN531" s="106"/>
      <c r="BO531" s="106"/>
      <c r="BP531" s="106"/>
      <c r="BQ531" s="106"/>
      <c r="BR531" s="106"/>
      <c r="BS531" s="106"/>
      <c r="BT531" s="106"/>
      <c r="BU531" s="106"/>
      <c r="BV531" s="106"/>
      <c r="BW531" s="105"/>
      <c r="BX531" s="105"/>
      <c r="BY531" s="105"/>
      <c r="BZ531" s="107"/>
      <c r="CA531" s="107"/>
      <c r="CB531" s="107"/>
      <c r="CC531" s="107"/>
      <c r="CD531" s="107"/>
      <c r="CE531" s="107"/>
      <c r="CF531" s="107"/>
      <c r="CG531" s="107"/>
      <c r="CH531" s="107"/>
      <c r="CI531" s="107"/>
      <c r="CJ531" s="107"/>
      <c r="CK531" s="107"/>
      <c r="CL531" s="107"/>
      <c r="CM531" s="107"/>
      <c r="CN531" s="107"/>
      <c r="CO531" s="107"/>
      <c r="CP531" s="107"/>
      <c r="CQ531" s="107"/>
      <c r="CR531" s="107"/>
      <c r="CS531" s="102" t="s">
        <v>4858</v>
      </c>
      <c r="CT531" s="107"/>
      <c r="CU531" s="107"/>
      <c r="CV531" s="107"/>
      <c r="CW531" s="107"/>
      <c r="CX531" s="107"/>
      <c r="CY531" s="107"/>
      <c r="CZ531" s="107"/>
      <c r="DA531" s="107"/>
      <c r="DB531" s="107"/>
      <c r="DC531" s="107"/>
      <c r="DD531" s="107"/>
      <c r="DE531" s="107"/>
    </row>
    <row r="532" spans="34:109" ht="0" hidden="1" customHeight="1">
      <c r="AH532" s="105"/>
      <c r="AI532" s="105"/>
      <c r="AJ532" s="105"/>
      <c r="AK532" s="105"/>
      <c r="AL532" s="92" t="str">
        <f t="shared" si="16"/>
        <v/>
      </c>
      <c r="AM532" s="92" t="str">
        <f t="shared" si="17"/>
        <v/>
      </c>
      <c r="AO532" s="105"/>
      <c r="AP532" s="95">
        <v>530</v>
      </c>
      <c r="AQ532" s="106"/>
      <c r="AR532" s="106"/>
      <c r="AS532" s="106"/>
      <c r="AT532" s="106"/>
      <c r="AU532" s="106"/>
      <c r="AV532" s="106"/>
      <c r="AW532" s="106"/>
      <c r="AX532" s="106"/>
      <c r="AY532" s="106"/>
      <c r="AZ532" s="106"/>
      <c r="BA532" s="106"/>
      <c r="BB532" s="106"/>
      <c r="BC532" s="106"/>
      <c r="BD532" s="106"/>
      <c r="BE532" s="106"/>
      <c r="BF532" s="106"/>
      <c r="BG532" s="106"/>
      <c r="BH532" s="106"/>
      <c r="BI532" s="106"/>
      <c r="BJ532" s="100" t="s">
        <v>4859</v>
      </c>
      <c r="BK532" s="106"/>
      <c r="BL532" s="106"/>
      <c r="BM532" s="106"/>
      <c r="BN532" s="106"/>
      <c r="BO532" s="106"/>
      <c r="BP532" s="106"/>
      <c r="BQ532" s="106"/>
      <c r="BR532" s="106"/>
      <c r="BS532" s="106"/>
      <c r="BT532" s="106"/>
      <c r="BU532" s="106"/>
      <c r="BV532" s="106"/>
      <c r="BW532" s="105"/>
      <c r="BX532" s="105"/>
      <c r="BY532" s="105"/>
      <c r="BZ532" s="107"/>
      <c r="CA532" s="107"/>
      <c r="CB532" s="107"/>
      <c r="CC532" s="107"/>
      <c r="CD532" s="107"/>
      <c r="CE532" s="107"/>
      <c r="CF532" s="107"/>
      <c r="CG532" s="107"/>
      <c r="CH532" s="107"/>
      <c r="CI532" s="107"/>
      <c r="CJ532" s="107"/>
      <c r="CK532" s="107"/>
      <c r="CL532" s="107"/>
      <c r="CM532" s="107"/>
      <c r="CN532" s="107"/>
      <c r="CO532" s="107"/>
      <c r="CP532" s="107"/>
      <c r="CQ532" s="107"/>
      <c r="CR532" s="107"/>
      <c r="CS532" s="102" t="s">
        <v>4860</v>
      </c>
      <c r="CT532" s="107"/>
      <c r="CU532" s="107"/>
      <c r="CV532" s="107"/>
      <c r="CW532" s="107"/>
      <c r="CX532" s="107"/>
      <c r="CY532" s="107"/>
      <c r="CZ532" s="107"/>
      <c r="DA532" s="107"/>
      <c r="DB532" s="107"/>
      <c r="DC532" s="107"/>
      <c r="DD532" s="107"/>
      <c r="DE532" s="107"/>
    </row>
    <row r="533" spans="34:109" ht="0" hidden="1" customHeight="1">
      <c r="AH533" s="105"/>
      <c r="AI533" s="105"/>
      <c r="AJ533" s="105"/>
      <c r="AK533" s="105"/>
      <c r="AL533" s="92" t="str">
        <f t="shared" si="16"/>
        <v/>
      </c>
      <c r="AM533" s="92" t="str">
        <f t="shared" si="17"/>
        <v/>
      </c>
      <c r="AO533" s="105"/>
      <c r="AP533" s="95">
        <v>531</v>
      </c>
      <c r="AQ533" s="106"/>
      <c r="AR533" s="106"/>
      <c r="AS533" s="106"/>
      <c r="AT533" s="106"/>
      <c r="AU533" s="106"/>
      <c r="AV533" s="106"/>
      <c r="AW533" s="106"/>
      <c r="AX533" s="106"/>
      <c r="AY533" s="106"/>
      <c r="AZ533" s="106"/>
      <c r="BA533" s="106"/>
      <c r="BB533" s="106"/>
      <c r="BC533" s="106"/>
      <c r="BD533" s="106"/>
      <c r="BE533" s="106"/>
      <c r="BF533" s="106"/>
      <c r="BG533" s="106"/>
      <c r="BH533" s="106"/>
      <c r="BI533" s="106"/>
      <c r="BJ533" s="100" t="s">
        <v>4861</v>
      </c>
      <c r="BK533" s="106"/>
      <c r="BL533" s="106"/>
      <c r="BM533" s="106"/>
      <c r="BN533" s="106"/>
      <c r="BO533" s="106"/>
      <c r="BP533" s="106"/>
      <c r="BQ533" s="106"/>
      <c r="BR533" s="106"/>
      <c r="BS533" s="106"/>
      <c r="BT533" s="106"/>
      <c r="BU533" s="106"/>
      <c r="BV533" s="106"/>
      <c r="BW533" s="105"/>
      <c r="BX533" s="105"/>
      <c r="BY533" s="105"/>
      <c r="BZ533" s="107"/>
      <c r="CA533" s="107"/>
      <c r="CB533" s="107"/>
      <c r="CC533" s="107"/>
      <c r="CD533" s="107"/>
      <c r="CE533" s="107"/>
      <c r="CF533" s="107"/>
      <c r="CG533" s="107"/>
      <c r="CH533" s="107"/>
      <c r="CI533" s="107"/>
      <c r="CJ533" s="107"/>
      <c r="CK533" s="107"/>
      <c r="CL533" s="107"/>
      <c r="CM533" s="107"/>
      <c r="CN533" s="107"/>
      <c r="CO533" s="107"/>
      <c r="CP533" s="107"/>
      <c r="CQ533" s="107"/>
      <c r="CR533" s="107"/>
      <c r="CS533" s="102" t="s">
        <v>4862</v>
      </c>
      <c r="CT533" s="107"/>
      <c r="CU533" s="107"/>
      <c r="CV533" s="107"/>
      <c r="CW533" s="107"/>
      <c r="CX533" s="107"/>
      <c r="CY533" s="107"/>
      <c r="CZ533" s="107"/>
      <c r="DA533" s="107"/>
      <c r="DB533" s="107"/>
      <c r="DC533" s="107"/>
      <c r="DD533" s="107"/>
      <c r="DE533" s="107"/>
    </row>
    <row r="534" spans="34:109" ht="0" hidden="1" customHeight="1">
      <c r="AH534" s="105"/>
      <c r="AI534" s="105"/>
      <c r="AJ534" s="105"/>
      <c r="AK534" s="105"/>
      <c r="AL534" s="92" t="str">
        <f t="shared" si="16"/>
        <v/>
      </c>
      <c r="AM534" s="92" t="str">
        <f t="shared" si="17"/>
        <v/>
      </c>
      <c r="AO534" s="105"/>
      <c r="AP534" s="95">
        <v>532</v>
      </c>
      <c r="AQ534" s="106"/>
      <c r="AR534" s="106"/>
      <c r="AS534" s="106"/>
      <c r="AT534" s="106"/>
      <c r="AU534" s="106"/>
      <c r="AV534" s="106"/>
      <c r="AW534" s="106"/>
      <c r="AX534" s="106"/>
      <c r="AY534" s="106"/>
      <c r="AZ534" s="106"/>
      <c r="BA534" s="106"/>
      <c r="BB534" s="106"/>
      <c r="BC534" s="106"/>
      <c r="BD534" s="106"/>
      <c r="BE534" s="106"/>
      <c r="BF534" s="106"/>
      <c r="BG534" s="106"/>
      <c r="BH534" s="106"/>
      <c r="BI534" s="106"/>
      <c r="BJ534" s="100" t="s">
        <v>4863</v>
      </c>
      <c r="BK534" s="106"/>
      <c r="BL534" s="106"/>
      <c r="BM534" s="106"/>
      <c r="BN534" s="106"/>
      <c r="BO534" s="106"/>
      <c r="BP534" s="106"/>
      <c r="BQ534" s="106"/>
      <c r="BR534" s="106"/>
      <c r="BS534" s="106"/>
      <c r="BT534" s="106"/>
      <c r="BU534" s="106"/>
      <c r="BV534" s="106"/>
      <c r="BW534" s="105"/>
      <c r="BX534" s="105"/>
      <c r="BY534" s="105"/>
      <c r="BZ534" s="107"/>
      <c r="CA534" s="107"/>
      <c r="CB534" s="107"/>
      <c r="CC534" s="107"/>
      <c r="CD534" s="107"/>
      <c r="CE534" s="107"/>
      <c r="CF534" s="107"/>
      <c r="CG534" s="107"/>
      <c r="CH534" s="107"/>
      <c r="CI534" s="107"/>
      <c r="CJ534" s="107"/>
      <c r="CK534" s="107"/>
      <c r="CL534" s="107"/>
      <c r="CM534" s="107"/>
      <c r="CN534" s="107"/>
      <c r="CO534" s="107"/>
      <c r="CP534" s="107"/>
      <c r="CQ534" s="107"/>
      <c r="CR534" s="107"/>
      <c r="CS534" s="102" t="s">
        <v>4864</v>
      </c>
      <c r="CT534" s="107"/>
      <c r="CU534" s="107"/>
      <c r="CV534" s="107"/>
      <c r="CW534" s="107"/>
      <c r="CX534" s="107"/>
      <c r="CY534" s="107"/>
      <c r="CZ534" s="107"/>
      <c r="DA534" s="107"/>
      <c r="DB534" s="107"/>
      <c r="DC534" s="107"/>
      <c r="DD534" s="107"/>
      <c r="DE534" s="107"/>
    </row>
    <row r="535" spans="34:109" ht="0" hidden="1" customHeight="1">
      <c r="AH535" s="105"/>
      <c r="AI535" s="105"/>
      <c r="AJ535" s="105"/>
      <c r="AK535" s="105"/>
      <c r="AL535" s="92" t="str">
        <f t="shared" si="16"/>
        <v/>
      </c>
      <c r="AM535" s="92" t="str">
        <f t="shared" si="17"/>
        <v/>
      </c>
      <c r="AO535" s="105"/>
      <c r="AP535" s="95">
        <v>533</v>
      </c>
      <c r="AQ535" s="106"/>
      <c r="AR535" s="106"/>
      <c r="AS535" s="106"/>
      <c r="AT535" s="106"/>
      <c r="AU535" s="106"/>
      <c r="AV535" s="106"/>
      <c r="AW535" s="106"/>
      <c r="AX535" s="106"/>
      <c r="AY535" s="106"/>
      <c r="AZ535" s="106"/>
      <c r="BA535" s="106"/>
      <c r="BB535" s="106"/>
      <c r="BC535" s="106"/>
      <c r="BD535" s="106"/>
      <c r="BE535" s="106"/>
      <c r="BF535" s="106"/>
      <c r="BG535" s="106"/>
      <c r="BH535" s="106"/>
      <c r="BI535" s="106"/>
      <c r="BJ535" s="100" t="s">
        <v>4865</v>
      </c>
      <c r="BK535" s="106"/>
      <c r="BL535" s="106"/>
      <c r="BM535" s="106"/>
      <c r="BN535" s="106"/>
      <c r="BO535" s="106"/>
      <c r="BP535" s="106"/>
      <c r="BQ535" s="106"/>
      <c r="BR535" s="106"/>
      <c r="BS535" s="106"/>
      <c r="BT535" s="106"/>
      <c r="BU535" s="106"/>
      <c r="BV535" s="106"/>
      <c r="BW535" s="105"/>
      <c r="BX535" s="105"/>
      <c r="BY535" s="105"/>
      <c r="BZ535" s="107"/>
      <c r="CA535" s="107"/>
      <c r="CB535" s="107"/>
      <c r="CC535" s="107"/>
      <c r="CD535" s="107"/>
      <c r="CE535" s="107"/>
      <c r="CF535" s="107"/>
      <c r="CG535" s="107"/>
      <c r="CH535" s="107"/>
      <c r="CI535" s="107"/>
      <c r="CJ535" s="107"/>
      <c r="CK535" s="107"/>
      <c r="CL535" s="107"/>
      <c r="CM535" s="107"/>
      <c r="CN535" s="107"/>
      <c r="CO535" s="107"/>
      <c r="CP535" s="107"/>
      <c r="CQ535" s="107"/>
      <c r="CR535" s="107"/>
      <c r="CS535" s="102" t="s">
        <v>4866</v>
      </c>
      <c r="CT535" s="107"/>
      <c r="CU535" s="107"/>
      <c r="CV535" s="107"/>
      <c r="CW535" s="107"/>
      <c r="CX535" s="107"/>
      <c r="CY535" s="107"/>
      <c r="CZ535" s="107"/>
      <c r="DA535" s="107"/>
      <c r="DB535" s="107"/>
      <c r="DC535" s="107"/>
      <c r="DD535" s="107"/>
      <c r="DE535" s="107"/>
    </row>
    <row r="536" spans="34:109" ht="0" hidden="1" customHeight="1">
      <c r="AH536" s="105"/>
      <c r="AI536" s="105"/>
      <c r="AJ536" s="105"/>
      <c r="AK536" s="105"/>
      <c r="AL536" s="92" t="str">
        <f t="shared" si="16"/>
        <v/>
      </c>
      <c r="AM536" s="92" t="str">
        <f t="shared" si="17"/>
        <v/>
      </c>
      <c r="AO536" s="105"/>
      <c r="AP536" s="95">
        <v>534</v>
      </c>
      <c r="AQ536" s="106"/>
      <c r="AR536" s="106"/>
      <c r="AS536" s="106"/>
      <c r="AT536" s="106"/>
      <c r="AU536" s="106"/>
      <c r="AV536" s="106"/>
      <c r="AW536" s="106"/>
      <c r="AX536" s="106"/>
      <c r="AY536" s="106"/>
      <c r="AZ536" s="106"/>
      <c r="BA536" s="106"/>
      <c r="BB536" s="106"/>
      <c r="BC536" s="106"/>
      <c r="BD536" s="106"/>
      <c r="BE536" s="106"/>
      <c r="BF536" s="106"/>
      <c r="BG536" s="106"/>
      <c r="BH536" s="106"/>
      <c r="BI536" s="106"/>
      <c r="BJ536" s="100" t="s">
        <v>4867</v>
      </c>
      <c r="BK536" s="106"/>
      <c r="BL536" s="106"/>
      <c r="BM536" s="106"/>
      <c r="BN536" s="106"/>
      <c r="BO536" s="106"/>
      <c r="BP536" s="106"/>
      <c r="BQ536" s="106"/>
      <c r="BR536" s="106"/>
      <c r="BS536" s="106"/>
      <c r="BT536" s="106"/>
      <c r="BU536" s="106"/>
      <c r="BV536" s="106"/>
      <c r="BW536" s="105"/>
      <c r="BX536" s="105"/>
      <c r="BY536" s="105"/>
      <c r="BZ536" s="107"/>
      <c r="CA536" s="107"/>
      <c r="CB536" s="107"/>
      <c r="CC536" s="107"/>
      <c r="CD536" s="107"/>
      <c r="CE536" s="107"/>
      <c r="CF536" s="107"/>
      <c r="CG536" s="107"/>
      <c r="CH536" s="107"/>
      <c r="CI536" s="107"/>
      <c r="CJ536" s="107"/>
      <c r="CK536" s="107"/>
      <c r="CL536" s="107"/>
      <c r="CM536" s="107"/>
      <c r="CN536" s="107"/>
      <c r="CO536" s="107"/>
      <c r="CP536" s="107"/>
      <c r="CQ536" s="107"/>
      <c r="CR536" s="107"/>
      <c r="CS536" s="102" t="s">
        <v>4868</v>
      </c>
      <c r="CT536" s="107"/>
      <c r="CU536" s="107"/>
      <c r="CV536" s="107"/>
      <c r="CW536" s="107"/>
      <c r="CX536" s="107"/>
      <c r="CY536" s="107"/>
      <c r="CZ536" s="107"/>
      <c r="DA536" s="107"/>
      <c r="DB536" s="107"/>
      <c r="DC536" s="107"/>
      <c r="DD536" s="107"/>
      <c r="DE536" s="107"/>
    </row>
    <row r="537" spans="34:109" ht="0" hidden="1" customHeight="1">
      <c r="AH537" s="105"/>
      <c r="AI537" s="105"/>
      <c r="AJ537" s="105"/>
      <c r="AK537" s="105"/>
      <c r="AL537" s="92" t="str">
        <f t="shared" si="16"/>
        <v/>
      </c>
      <c r="AM537" s="92" t="str">
        <f t="shared" si="17"/>
        <v/>
      </c>
      <c r="AO537" s="105"/>
      <c r="AP537" s="95">
        <v>535</v>
      </c>
      <c r="AQ537" s="106"/>
      <c r="AR537" s="106"/>
      <c r="AS537" s="106"/>
      <c r="AT537" s="106"/>
      <c r="AU537" s="106"/>
      <c r="AV537" s="106"/>
      <c r="AW537" s="106"/>
      <c r="AX537" s="106"/>
      <c r="AY537" s="106"/>
      <c r="AZ537" s="106"/>
      <c r="BA537" s="106"/>
      <c r="BB537" s="106"/>
      <c r="BC537" s="106"/>
      <c r="BD537" s="106"/>
      <c r="BE537" s="106"/>
      <c r="BF537" s="106"/>
      <c r="BG537" s="106"/>
      <c r="BH537" s="106"/>
      <c r="BI537" s="106"/>
      <c r="BJ537" s="100" t="s">
        <v>4869</v>
      </c>
      <c r="BK537" s="106"/>
      <c r="BL537" s="106"/>
      <c r="BM537" s="106"/>
      <c r="BN537" s="106"/>
      <c r="BO537" s="106"/>
      <c r="BP537" s="106"/>
      <c r="BQ537" s="106"/>
      <c r="BR537" s="106"/>
      <c r="BS537" s="106"/>
      <c r="BT537" s="106"/>
      <c r="BU537" s="106"/>
      <c r="BV537" s="106"/>
      <c r="BW537" s="105"/>
      <c r="BX537" s="105"/>
      <c r="BY537" s="105"/>
      <c r="BZ537" s="107"/>
      <c r="CA537" s="107"/>
      <c r="CB537" s="107"/>
      <c r="CC537" s="107"/>
      <c r="CD537" s="107"/>
      <c r="CE537" s="107"/>
      <c r="CF537" s="107"/>
      <c r="CG537" s="107"/>
      <c r="CH537" s="107"/>
      <c r="CI537" s="107"/>
      <c r="CJ537" s="107"/>
      <c r="CK537" s="107"/>
      <c r="CL537" s="107"/>
      <c r="CM537" s="107"/>
      <c r="CN537" s="107"/>
      <c r="CO537" s="107"/>
      <c r="CP537" s="107"/>
      <c r="CQ537" s="107"/>
      <c r="CR537" s="107"/>
      <c r="CS537" s="102" t="s">
        <v>4870</v>
      </c>
      <c r="CT537" s="107"/>
      <c r="CU537" s="107"/>
      <c r="CV537" s="107"/>
      <c r="CW537" s="107"/>
      <c r="CX537" s="107"/>
      <c r="CY537" s="107"/>
      <c r="CZ537" s="107"/>
      <c r="DA537" s="107"/>
      <c r="DB537" s="107"/>
      <c r="DC537" s="107"/>
      <c r="DD537" s="107"/>
      <c r="DE537" s="107"/>
    </row>
    <row r="538" spans="34:109" ht="0" hidden="1" customHeight="1">
      <c r="AH538" s="105"/>
      <c r="AI538" s="105"/>
      <c r="AJ538" s="105"/>
      <c r="AK538" s="105"/>
      <c r="AL538" s="92" t="str">
        <f t="shared" si="16"/>
        <v/>
      </c>
      <c r="AM538" s="92" t="str">
        <f t="shared" si="17"/>
        <v/>
      </c>
      <c r="AO538" s="105"/>
      <c r="AP538" s="95">
        <v>536</v>
      </c>
      <c r="AQ538" s="106"/>
      <c r="AR538" s="106"/>
      <c r="AS538" s="106"/>
      <c r="AT538" s="106"/>
      <c r="AU538" s="106"/>
      <c r="AV538" s="106"/>
      <c r="AW538" s="106"/>
      <c r="AX538" s="106"/>
      <c r="AY538" s="106"/>
      <c r="AZ538" s="106"/>
      <c r="BA538" s="106"/>
      <c r="BB538" s="106"/>
      <c r="BC538" s="106"/>
      <c r="BD538" s="106"/>
      <c r="BE538" s="106"/>
      <c r="BF538" s="106"/>
      <c r="BG538" s="106"/>
      <c r="BH538" s="106"/>
      <c r="BI538" s="106"/>
      <c r="BJ538" s="100" t="s">
        <v>4871</v>
      </c>
      <c r="BK538" s="106"/>
      <c r="BL538" s="106"/>
      <c r="BM538" s="106"/>
      <c r="BN538" s="106"/>
      <c r="BO538" s="106"/>
      <c r="BP538" s="106"/>
      <c r="BQ538" s="106"/>
      <c r="BR538" s="106"/>
      <c r="BS538" s="106"/>
      <c r="BT538" s="106"/>
      <c r="BU538" s="106"/>
      <c r="BV538" s="106"/>
      <c r="BW538" s="105"/>
      <c r="BX538" s="105"/>
      <c r="BY538" s="105"/>
      <c r="BZ538" s="107"/>
      <c r="CA538" s="107"/>
      <c r="CB538" s="107"/>
      <c r="CC538" s="107"/>
      <c r="CD538" s="107"/>
      <c r="CE538" s="107"/>
      <c r="CF538" s="107"/>
      <c r="CG538" s="107"/>
      <c r="CH538" s="107"/>
      <c r="CI538" s="107"/>
      <c r="CJ538" s="107"/>
      <c r="CK538" s="107"/>
      <c r="CL538" s="107"/>
      <c r="CM538" s="107"/>
      <c r="CN538" s="107"/>
      <c r="CO538" s="107"/>
      <c r="CP538" s="107"/>
      <c r="CQ538" s="107"/>
      <c r="CR538" s="107"/>
      <c r="CS538" s="102" t="s">
        <v>4872</v>
      </c>
      <c r="CT538" s="107"/>
      <c r="CU538" s="107"/>
      <c r="CV538" s="107"/>
      <c r="CW538" s="107"/>
      <c r="CX538" s="107"/>
      <c r="CY538" s="107"/>
      <c r="CZ538" s="107"/>
      <c r="DA538" s="107"/>
      <c r="DB538" s="107"/>
      <c r="DC538" s="107"/>
      <c r="DD538" s="107"/>
      <c r="DE538" s="107"/>
    </row>
    <row r="539" spans="34:109" ht="0" hidden="1" customHeight="1">
      <c r="AH539" s="105"/>
      <c r="AI539" s="105"/>
      <c r="AJ539" s="105"/>
      <c r="AK539" s="105"/>
      <c r="AL539" s="92" t="str">
        <f t="shared" si="16"/>
        <v/>
      </c>
      <c r="AM539" s="92" t="str">
        <f t="shared" si="17"/>
        <v/>
      </c>
      <c r="AO539" s="105"/>
      <c r="AP539" s="95">
        <v>537</v>
      </c>
      <c r="AQ539" s="106"/>
      <c r="AR539" s="106"/>
      <c r="AS539" s="106"/>
      <c r="AT539" s="106"/>
      <c r="AU539" s="106"/>
      <c r="AV539" s="106"/>
      <c r="AW539" s="106"/>
      <c r="AX539" s="106"/>
      <c r="AY539" s="106"/>
      <c r="AZ539" s="106"/>
      <c r="BA539" s="106"/>
      <c r="BB539" s="106"/>
      <c r="BC539" s="106"/>
      <c r="BD539" s="106"/>
      <c r="BE539" s="106"/>
      <c r="BF539" s="106"/>
      <c r="BG539" s="106"/>
      <c r="BH539" s="106"/>
      <c r="BI539" s="106"/>
      <c r="BJ539" s="100" t="s">
        <v>4873</v>
      </c>
      <c r="BK539" s="106"/>
      <c r="BL539" s="106"/>
      <c r="BM539" s="106"/>
      <c r="BN539" s="106"/>
      <c r="BO539" s="106"/>
      <c r="BP539" s="106"/>
      <c r="BQ539" s="106"/>
      <c r="BR539" s="106"/>
      <c r="BS539" s="106"/>
      <c r="BT539" s="106"/>
      <c r="BU539" s="106"/>
      <c r="BV539" s="106"/>
      <c r="BW539" s="105"/>
      <c r="BX539" s="105"/>
      <c r="BY539" s="105"/>
      <c r="BZ539" s="107"/>
      <c r="CA539" s="107"/>
      <c r="CB539" s="107"/>
      <c r="CC539" s="107"/>
      <c r="CD539" s="107"/>
      <c r="CE539" s="107"/>
      <c r="CF539" s="107"/>
      <c r="CG539" s="107"/>
      <c r="CH539" s="107"/>
      <c r="CI539" s="107"/>
      <c r="CJ539" s="107"/>
      <c r="CK539" s="107"/>
      <c r="CL539" s="107"/>
      <c r="CM539" s="107"/>
      <c r="CN539" s="107"/>
      <c r="CO539" s="107"/>
      <c r="CP539" s="107"/>
      <c r="CQ539" s="107"/>
      <c r="CR539" s="107"/>
      <c r="CS539" s="102" t="s">
        <v>4874</v>
      </c>
      <c r="CT539" s="107"/>
      <c r="CU539" s="107"/>
      <c r="CV539" s="107"/>
      <c r="CW539" s="107"/>
      <c r="CX539" s="107"/>
      <c r="CY539" s="107"/>
      <c r="CZ539" s="107"/>
      <c r="DA539" s="107"/>
      <c r="DB539" s="107"/>
      <c r="DC539" s="107"/>
      <c r="DD539" s="107"/>
      <c r="DE539" s="107"/>
    </row>
    <row r="540" spans="34:109" ht="0" hidden="1" customHeight="1">
      <c r="AH540" s="105"/>
      <c r="AI540" s="105"/>
      <c r="AJ540" s="105"/>
      <c r="AK540" s="105"/>
      <c r="AL540" s="92" t="str">
        <f t="shared" si="16"/>
        <v/>
      </c>
      <c r="AM540" s="92" t="str">
        <f t="shared" si="17"/>
        <v/>
      </c>
      <c r="AO540" s="105"/>
      <c r="AP540" s="95">
        <v>538</v>
      </c>
      <c r="AQ540" s="106"/>
      <c r="AR540" s="106"/>
      <c r="AS540" s="106"/>
      <c r="AT540" s="106"/>
      <c r="AU540" s="106"/>
      <c r="AV540" s="106"/>
      <c r="AW540" s="106"/>
      <c r="AX540" s="106"/>
      <c r="AY540" s="106"/>
      <c r="AZ540" s="106"/>
      <c r="BA540" s="106"/>
      <c r="BB540" s="106"/>
      <c r="BC540" s="106"/>
      <c r="BD540" s="106"/>
      <c r="BE540" s="106"/>
      <c r="BF540" s="106"/>
      <c r="BG540" s="106"/>
      <c r="BH540" s="106"/>
      <c r="BI540" s="106"/>
      <c r="BJ540" s="100" t="s">
        <v>4875</v>
      </c>
      <c r="BK540" s="106"/>
      <c r="BL540" s="106"/>
      <c r="BM540" s="106"/>
      <c r="BN540" s="106"/>
      <c r="BO540" s="106"/>
      <c r="BP540" s="106"/>
      <c r="BQ540" s="106"/>
      <c r="BR540" s="106"/>
      <c r="BS540" s="106"/>
      <c r="BT540" s="106"/>
      <c r="BU540" s="106"/>
      <c r="BV540" s="106"/>
      <c r="BW540" s="105"/>
      <c r="BX540" s="105"/>
      <c r="BY540" s="105"/>
      <c r="BZ540" s="107"/>
      <c r="CA540" s="107"/>
      <c r="CB540" s="107"/>
      <c r="CC540" s="107"/>
      <c r="CD540" s="107"/>
      <c r="CE540" s="107"/>
      <c r="CF540" s="107"/>
      <c r="CG540" s="107"/>
      <c r="CH540" s="107"/>
      <c r="CI540" s="107"/>
      <c r="CJ540" s="107"/>
      <c r="CK540" s="107"/>
      <c r="CL540" s="107"/>
      <c r="CM540" s="107"/>
      <c r="CN540" s="107"/>
      <c r="CO540" s="107"/>
      <c r="CP540" s="107"/>
      <c r="CQ540" s="107"/>
      <c r="CR540" s="107"/>
      <c r="CS540" s="102" t="s">
        <v>4876</v>
      </c>
      <c r="CT540" s="107"/>
      <c r="CU540" s="107"/>
      <c r="CV540" s="107"/>
      <c r="CW540" s="107"/>
      <c r="CX540" s="107"/>
      <c r="CY540" s="107"/>
      <c r="CZ540" s="107"/>
      <c r="DA540" s="107"/>
      <c r="DB540" s="107"/>
      <c r="DC540" s="107"/>
      <c r="DD540" s="107"/>
      <c r="DE540" s="107"/>
    </row>
    <row r="541" spans="34:109" ht="0" hidden="1" customHeight="1">
      <c r="AH541" s="105"/>
      <c r="AI541" s="105"/>
      <c r="AJ541" s="105"/>
      <c r="AK541" s="105"/>
      <c r="AL541" s="92" t="str">
        <f t="shared" si="16"/>
        <v/>
      </c>
      <c r="AM541" s="92" t="str">
        <f t="shared" si="17"/>
        <v/>
      </c>
      <c r="AO541" s="105"/>
      <c r="AP541" s="95">
        <v>539</v>
      </c>
      <c r="AQ541" s="106"/>
      <c r="AR541" s="106"/>
      <c r="AS541" s="106"/>
      <c r="AT541" s="106"/>
      <c r="AU541" s="106"/>
      <c r="AV541" s="106"/>
      <c r="AW541" s="106"/>
      <c r="AX541" s="106"/>
      <c r="AY541" s="106"/>
      <c r="AZ541" s="106"/>
      <c r="BA541" s="106"/>
      <c r="BB541" s="106"/>
      <c r="BC541" s="106"/>
      <c r="BD541" s="106"/>
      <c r="BE541" s="106"/>
      <c r="BF541" s="106"/>
      <c r="BG541" s="106"/>
      <c r="BH541" s="106"/>
      <c r="BI541" s="106"/>
      <c r="BJ541" s="100" t="s">
        <v>4877</v>
      </c>
      <c r="BK541" s="106"/>
      <c r="BL541" s="106"/>
      <c r="BM541" s="106"/>
      <c r="BN541" s="106"/>
      <c r="BO541" s="106"/>
      <c r="BP541" s="106"/>
      <c r="BQ541" s="106"/>
      <c r="BR541" s="106"/>
      <c r="BS541" s="106"/>
      <c r="BT541" s="106"/>
      <c r="BU541" s="106"/>
      <c r="BV541" s="106"/>
      <c r="BW541" s="105"/>
      <c r="BX541" s="105"/>
      <c r="BY541" s="105"/>
      <c r="BZ541" s="107"/>
      <c r="CA541" s="107"/>
      <c r="CB541" s="107"/>
      <c r="CC541" s="107"/>
      <c r="CD541" s="107"/>
      <c r="CE541" s="107"/>
      <c r="CF541" s="107"/>
      <c r="CG541" s="107"/>
      <c r="CH541" s="107"/>
      <c r="CI541" s="107"/>
      <c r="CJ541" s="107"/>
      <c r="CK541" s="107"/>
      <c r="CL541" s="107"/>
      <c r="CM541" s="107"/>
      <c r="CN541" s="107"/>
      <c r="CO541" s="107"/>
      <c r="CP541" s="107"/>
      <c r="CQ541" s="107"/>
      <c r="CR541" s="107"/>
      <c r="CS541" s="102" t="s">
        <v>4878</v>
      </c>
      <c r="CT541" s="107"/>
      <c r="CU541" s="107"/>
      <c r="CV541" s="107"/>
      <c r="CW541" s="107"/>
      <c r="CX541" s="107"/>
      <c r="CY541" s="107"/>
      <c r="CZ541" s="107"/>
      <c r="DA541" s="107"/>
      <c r="DB541" s="107"/>
      <c r="DC541" s="107"/>
      <c r="DD541" s="107"/>
      <c r="DE541" s="107"/>
    </row>
    <row r="542" spans="34:109" ht="0" hidden="1" customHeight="1">
      <c r="AH542" s="105"/>
      <c r="AI542" s="105"/>
      <c r="AJ542" s="105"/>
      <c r="AK542" s="105"/>
      <c r="AL542" s="92" t="str">
        <f t="shared" si="16"/>
        <v/>
      </c>
      <c r="AM542" s="92" t="str">
        <f t="shared" si="17"/>
        <v/>
      </c>
      <c r="AO542" s="105"/>
      <c r="AP542" s="95">
        <v>540</v>
      </c>
      <c r="AQ542" s="106"/>
      <c r="AR542" s="106"/>
      <c r="AS542" s="106"/>
      <c r="AT542" s="106"/>
      <c r="AU542" s="106"/>
      <c r="AV542" s="106"/>
      <c r="AW542" s="106"/>
      <c r="AX542" s="106"/>
      <c r="AY542" s="106"/>
      <c r="AZ542" s="106"/>
      <c r="BA542" s="106"/>
      <c r="BB542" s="106"/>
      <c r="BC542" s="106"/>
      <c r="BD542" s="106"/>
      <c r="BE542" s="106"/>
      <c r="BF542" s="106"/>
      <c r="BG542" s="106"/>
      <c r="BH542" s="106"/>
      <c r="BI542" s="106"/>
      <c r="BJ542" s="100" t="s">
        <v>4879</v>
      </c>
      <c r="BK542" s="106"/>
      <c r="BL542" s="106"/>
      <c r="BM542" s="106"/>
      <c r="BN542" s="106"/>
      <c r="BO542" s="106"/>
      <c r="BP542" s="106"/>
      <c r="BQ542" s="106"/>
      <c r="BR542" s="106"/>
      <c r="BS542" s="106"/>
      <c r="BT542" s="106"/>
      <c r="BU542" s="106"/>
      <c r="BV542" s="106"/>
      <c r="BW542" s="105"/>
      <c r="BX542" s="105"/>
      <c r="BY542" s="105"/>
      <c r="BZ542" s="107"/>
      <c r="CA542" s="107"/>
      <c r="CB542" s="107"/>
      <c r="CC542" s="107"/>
      <c r="CD542" s="107"/>
      <c r="CE542" s="107"/>
      <c r="CF542" s="107"/>
      <c r="CG542" s="107"/>
      <c r="CH542" s="107"/>
      <c r="CI542" s="107"/>
      <c r="CJ542" s="107"/>
      <c r="CK542" s="107"/>
      <c r="CL542" s="107"/>
      <c r="CM542" s="107"/>
      <c r="CN542" s="107"/>
      <c r="CO542" s="107"/>
      <c r="CP542" s="107"/>
      <c r="CQ542" s="107"/>
      <c r="CR542" s="107"/>
      <c r="CS542" s="102" t="s">
        <v>4880</v>
      </c>
      <c r="CT542" s="107"/>
      <c r="CU542" s="107"/>
      <c r="CV542" s="107"/>
      <c r="CW542" s="107"/>
      <c r="CX542" s="107"/>
      <c r="CY542" s="107"/>
      <c r="CZ542" s="107"/>
      <c r="DA542" s="107"/>
      <c r="DB542" s="107"/>
      <c r="DC542" s="107"/>
      <c r="DD542" s="107"/>
      <c r="DE542" s="107"/>
    </row>
    <row r="543" spans="34:109" ht="0" hidden="1" customHeight="1">
      <c r="AH543" s="105"/>
      <c r="AI543" s="105"/>
      <c r="AJ543" s="105"/>
      <c r="AK543" s="105"/>
      <c r="AL543" s="92" t="str">
        <f t="shared" si="16"/>
        <v/>
      </c>
      <c r="AM543" s="92" t="str">
        <f t="shared" si="17"/>
        <v/>
      </c>
      <c r="AO543" s="105"/>
      <c r="AP543" s="95">
        <v>541</v>
      </c>
      <c r="AQ543" s="106"/>
      <c r="AR543" s="106"/>
      <c r="AS543" s="106"/>
      <c r="AT543" s="106"/>
      <c r="AU543" s="106"/>
      <c r="AV543" s="106"/>
      <c r="AW543" s="106"/>
      <c r="AX543" s="106"/>
      <c r="AY543" s="106"/>
      <c r="AZ543" s="106"/>
      <c r="BA543" s="106"/>
      <c r="BB543" s="106"/>
      <c r="BC543" s="106"/>
      <c r="BD543" s="106"/>
      <c r="BE543" s="106"/>
      <c r="BF543" s="106"/>
      <c r="BG543" s="106"/>
      <c r="BH543" s="106"/>
      <c r="BI543" s="106"/>
      <c r="BJ543" s="100" t="s">
        <v>4881</v>
      </c>
      <c r="BK543" s="106"/>
      <c r="BL543" s="106"/>
      <c r="BM543" s="106"/>
      <c r="BN543" s="106"/>
      <c r="BO543" s="106"/>
      <c r="BP543" s="106"/>
      <c r="BQ543" s="106"/>
      <c r="BR543" s="106"/>
      <c r="BS543" s="106"/>
      <c r="BT543" s="106"/>
      <c r="BU543" s="106"/>
      <c r="BV543" s="106"/>
      <c r="BW543" s="105"/>
      <c r="BX543" s="105"/>
      <c r="BY543" s="105"/>
      <c r="BZ543" s="107"/>
      <c r="CA543" s="107"/>
      <c r="CB543" s="107"/>
      <c r="CC543" s="107"/>
      <c r="CD543" s="107"/>
      <c r="CE543" s="107"/>
      <c r="CF543" s="107"/>
      <c r="CG543" s="107"/>
      <c r="CH543" s="107"/>
      <c r="CI543" s="107"/>
      <c r="CJ543" s="107"/>
      <c r="CK543" s="107"/>
      <c r="CL543" s="107"/>
      <c r="CM543" s="107"/>
      <c r="CN543" s="107"/>
      <c r="CO543" s="107"/>
      <c r="CP543" s="107"/>
      <c r="CQ543" s="107"/>
      <c r="CR543" s="107"/>
      <c r="CS543" s="102" t="s">
        <v>4882</v>
      </c>
      <c r="CT543" s="107"/>
      <c r="CU543" s="107"/>
      <c r="CV543" s="107"/>
      <c r="CW543" s="107"/>
      <c r="CX543" s="107"/>
      <c r="CY543" s="107"/>
      <c r="CZ543" s="107"/>
      <c r="DA543" s="107"/>
      <c r="DB543" s="107"/>
      <c r="DC543" s="107"/>
      <c r="DD543" s="107"/>
      <c r="DE543" s="107"/>
    </row>
    <row r="544" spans="34:109" ht="0" hidden="1" customHeight="1">
      <c r="AH544" s="105"/>
      <c r="AI544" s="105"/>
      <c r="AJ544" s="105"/>
      <c r="AK544" s="105"/>
      <c r="AL544" s="92" t="str">
        <f t="shared" si="16"/>
        <v/>
      </c>
      <c r="AM544" s="92" t="str">
        <f t="shared" si="17"/>
        <v/>
      </c>
      <c r="AO544" s="105"/>
      <c r="AP544" s="95">
        <v>542</v>
      </c>
      <c r="AQ544" s="106"/>
      <c r="AR544" s="106"/>
      <c r="AS544" s="106"/>
      <c r="AT544" s="106"/>
      <c r="AU544" s="106"/>
      <c r="AV544" s="106"/>
      <c r="AW544" s="106"/>
      <c r="AX544" s="106"/>
      <c r="AY544" s="106"/>
      <c r="AZ544" s="106"/>
      <c r="BA544" s="106"/>
      <c r="BB544" s="106"/>
      <c r="BC544" s="106"/>
      <c r="BD544" s="106"/>
      <c r="BE544" s="106"/>
      <c r="BF544" s="106"/>
      <c r="BG544" s="106"/>
      <c r="BH544" s="106"/>
      <c r="BI544" s="106"/>
      <c r="BJ544" s="100" t="s">
        <v>4883</v>
      </c>
      <c r="BK544" s="106"/>
      <c r="BL544" s="106"/>
      <c r="BM544" s="106"/>
      <c r="BN544" s="106"/>
      <c r="BO544" s="106"/>
      <c r="BP544" s="106"/>
      <c r="BQ544" s="106"/>
      <c r="BR544" s="106"/>
      <c r="BS544" s="106"/>
      <c r="BT544" s="106"/>
      <c r="BU544" s="106"/>
      <c r="BV544" s="106"/>
      <c r="BW544" s="105"/>
      <c r="BX544" s="105"/>
      <c r="BY544" s="105"/>
      <c r="BZ544" s="107"/>
      <c r="CA544" s="107"/>
      <c r="CB544" s="107"/>
      <c r="CC544" s="107"/>
      <c r="CD544" s="107"/>
      <c r="CE544" s="107"/>
      <c r="CF544" s="107"/>
      <c r="CG544" s="107"/>
      <c r="CH544" s="107"/>
      <c r="CI544" s="107"/>
      <c r="CJ544" s="107"/>
      <c r="CK544" s="107"/>
      <c r="CL544" s="107"/>
      <c r="CM544" s="107"/>
      <c r="CN544" s="107"/>
      <c r="CO544" s="107"/>
      <c r="CP544" s="107"/>
      <c r="CQ544" s="107"/>
      <c r="CR544" s="107"/>
      <c r="CS544" s="102" t="s">
        <v>4884</v>
      </c>
      <c r="CT544" s="107"/>
      <c r="CU544" s="107"/>
      <c r="CV544" s="107"/>
      <c r="CW544" s="107"/>
      <c r="CX544" s="107"/>
      <c r="CY544" s="107"/>
      <c r="CZ544" s="107"/>
      <c r="DA544" s="107"/>
      <c r="DB544" s="107"/>
      <c r="DC544" s="107"/>
      <c r="DD544" s="107"/>
      <c r="DE544" s="107"/>
    </row>
    <row r="545" spans="34:109" ht="0" hidden="1" customHeight="1">
      <c r="AH545" s="105"/>
      <c r="AI545" s="105"/>
      <c r="AJ545" s="105"/>
      <c r="AK545" s="105"/>
      <c r="AL545" s="92" t="str">
        <f t="shared" si="16"/>
        <v/>
      </c>
      <c r="AM545" s="92" t="str">
        <f t="shared" si="17"/>
        <v/>
      </c>
      <c r="AO545" s="105"/>
      <c r="AP545" s="95">
        <v>543</v>
      </c>
      <c r="AQ545" s="106"/>
      <c r="AR545" s="106"/>
      <c r="AS545" s="106"/>
      <c r="AT545" s="106"/>
      <c r="AU545" s="106"/>
      <c r="AV545" s="106"/>
      <c r="AW545" s="106"/>
      <c r="AX545" s="106"/>
      <c r="AY545" s="106"/>
      <c r="AZ545" s="106"/>
      <c r="BA545" s="106"/>
      <c r="BB545" s="106"/>
      <c r="BC545" s="106"/>
      <c r="BD545" s="106"/>
      <c r="BE545" s="106"/>
      <c r="BF545" s="106"/>
      <c r="BG545" s="106"/>
      <c r="BH545" s="106"/>
      <c r="BI545" s="106"/>
      <c r="BJ545" s="100" t="s">
        <v>4885</v>
      </c>
      <c r="BK545" s="106"/>
      <c r="BL545" s="106"/>
      <c r="BM545" s="106"/>
      <c r="BN545" s="106"/>
      <c r="BO545" s="106"/>
      <c r="BP545" s="106"/>
      <c r="BQ545" s="106"/>
      <c r="BR545" s="106"/>
      <c r="BS545" s="106"/>
      <c r="BT545" s="106"/>
      <c r="BU545" s="106"/>
      <c r="BV545" s="106"/>
      <c r="BW545" s="105"/>
      <c r="BX545" s="105"/>
      <c r="BY545" s="105"/>
      <c r="BZ545" s="107"/>
      <c r="CA545" s="107"/>
      <c r="CB545" s="107"/>
      <c r="CC545" s="107"/>
      <c r="CD545" s="107"/>
      <c r="CE545" s="107"/>
      <c r="CF545" s="107"/>
      <c r="CG545" s="107"/>
      <c r="CH545" s="107"/>
      <c r="CI545" s="107"/>
      <c r="CJ545" s="107"/>
      <c r="CK545" s="107"/>
      <c r="CL545" s="107"/>
      <c r="CM545" s="107"/>
      <c r="CN545" s="107"/>
      <c r="CO545" s="107"/>
      <c r="CP545" s="107"/>
      <c r="CQ545" s="107"/>
      <c r="CR545" s="107"/>
      <c r="CS545" s="102" t="s">
        <v>4886</v>
      </c>
      <c r="CT545" s="107"/>
      <c r="CU545" s="107"/>
      <c r="CV545" s="107"/>
      <c r="CW545" s="107"/>
      <c r="CX545" s="107"/>
      <c r="CY545" s="107"/>
      <c r="CZ545" s="107"/>
      <c r="DA545" s="107"/>
      <c r="DB545" s="107"/>
      <c r="DC545" s="107"/>
      <c r="DD545" s="107"/>
      <c r="DE545" s="107"/>
    </row>
    <row r="546" spans="34:109" ht="0" hidden="1" customHeight="1">
      <c r="AH546" s="105"/>
      <c r="AI546" s="105"/>
      <c r="AJ546" s="105"/>
      <c r="AK546" s="105"/>
      <c r="AL546" s="92" t="str">
        <f t="shared" si="16"/>
        <v/>
      </c>
      <c r="AM546" s="92" t="str">
        <f t="shared" si="17"/>
        <v/>
      </c>
      <c r="AO546" s="105"/>
      <c r="AP546" s="95">
        <v>544</v>
      </c>
      <c r="AQ546" s="106"/>
      <c r="AR546" s="106"/>
      <c r="AS546" s="106"/>
      <c r="AT546" s="106"/>
      <c r="AU546" s="106"/>
      <c r="AV546" s="106"/>
      <c r="AW546" s="106"/>
      <c r="AX546" s="106"/>
      <c r="AY546" s="106"/>
      <c r="AZ546" s="106"/>
      <c r="BA546" s="106"/>
      <c r="BB546" s="106"/>
      <c r="BC546" s="106"/>
      <c r="BD546" s="106"/>
      <c r="BE546" s="106"/>
      <c r="BF546" s="106"/>
      <c r="BG546" s="106"/>
      <c r="BH546" s="106"/>
      <c r="BI546" s="106"/>
      <c r="BJ546" s="100" t="s">
        <v>4887</v>
      </c>
      <c r="BK546" s="106"/>
      <c r="BL546" s="106"/>
      <c r="BM546" s="106"/>
      <c r="BN546" s="106"/>
      <c r="BO546" s="106"/>
      <c r="BP546" s="106"/>
      <c r="BQ546" s="106"/>
      <c r="BR546" s="106"/>
      <c r="BS546" s="106"/>
      <c r="BT546" s="106"/>
      <c r="BU546" s="106"/>
      <c r="BV546" s="106"/>
      <c r="BW546" s="105"/>
      <c r="BX546" s="105"/>
      <c r="BY546" s="105"/>
      <c r="BZ546" s="107"/>
      <c r="CA546" s="107"/>
      <c r="CB546" s="107"/>
      <c r="CC546" s="107"/>
      <c r="CD546" s="107"/>
      <c r="CE546" s="107"/>
      <c r="CF546" s="107"/>
      <c r="CG546" s="107"/>
      <c r="CH546" s="107"/>
      <c r="CI546" s="107"/>
      <c r="CJ546" s="107"/>
      <c r="CK546" s="107"/>
      <c r="CL546" s="107"/>
      <c r="CM546" s="107"/>
      <c r="CN546" s="107"/>
      <c r="CO546" s="107"/>
      <c r="CP546" s="107"/>
      <c r="CQ546" s="107"/>
      <c r="CR546" s="107"/>
      <c r="CS546" s="102" t="s">
        <v>4888</v>
      </c>
      <c r="CT546" s="107"/>
      <c r="CU546" s="107"/>
      <c r="CV546" s="107"/>
      <c r="CW546" s="107"/>
      <c r="CX546" s="107"/>
      <c r="CY546" s="107"/>
      <c r="CZ546" s="107"/>
      <c r="DA546" s="107"/>
      <c r="DB546" s="107"/>
      <c r="DC546" s="107"/>
      <c r="DD546" s="107"/>
      <c r="DE546" s="107"/>
    </row>
    <row r="547" spans="34:109" ht="0" hidden="1" customHeight="1">
      <c r="AH547" s="105"/>
      <c r="AI547" s="105"/>
      <c r="AJ547" s="105"/>
      <c r="AK547" s="105"/>
      <c r="AL547" s="92" t="str">
        <f t="shared" si="16"/>
        <v/>
      </c>
      <c r="AM547" s="92" t="str">
        <f t="shared" si="17"/>
        <v/>
      </c>
      <c r="AO547" s="105"/>
      <c r="AP547" s="95">
        <v>545</v>
      </c>
      <c r="AQ547" s="106"/>
      <c r="AR547" s="106"/>
      <c r="AS547" s="106"/>
      <c r="AT547" s="106"/>
      <c r="AU547" s="106"/>
      <c r="AV547" s="106"/>
      <c r="AW547" s="106"/>
      <c r="AX547" s="106"/>
      <c r="AY547" s="106"/>
      <c r="AZ547" s="106"/>
      <c r="BA547" s="106"/>
      <c r="BB547" s="106"/>
      <c r="BC547" s="106"/>
      <c r="BD547" s="106"/>
      <c r="BE547" s="106"/>
      <c r="BF547" s="106"/>
      <c r="BG547" s="106"/>
      <c r="BH547" s="106"/>
      <c r="BI547" s="106"/>
      <c r="BJ547" s="100" t="s">
        <v>4889</v>
      </c>
      <c r="BK547" s="106"/>
      <c r="BL547" s="106"/>
      <c r="BM547" s="106"/>
      <c r="BN547" s="106"/>
      <c r="BO547" s="106"/>
      <c r="BP547" s="106"/>
      <c r="BQ547" s="106"/>
      <c r="BR547" s="106"/>
      <c r="BS547" s="106"/>
      <c r="BT547" s="106"/>
      <c r="BU547" s="106"/>
      <c r="BV547" s="106"/>
      <c r="BW547" s="105"/>
      <c r="BX547" s="105"/>
      <c r="BY547" s="105"/>
      <c r="BZ547" s="107"/>
      <c r="CA547" s="107"/>
      <c r="CB547" s="107"/>
      <c r="CC547" s="107"/>
      <c r="CD547" s="107"/>
      <c r="CE547" s="107"/>
      <c r="CF547" s="107"/>
      <c r="CG547" s="107"/>
      <c r="CH547" s="107"/>
      <c r="CI547" s="107"/>
      <c r="CJ547" s="107"/>
      <c r="CK547" s="107"/>
      <c r="CL547" s="107"/>
      <c r="CM547" s="107"/>
      <c r="CN547" s="107"/>
      <c r="CO547" s="107"/>
      <c r="CP547" s="107"/>
      <c r="CQ547" s="107"/>
      <c r="CR547" s="107"/>
      <c r="CS547" s="102" t="s">
        <v>4890</v>
      </c>
      <c r="CT547" s="107"/>
      <c r="CU547" s="107"/>
      <c r="CV547" s="107"/>
      <c r="CW547" s="107"/>
      <c r="CX547" s="107"/>
      <c r="CY547" s="107"/>
      <c r="CZ547" s="107"/>
      <c r="DA547" s="107"/>
      <c r="DB547" s="107"/>
      <c r="DC547" s="107"/>
      <c r="DD547" s="107"/>
      <c r="DE547" s="107"/>
    </row>
    <row r="548" spans="34:109" ht="0" hidden="1" customHeight="1">
      <c r="AH548" s="105"/>
      <c r="AI548" s="105"/>
      <c r="AJ548" s="105"/>
      <c r="AK548" s="105"/>
      <c r="AL548" s="92" t="str">
        <f t="shared" si="16"/>
        <v/>
      </c>
      <c r="AM548" s="92" t="str">
        <f t="shared" si="17"/>
        <v/>
      </c>
      <c r="AO548" s="105"/>
      <c r="AP548" s="95">
        <v>546</v>
      </c>
      <c r="AQ548" s="106"/>
      <c r="AR548" s="106"/>
      <c r="AS548" s="106"/>
      <c r="AT548" s="106"/>
      <c r="AU548" s="106"/>
      <c r="AV548" s="106"/>
      <c r="AW548" s="106"/>
      <c r="AX548" s="106"/>
      <c r="AY548" s="106"/>
      <c r="AZ548" s="106"/>
      <c r="BA548" s="106"/>
      <c r="BB548" s="106"/>
      <c r="BC548" s="106"/>
      <c r="BD548" s="106"/>
      <c r="BE548" s="106"/>
      <c r="BF548" s="106"/>
      <c r="BG548" s="106"/>
      <c r="BH548" s="106"/>
      <c r="BI548" s="106"/>
      <c r="BJ548" s="100" t="s">
        <v>4891</v>
      </c>
      <c r="BK548" s="106"/>
      <c r="BL548" s="106"/>
      <c r="BM548" s="106"/>
      <c r="BN548" s="106"/>
      <c r="BO548" s="106"/>
      <c r="BP548" s="106"/>
      <c r="BQ548" s="106"/>
      <c r="BR548" s="106"/>
      <c r="BS548" s="106"/>
      <c r="BT548" s="106"/>
      <c r="BU548" s="106"/>
      <c r="BV548" s="106"/>
      <c r="BW548" s="105"/>
      <c r="BX548" s="105"/>
      <c r="BY548" s="105"/>
      <c r="BZ548" s="107"/>
      <c r="CA548" s="107"/>
      <c r="CB548" s="107"/>
      <c r="CC548" s="107"/>
      <c r="CD548" s="107"/>
      <c r="CE548" s="107"/>
      <c r="CF548" s="107"/>
      <c r="CG548" s="107"/>
      <c r="CH548" s="107"/>
      <c r="CI548" s="107"/>
      <c r="CJ548" s="107"/>
      <c r="CK548" s="107"/>
      <c r="CL548" s="107"/>
      <c r="CM548" s="107"/>
      <c r="CN548" s="107"/>
      <c r="CO548" s="107"/>
      <c r="CP548" s="107"/>
      <c r="CQ548" s="107"/>
      <c r="CR548" s="107"/>
      <c r="CS548" s="102" t="s">
        <v>4892</v>
      </c>
      <c r="CT548" s="107"/>
      <c r="CU548" s="107"/>
      <c r="CV548" s="107"/>
      <c r="CW548" s="107"/>
      <c r="CX548" s="107"/>
      <c r="CY548" s="107"/>
      <c r="CZ548" s="107"/>
      <c r="DA548" s="107"/>
      <c r="DB548" s="107"/>
      <c r="DC548" s="107"/>
      <c r="DD548" s="107"/>
      <c r="DE548" s="107"/>
    </row>
    <row r="549" spans="34:109" ht="0" hidden="1" customHeight="1">
      <c r="AH549" s="105"/>
      <c r="AI549" s="105"/>
      <c r="AJ549" s="105"/>
      <c r="AK549" s="105"/>
      <c r="AL549" s="92" t="str">
        <f t="shared" si="16"/>
        <v/>
      </c>
      <c r="AM549" s="92" t="str">
        <f t="shared" si="17"/>
        <v/>
      </c>
      <c r="AO549" s="105"/>
      <c r="AP549" s="95">
        <v>547</v>
      </c>
      <c r="AQ549" s="106"/>
      <c r="AR549" s="106"/>
      <c r="AS549" s="106"/>
      <c r="AT549" s="106"/>
      <c r="AU549" s="106"/>
      <c r="AV549" s="106"/>
      <c r="AW549" s="106"/>
      <c r="AX549" s="106"/>
      <c r="AY549" s="106"/>
      <c r="AZ549" s="106"/>
      <c r="BA549" s="106"/>
      <c r="BB549" s="106"/>
      <c r="BC549" s="106"/>
      <c r="BD549" s="106"/>
      <c r="BE549" s="106"/>
      <c r="BF549" s="106"/>
      <c r="BG549" s="106"/>
      <c r="BH549" s="106"/>
      <c r="BI549" s="106"/>
      <c r="BJ549" s="100" t="s">
        <v>4893</v>
      </c>
      <c r="BK549" s="106"/>
      <c r="BL549" s="106"/>
      <c r="BM549" s="106"/>
      <c r="BN549" s="106"/>
      <c r="BO549" s="106"/>
      <c r="BP549" s="106"/>
      <c r="BQ549" s="106"/>
      <c r="BR549" s="106"/>
      <c r="BS549" s="106"/>
      <c r="BT549" s="106"/>
      <c r="BU549" s="106"/>
      <c r="BV549" s="106"/>
      <c r="BW549" s="105"/>
      <c r="BX549" s="105"/>
      <c r="BY549" s="105"/>
      <c r="BZ549" s="107"/>
      <c r="CA549" s="107"/>
      <c r="CB549" s="107"/>
      <c r="CC549" s="107"/>
      <c r="CD549" s="107"/>
      <c r="CE549" s="107"/>
      <c r="CF549" s="107"/>
      <c r="CG549" s="107"/>
      <c r="CH549" s="107"/>
      <c r="CI549" s="107"/>
      <c r="CJ549" s="107"/>
      <c r="CK549" s="107"/>
      <c r="CL549" s="107"/>
      <c r="CM549" s="107"/>
      <c r="CN549" s="107"/>
      <c r="CO549" s="107"/>
      <c r="CP549" s="107"/>
      <c r="CQ549" s="107"/>
      <c r="CR549" s="107"/>
      <c r="CS549" s="102" t="s">
        <v>4894</v>
      </c>
      <c r="CT549" s="107"/>
      <c r="CU549" s="107"/>
      <c r="CV549" s="107"/>
      <c r="CW549" s="107"/>
      <c r="CX549" s="107"/>
      <c r="CY549" s="107"/>
      <c r="CZ549" s="107"/>
      <c r="DA549" s="107"/>
      <c r="DB549" s="107"/>
      <c r="DC549" s="107"/>
      <c r="DD549" s="107"/>
      <c r="DE549" s="107"/>
    </row>
    <row r="550" spans="34:109" ht="0" hidden="1" customHeight="1">
      <c r="AH550" s="105"/>
      <c r="AI550" s="105"/>
      <c r="AJ550" s="105"/>
      <c r="AK550" s="105"/>
      <c r="AL550" s="92" t="str">
        <f t="shared" si="16"/>
        <v/>
      </c>
      <c r="AM550" s="92" t="str">
        <f t="shared" si="17"/>
        <v/>
      </c>
      <c r="AO550" s="105"/>
      <c r="AP550" s="95">
        <v>548</v>
      </c>
      <c r="AQ550" s="106"/>
      <c r="AR550" s="106"/>
      <c r="AS550" s="106"/>
      <c r="AT550" s="106"/>
      <c r="AU550" s="106"/>
      <c r="AV550" s="106"/>
      <c r="AW550" s="106"/>
      <c r="AX550" s="106"/>
      <c r="AY550" s="106"/>
      <c r="AZ550" s="106"/>
      <c r="BA550" s="106"/>
      <c r="BB550" s="106"/>
      <c r="BC550" s="106"/>
      <c r="BD550" s="106"/>
      <c r="BE550" s="106"/>
      <c r="BF550" s="106"/>
      <c r="BG550" s="106"/>
      <c r="BH550" s="106"/>
      <c r="BI550" s="106"/>
      <c r="BJ550" s="100" t="s">
        <v>4895</v>
      </c>
      <c r="BK550" s="106"/>
      <c r="BL550" s="106"/>
      <c r="BM550" s="106"/>
      <c r="BN550" s="106"/>
      <c r="BO550" s="106"/>
      <c r="BP550" s="106"/>
      <c r="BQ550" s="106"/>
      <c r="BR550" s="106"/>
      <c r="BS550" s="106"/>
      <c r="BT550" s="106"/>
      <c r="BU550" s="106"/>
      <c r="BV550" s="106"/>
      <c r="BW550" s="105"/>
      <c r="BX550" s="105"/>
      <c r="BY550" s="105"/>
      <c r="BZ550" s="107"/>
      <c r="CA550" s="107"/>
      <c r="CB550" s="107"/>
      <c r="CC550" s="107"/>
      <c r="CD550" s="107"/>
      <c r="CE550" s="107"/>
      <c r="CF550" s="107"/>
      <c r="CG550" s="107"/>
      <c r="CH550" s="107"/>
      <c r="CI550" s="107"/>
      <c r="CJ550" s="107"/>
      <c r="CK550" s="107"/>
      <c r="CL550" s="107"/>
      <c r="CM550" s="107"/>
      <c r="CN550" s="107"/>
      <c r="CO550" s="107"/>
      <c r="CP550" s="107"/>
      <c r="CQ550" s="107"/>
      <c r="CR550" s="107"/>
      <c r="CS550" s="102" t="s">
        <v>4896</v>
      </c>
      <c r="CT550" s="107"/>
      <c r="CU550" s="107"/>
      <c r="CV550" s="107"/>
      <c r="CW550" s="107"/>
      <c r="CX550" s="107"/>
      <c r="CY550" s="107"/>
      <c r="CZ550" s="107"/>
      <c r="DA550" s="107"/>
      <c r="DB550" s="107"/>
      <c r="DC550" s="107"/>
      <c r="DD550" s="107"/>
      <c r="DE550" s="107"/>
    </row>
    <row r="551" spans="34:109" ht="0" hidden="1" customHeight="1">
      <c r="AH551" s="105"/>
      <c r="AI551" s="105"/>
      <c r="AJ551" s="105"/>
      <c r="AK551" s="105"/>
      <c r="AL551" s="92" t="str">
        <f t="shared" si="16"/>
        <v/>
      </c>
      <c r="AM551" s="92" t="str">
        <f t="shared" si="17"/>
        <v/>
      </c>
      <c r="AO551" s="105"/>
      <c r="AP551" s="95">
        <v>549</v>
      </c>
      <c r="AQ551" s="106"/>
      <c r="AR551" s="106"/>
      <c r="AS551" s="106"/>
      <c r="AT551" s="106"/>
      <c r="AU551" s="106"/>
      <c r="AV551" s="106"/>
      <c r="AW551" s="106"/>
      <c r="AX551" s="106"/>
      <c r="AY551" s="106"/>
      <c r="AZ551" s="106"/>
      <c r="BA551" s="106"/>
      <c r="BB551" s="106"/>
      <c r="BC551" s="106"/>
      <c r="BD551" s="106"/>
      <c r="BE551" s="106"/>
      <c r="BF551" s="106"/>
      <c r="BG551" s="106"/>
      <c r="BH551" s="106"/>
      <c r="BI551" s="106"/>
      <c r="BJ551" s="100" t="s">
        <v>4897</v>
      </c>
      <c r="BK551" s="106"/>
      <c r="BL551" s="106"/>
      <c r="BM551" s="106"/>
      <c r="BN551" s="106"/>
      <c r="BO551" s="106"/>
      <c r="BP551" s="106"/>
      <c r="BQ551" s="106"/>
      <c r="BR551" s="106"/>
      <c r="BS551" s="106"/>
      <c r="BT551" s="106"/>
      <c r="BU551" s="106"/>
      <c r="BV551" s="106"/>
      <c r="BW551" s="105"/>
      <c r="BX551" s="105"/>
      <c r="BY551" s="105"/>
      <c r="BZ551" s="107"/>
      <c r="CA551" s="107"/>
      <c r="CB551" s="107"/>
      <c r="CC551" s="107"/>
      <c r="CD551" s="107"/>
      <c r="CE551" s="107"/>
      <c r="CF551" s="107"/>
      <c r="CG551" s="107"/>
      <c r="CH551" s="107"/>
      <c r="CI551" s="107"/>
      <c r="CJ551" s="107"/>
      <c r="CK551" s="107"/>
      <c r="CL551" s="107"/>
      <c r="CM551" s="107"/>
      <c r="CN551" s="107"/>
      <c r="CO551" s="107"/>
      <c r="CP551" s="107"/>
      <c r="CQ551" s="107"/>
      <c r="CR551" s="107"/>
      <c r="CS551" s="102" t="s">
        <v>4898</v>
      </c>
      <c r="CT551" s="107"/>
      <c r="CU551" s="107"/>
      <c r="CV551" s="107"/>
      <c r="CW551" s="107"/>
      <c r="CX551" s="107"/>
      <c r="CY551" s="107"/>
      <c r="CZ551" s="107"/>
      <c r="DA551" s="107"/>
      <c r="DB551" s="107"/>
      <c r="DC551" s="107"/>
      <c r="DD551" s="107"/>
      <c r="DE551" s="107"/>
    </row>
    <row r="552" spans="34:109" ht="0" hidden="1" customHeight="1">
      <c r="AH552" s="105"/>
      <c r="AI552" s="105"/>
      <c r="AJ552" s="105"/>
      <c r="AK552" s="105"/>
      <c r="AL552" s="92" t="str">
        <f t="shared" si="16"/>
        <v/>
      </c>
      <c r="AM552" s="92" t="str">
        <f t="shared" si="17"/>
        <v/>
      </c>
      <c r="AO552" s="105"/>
      <c r="AP552" s="95">
        <v>550</v>
      </c>
      <c r="AQ552" s="106"/>
      <c r="AR552" s="106"/>
      <c r="AS552" s="106"/>
      <c r="AT552" s="106"/>
      <c r="AU552" s="106"/>
      <c r="AV552" s="106"/>
      <c r="AW552" s="106"/>
      <c r="AX552" s="106"/>
      <c r="AY552" s="106"/>
      <c r="AZ552" s="106"/>
      <c r="BA552" s="106"/>
      <c r="BB552" s="106"/>
      <c r="BC552" s="106"/>
      <c r="BD552" s="106"/>
      <c r="BE552" s="106"/>
      <c r="BF552" s="106"/>
      <c r="BG552" s="106"/>
      <c r="BH552" s="106"/>
      <c r="BI552" s="106"/>
      <c r="BJ552" s="100" t="s">
        <v>4899</v>
      </c>
      <c r="BK552" s="106"/>
      <c r="BL552" s="106"/>
      <c r="BM552" s="106"/>
      <c r="BN552" s="106"/>
      <c r="BO552" s="106"/>
      <c r="BP552" s="106"/>
      <c r="BQ552" s="106"/>
      <c r="BR552" s="106"/>
      <c r="BS552" s="106"/>
      <c r="BT552" s="106"/>
      <c r="BU552" s="106"/>
      <c r="BV552" s="106"/>
      <c r="BW552" s="105"/>
      <c r="BX552" s="105"/>
      <c r="BY552" s="105"/>
      <c r="BZ552" s="107"/>
      <c r="CA552" s="107"/>
      <c r="CB552" s="107"/>
      <c r="CC552" s="107"/>
      <c r="CD552" s="107"/>
      <c r="CE552" s="107"/>
      <c r="CF552" s="107"/>
      <c r="CG552" s="107"/>
      <c r="CH552" s="107"/>
      <c r="CI552" s="107"/>
      <c r="CJ552" s="107"/>
      <c r="CK552" s="107"/>
      <c r="CL552" s="107"/>
      <c r="CM552" s="107"/>
      <c r="CN552" s="107"/>
      <c r="CO552" s="107"/>
      <c r="CP552" s="107"/>
      <c r="CQ552" s="107"/>
      <c r="CR552" s="107"/>
      <c r="CS552" s="102" t="s">
        <v>4900</v>
      </c>
      <c r="CT552" s="107"/>
      <c r="CU552" s="107"/>
      <c r="CV552" s="107"/>
      <c r="CW552" s="107"/>
      <c r="CX552" s="107"/>
      <c r="CY552" s="107"/>
      <c r="CZ552" s="107"/>
      <c r="DA552" s="107"/>
      <c r="DB552" s="107"/>
      <c r="DC552" s="107"/>
      <c r="DD552" s="107"/>
      <c r="DE552" s="107"/>
    </row>
    <row r="553" spans="34:109" ht="0" hidden="1" customHeight="1">
      <c r="AH553" s="105"/>
      <c r="AI553" s="105"/>
      <c r="AJ553" s="105"/>
      <c r="AK553" s="105"/>
      <c r="AL553" s="92" t="str">
        <f t="shared" si="16"/>
        <v/>
      </c>
      <c r="AM553" s="92" t="str">
        <f t="shared" si="17"/>
        <v/>
      </c>
      <c r="AO553" s="105"/>
      <c r="AP553" s="95">
        <v>551</v>
      </c>
      <c r="AQ553" s="106"/>
      <c r="AR553" s="106"/>
      <c r="AS553" s="106"/>
      <c r="AT553" s="106"/>
      <c r="AU553" s="106"/>
      <c r="AV553" s="106"/>
      <c r="AW553" s="106"/>
      <c r="AX553" s="106"/>
      <c r="AY553" s="106"/>
      <c r="AZ553" s="106"/>
      <c r="BA553" s="106"/>
      <c r="BB553" s="106"/>
      <c r="BC553" s="106"/>
      <c r="BD553" s="106"/>
      <c r="BE553" s="106"/>
      <c r="BF553" s="106"/>
      <c r="BG553" s="106"/>
      <c r="BH553" s="106"/>
      <c r="BI553" s="106"/>
      <c r="BJ553" s="100" t="s">
        <v>4901</v>
      </c>
      <c r="BK553" s="106"/>
      <c r="BL553" s="106"/>
      <c r="BM553" s="106"/>
      <c r="BN553" s="106"/>
      <c r="BO553" s="106"/>
      <c r="BP553" s="106"/>
      <c r="BQ553" s="106"/>
      <c r="BR553" s="106"/>
      <c r="BS553" s="106"/>
      <c r="BT553" s="106"/>
      <c r="BU553" s="106"/>
      <c r="BV553" s="106"/>
      <c r="BW553" s="105"/>
      <c r="BX553" s="105"/>
      <c r="BY553" s="105"/>
      <c r="BZ553" s="107"/>
      <c r="CA553" s="107"/>
      <c r="CB553" s="107"/>
      <c r="CC553" s="107"/>
      <c r="CD553" s="107"/>
      <c r="CE553" s="107"/>
      <c r="CF553" s="107"/>
      <c r="CG553" s="107"/>
      <c r="CH553" s="107"/>
      <c r="CI553" s="107"/>
      <c r="CJ553" s="107"/>
      <c r="CK553" s="107"/>
      <c r="CL553" s="107"/>
      <c r="CM553" s="107"/>
      <c r="CN553" s="107"/>
      <c r="CO553" s="107"/>
      <c r="CP553" s="107"/>
      <c r="CQ553" s="107"/>
      <c r="CR553" s="107"/>
      <c r="CS553" s="102" t="s">
        <v>4902</v>
      </c>
      <c r="CT553" s="107"/>
      <c r="CU553" s="107"/>
      <c r="CV553" s="107"/>
      <c r="CW553" s="107"/>
      <c r="CX553" s="107"/>
      <c r="CY553" s="107"/>
      <c r="CZ553" s="107"/>
      <c r="DA553" s="107"/>
      <c r="DB553" s="107"/>
      <c r="DC553" s="107"/>
      <c r="DD553" s="107"/>
      <c r="DE553" s="107"/>
    </row>
    <row r="554" spans="34:109" ht="0" hidden="1" customHeight="1">
      <c r="AH554" s="105"/>
      <c r="AI554" s="105"/>
      <c r="AJ554" s="105"/>
      <c r="AK554" s="105"/>
      <c r="AL554" s="92" t="str">
        <f t="shared" si="16"/>
        <v/>
      </c>
      <c r="AM554" s="92" t="str">
        <f t="shared" si="17"/>
        <v/>
      </c>
      <c r="AO554" s="105"/>
      <c r="AP554" s="95">
        <v>552</v>
      </c>
      <c r="AQ554" s="106"/>
      <c r="AR554" s="106"/>
      <c r="AS554" s="106"/>
      <c r="AT554" s="106"/>
      <c r="AU554" s="106"/>
      <c r="AV554" s="106"/>
      <c r="AW554" s="106"/>
      <c r="AX554" s="106"/>
      <c r="AY554" s="106"/>
      <c r="AZ554" s="106"/>
      <c r="BA554" s="106"/>
      <c r="BB554" s="106"/>
      <c r="BC554" s="106"/>
      <c r="BD554" s="106"/>
      <c r="BE554" s="106"/>
      <c r="BF554" s="106"/>
      <c r="BG554" s="106"/>
      <c r="BH554" s="106"/>
      <c r="BI554" s="106"/>
      <c r="BJ554" s="100" t="s">
        <v>4903</v>
      </c>
      <c r="BK554" s="106"/>
      <c r="BL554" s="106"/>
      <c r="BM554" s="106"/>
      <c r="BN554" s="106"/>
      <c r="BO554" s="106"/>
      <c r="BP554" s="106"/>
      <c r="BQ554" s="106"/>
      <c r="BR554" s="106"/>
      <c r="BS554" s="106"/>
      <c r="BT554" s="106"/>
      <c r="BU554" s="106"/>
      <c r="BV554" s="106"/>
      <c r="BW554" s="105"/>
      <c r="BX554" s="105"/>
      <c r="BY554" s="105"/>
      <c r="BZ554" s="107"/>
      <c r="CA554" s="107"/>
      <c r="CB554" s="107"/>
      <c r="CC554" s="107"/>
      <c r="CD554" s="107"/>
      <c r="CE554" s="107"/>
      <c r="CF554" s="107"/>
      <c r="CG554" s="107"/>
      <c r="CH554" s="107"/>
      <c r="CI554" s="107"/>
      <c r="CJ554" s="107"/>
      <c r="CK554" s="107"/>
      <c r="CL554" s="107"/>
      <c r="CM554" s="107"/>
      <c r="CN554" s="107"/>
      <c r="CO554" s="107"/>
      <c r="CP554" s="107"/>
      <c r="CQ554" s="107"/>
      <c r="CR554" s="107"/>
      <c r="CS554" s="102" t="s">
        <v>4904</v>
      </c>
      <c r="CT554" s="107"/>
      <c r="CU554" s="107"/>
      <c r="CV554" s="107"/>
      <c r="CW554" s="107"/>
      <c r="CX554" s="107"/>
      <c r="CY554" s="107"/>
      <c r="CZ554" s="107"/>
      <c r="DA554" s="107"/>
      <c r="DB554" s="107"/>
      <c r="DC554" s="107"/>
      <c r="DD554" s="107"/>
      <c r="DE554" s="107"/>
    </row>
    <row r="555" spans="34:109" ht="0" hidden="1" customHeight="1">
      <c r="AH555" s="105"/>
      <c r="AI555" s="105"/>
      <c r="AJ555" s="105"/>
      <c r="AK555" s="105"/>
      <c r="AL555" s="92" t="str">
        <f t="shared" si="16"/>
        <v/>
      </c>
      <c r="AM555" s="92" t="str">
        <f t="shared" si="17"/>
        <v/>
      </c>
      <c r="AO555" s="105"/>
      <c r="AP555" s="95">
        <v>553</v>
      </c>
      <c r="AQ555" s="106"/>
      <c r="AR555" s="106"/>
      <c r="AS555" s="106"/>
      <c r="AT555" s="106"/>
      <c r="AU555" s="106"/>
      <c r="AV555" s="106"/>
      <c r="AW555" s="106"/>
      <c r="AX555" s="106"/>
      <c r="AY555" s="106"/>
      <c r="AZ555" s="106"/>
      <c r="BA555" s="106"/>
      <c r="BB555" s="106"/>
      <c r="BC555" s="106"/>
      <c r="BD555" s="106"/>
      <c r="BE555" s="106"/>
      <c r="BF555" s="106"/>
      <c r="BG555" s="106"/>
      <c r="BH555" s="106"/>
      <c r="BI555" s="106"/>
      <c r="BJ555" s="100" t="s">
        <v>4905</v>
      </c>
      <c r="BK555" s="106"/>
      <c r="BL555" s="106"/>
      <c r="BM555" s="106"/>
      <c r="BN555" s="106"/>
      <c r="BO555" s="106"/>
      <c r="BP555" s="106"/>
      <c r="BQ555" s="106"/>
      <c r="BR555" s="106"/>
      <c r="BS555" s="106"/>
      <c r="BT555" s="106"/>
      <c r="BU555" s="106"/>
      <c r="BV555" s="106"/>
      <c r="BW555" s="105"/>
      <c r="BX555" s="105"/>
      <c r="BY555" s="105"/>
      <c r="BZ555" s="107"/>
      <c r="CA555" s="107"/>
      <c r="CB555" s="107"/>
      <c r="CC555" s="107"/>
      <c r="CD555" s="107"/>
      <c r="CE555" s="107"/>
      <c r="CF555" s="107"/>
      <c r="CG555" s="107"/>
      <c r="CH555" s="107"/>
      <c r="CI555" s="107"/>
      <c r="CJ555" s="107"/>
      <c r="CK555" s="107"/>
      <c r="CL555" s="107"/>
      <c r="CM555" s="107"/>
      <c r="CN555" s="107"/>
      <c r="CO555" s="107"/>
      <c r="CP555" s="107"/>
      <c r="CQ555" s="107"/>
      <c r="CR555" s="107"/>
      <c r="CS555" s="102" t="s">
        <v>4906</v>
      </c>
      <c r="CT555" s="107"/>
      <c r="CU555" s="107"/>
      <c r="CV555" s="107"/>
      <c r="CW555" s="107"/>
      <c r="CX555" s="107"/>
      <c r="CY555" s="107"/>
      <c r="CZ555" s="107"/>
      <c r="DA555" s="107"/>
      <c r="DB555" s="107"/>
      <c r="DC555" s="107"/>
      <c r="DD555" s="107"/>
      <c r="DE555" s="107"/>
    </row>
    <row r="556" spans="34:109" ht="0" hidden="1" customHeight="1">
      <c r="AH556" s="105"/>
      <c r="AI556" s="105"/>
      <c r="AJ556" s="105"/>
      <c r="AK556" s="105"/>
      <c r="AL556" s="92" t="str">
        <f t="shared" si="16"/>
        <v/>
      </c>
      <c r="AM556" s="92" t="str">
        <f t="shared" si="17"/>
        <v/>
      </c>
      <c r="AO556" s="105"/>
      <c r="AP556" s="95">
        <v>554</v>
      </c>
      <c r="AQ556" s="106"/>
      <c r="AR556" s="106"/>
      <c r="AS556" s="106"/>
      <c r="AT556" s="106"/>
      <c r="AU556" s="106"/>
      <c r="AV556" s="106"/>
      <c r="AW556" s="106"/>
      <c r="AX556" s="106"/>
      <c r="AY556" s="106"/>
      <c r="AZ556" s="106"/>
      <c r="BA556" s="106"/>
      <c r="BB556" s="106"/>
      <c r="BC556" s="106"/>
      <c r="BD556" s="106"/>
      <c r="BE556" s="106"/>
      <c r="BF556" s="106"/>
      <c r="BG556" s="106"/>
      <c r="BH556" s="106"/>
      <c r="BI556" s="106"/>
      <c r="BJ556" s="100" t="s">
        <v>4907</v>
      </c>
      <c r="BK556" s="106"/>
      <c r="BL556" s="106"/>
      <c r="BM556" s="106"/>
      <c r="BN556" s="106"/>
      <c r="BO556" s="106"/>
      <c r="BP556" s="106"/>
      <c r="BQ556" s="106"/>
      <c r="BR556" s="106"/>
      <c r="BS556" s="106"/>
      <c r="BT556" s="106"/>
      <c r="BU556" s="106"/>
      <c r="BV556" s="106"/>
      <c r="BW556" s="105"/>
      <c r="BX556" s="105"/>
      <c r="BY556" s="105"/>
      <c r="BZ556" s="107"/>
      <c r="CA556" s="107"/>
      <c r="CB556" s="107"/>
      <c r="CC556" s="107"/>
      <c r="CD556" s="107"/>
      <c r="CE556" s="107"/>
      <c r="CF556" s="107"/>
      <c r="CG556" s="107"/>
      <c r="CH556" s="107"/>
      <c r="CI556" s="107"/>
      <c r="CJ556" s="107"/>
      <c r="CK556" s="107"/>
      <c r="CL556" s="107"/>
      <c r="CM556" s="107"/>
      <c r="CN556" s="107"/>
      <c r="CO556" s="107"/>
      <c r="CP556" s="107"/>
      <c r="CQ556" s="107"/>
      <c r="CR556" s="107"/>
      <c r="CS556" s="102" t="s">
        <v>4908</v>
      </c>
      <c r="CT556" s="107"/>
      <c r="CU556" s="107"/>
      <c r="CV556" s="107"/>
      <c r="CW556" s="107"/>
      <c r="CX556" s="107"/>
      <c r="CY556" s="107"/>
      <c r="CZ556" s="107"/>
      <c r="DA556" s="107"/>
      <c r="DB556" s="107"/>
      <c r="DC556" s="107"/>
      <c r="DD556" s="107"/>
      <c r="DE556" s="107"/>
    </row>
    <row r="557" spans="34:109" ht="0" hidden="1" customHeight="1">
      <c r="AH557" s="105"/>
      <c r="AI557" s="105"/>
      <c r="AJ557" s="105"/>
      <c r="AK557" s="105"/>
      <c r="AL557" s="92" t="str">
        <f t="shared" si="16"/>
        <v/>
      </c>
      <c r="AM557" s="92" t="str">
        <f t="shared" si="17"/>
        <v/>
      </c>
      <c r="AO557" s="105"/>
      <c r="AP557" s="95">
        <v>555</v>
      </c>
      <c r="AQ557" s="106"/>
      <c r="AR557" s="106"/>
      <c r="AS557" s="106"/>
      <c r="AT557" s="106"/>
      <c r="AU557" s="106"/>
      <c r="AV557" s="106"/>
      <c r="AW557" s="106"/>
      <c r="AX557" s="106"/>
      <c r="AY557" s="106"/>
      <c r="AZ557" s="106"/>
      <c r="BA557" s="106"/>
      <c r="BB557" s="106"/>
      <c r="BC557" s="106"/>
      <c r="BD557" s="106"/>
      <c r="BE557" s="106"/>
      <c r="BF557" s="106"/>
      <c r="BG557" s="106"/>
      <c r="BH557" s="106"/>
      <c r="BI557" s="106"/>
      <c r="BJ557" s="100" t="s">
        <v>4909</v>
      </c>
      <c r="BK557" s="106"/>
      <c r="BL557" s="106"/>
      <c r="BM557" s="106"/>
      <c r="BN557" s="106"/>
      <c r="BO557" s="106"/>
      <c r="BP557" s="106"/>
      <c r="BQ557" s="106"/>
      <c r="BR557" s="106"/>
      <c r="BS557" s="106"/>
      <c r="BT557" s="106"/>
      <c r="BU557" s="106"/>
      <c r="BV557" s="106"/>
      <c r="BW557" s="105"/>
      <c r="BX557" s="105"/>
      <c r="BY557" s="105"/>
      <c r="BZ557" s="107"/>
      <c r="CA557" s="107"/>
      <c r="CB557" s="107"/>
      <c r="CC557" s="107"/>
      <c r="CD557" s="107"/>
      <c r="CE557" s="107"/>
      <c r="CF557" s="107"/>
      <c r="CG557" s="107"/>
      <c r="CH557" s="107"/>
      <c r="CI557" s="107"/>
      <c r="CJ557" s="107"/>
      <c r="CK557" s="107"/>
      <c r="CL557" s="107"/>
      <c r="CM557" s="107"/>
      <c r="CN557" s="107"/>
      <c r="CO557" s="107"/>
      <c r="CP557" s="107"/>
      <c r="CQ557" s="107"/>
      <c r="CR557" s="107"/>
      <c r="CS557" s="102" t="s">
        <v>4910</v>
      </c>
      <c r="CT557" s="107"/>
      <c r="CU557" s="107"/>
      <c r="CV557" s="107"/>
      <c r="CW557" s="107"/>
      <c r="CX557" s="107"/>
      <c r="CY557" s="107"/>
      <c r="CZ557" s="107"/>
      <c r="DA557" s="107"/>
      <c r="DB557" s="107"/>
      <c r="DC557" s="107"/>
      <c r="DD557" s="107"/>
      <c r="DE557" s="107"/>
    </row>
    <row r="558" spans="34:109" ht="0" hidden="1" customHeight="1">
      <c r="AH558" s="105"/>
      <c r="AI558" s="105"/>
      <c r="AJ558" s="105"/>
      <c r="AK558" s="105"/>
      <c r="AL558" s="92" t="str">
        <f t="shared" si="16"/>
        <v/>
      </c>
      <c r="AM558" s="92" t="str">
        <f t="shared" si="17"/>
        <v/>
      </c>
      <c r="AO558" s="105"/>
      <c r="AP558" s="95">
        <v>556</v>
      </c>
      <c r="AQ558" s="106"/>
      <c r="AR558" s="106"/>
      <c r="AS558" s="106"/>
      <c r="AT558" s="106"/>
      <c r="AU558" s="106"/>
      <c r="AV558" s="106"/>
      <c r="AW558" s="106"/>
      <c r="AX558" s="106"/>
      <c r="AY558" s="106"/>
      <c r="AZ558" s="106"/>
      <c r="BA558" s="106"/>
      <c r="BB558" s="106"/>
      <c r="BC558" s="106"/>
      <c r="BD558" s="106"/>
      <c r="BE558" s="106"/>
      <c r="BF558" s="106"/>
      <c r="BG558" s="106"/>
      <c r="BH558" s="106"/>
      <c r="BI558" s="106"/>
      <c r="BJ558" s="100" t="s">
        <v>4911</v>
      </c>
      <c r="BK558" s="106"/>
      <c r="BL558" s="106"/>
      <c r="BM558" s="106"/>
      <c r="BN558" s="106"/>
      <c r="BO558" s="106"/>
      <c r="BP558" s="106"/>
      <c r="BQ558" s="106"/>
      <c r="BR558" s="106"/>
      <c r="BS558" s="106"/>
      <c r="BT558" s="106"/>
      <c r="BU558" s="106"/>
      <c r="BV558" s="106"/>
      <c r="BW558" s="105"/>
      <c r="BX558" s="105"/>
      <c r="BY558" s="105"/>
      <c r="BZ558" s="107"/>
      <c r="CA558" s="107"/>
      <c r="CB558" s="107"/>
      <c r="CC558" s="107"/>
      <c r="CD558" s="107"/>
      <c r="CE558" s="107"/>
      <c r="CF558" s="107"/>
      <c r="CG558" s="107"/>
      <c r="CH558" s="107"/>
      <c r="CI558" s="107"/>
      <c r="CJ558" s="107"/>
      <c r="CK558" s="107"/>
      <c r="CL558" s="107"/>
      <c r="CM558" s="107"/>
      <c r="CN558" s="107"/>
      <c r="CO558" s="107"/>
      <c r="CP558" s="107"/>
      <c r="CQ558" s="107"/>
      <c r="CR558" s="107"/>
      <c r="CS558" s="102" t="s">
        <v>4912</v>
      </c>
      <c r="CT558" s="107"/>
      <c r="CU558" s="107"/>
      <c r="CV558" s="107"/>
      <c r="CW558" s="107"/>
      <c r="CX558" s="107"/>
      <c r="CY558" s="107"/>
      <c r="CZ558" s="107"/>
      <c r="DA558" s="107"/>
      <c r="DB558" s="107"/>
      <c r="DC558" s="107"/>
      <c r="DD558" s="107"/>
      <c r="DE558" s="107"/>
    </row>
    <row r="559" spans="34:109" ht="0" hidden="1" customHeight="1">
      <c r="AH559" s="105"/>
      <c r="AI559" s="105"/>
      <c r="AJ559" s="105"/>
      <c r="AK559" s="105"/>
      <c r="AL559" s="92" t="str">
        <f t="shared" si="16"/>
        <v/>
      </c>
      <c r="AM559" s="92" t="str">
        <f t="shared" si="17"/>
        <v/>
      </c>
      <c r="AO559" s="105"/>
      <c r="AP559" s="95">
        <v>557</v>
      </c>
      <c r="AQ559" s="106"/>
      <c r="AR559" s="106"/>
      <c r="AS559" s="106"/>
      <c r="AT559" s="106"/>
      <c r="AU559" s="106"/>
      <c r="AV559" s="106"/>
      <c r="AW559" s="106"/>
      <c r="AX559" s="106"/>
      <c r="AY559" s="106"/>
      <c r="AZ559" s="106"/>
      <c r="BA559" s="106"/>
      <c r="BB559" s="106"/>
      <c r="BC559" s="106"/>
      <c r="BD559" s="106"/>
      <c r="BE559" s="106"/>
      <c r="BF559" s="106"/>
      <c r="BG559" s="106"/>
      <c r="BH559" s="106"/>
      <c r="BI559" s="106"/>
      <c r="BJ559" s="100" t="s">
        <v>4913</v>
      </c>
      <c r="BK559" s="106"/>
      <c r="BL559" s="106"/>
      <c r="BM559" s="106"/>
      <c r="BN559" s="106"/>
      <c r="BO559" s="106"/>
      <c r="BP559" s="106"/>
      <c r="BQ559" s="106"/>
      <c r="BR559" s="106"/>
      <c r="BS559" s="106"/>
      <c r="BT559" s="106"/>
      <c r="BU559" s="106"/>
      <c r="BV559" s="106"/>
      <c r="BW559" s="105"/>
      <c r="BX559" s="105"/>
      <c r="BY559" s="105"/>
      <c r="BZ559" s="107"/>
      <c r="CA559" s="107"/>
      <c r="CB559" s="107"/>
      <c r="CC559" s="107"/>
      <c r="CD559" s="107"/>
      <c r="CE559" s="107"/>
      <c r="CF559" s="107"/>
      <c r="CG559" s="107"/>
      <c r="CH559" s="107"/>
      <c r="CI559" s="107"/>
      <c r="CJ559" s="107"/>
      <c r="CK559" s="107"/>
      <c r="CL559" s="107"/>
      <c r="CM559" s="107"/>
      <c r="CN559" s="107"/>
      <c r="CO559" s="107"/>
      <c r="CP559" s="107"/>
      <c r="CQ559" s="107"/>
      <c r="CR559" s="107"/>
      <c r="CS559" s="102" t="s">
        <v>4914</v>
      </c>
      <c r="CT559" s="107"/>
      <c r="CU559" s="107"/>
      <c r="CV559" s="107"/>
      <c r="CW559" s="107"/>
      <c r="CX559" s="107"/>
      <c r="CY559" s="107"/>
      <c r="CZ559" s="107"/>
      <c r="DA559" s="107"/>
      <c r="DB559" s="107"/>
      <c r="DC559" s="107"/>
      <c r="DD559" s="107"/>
      <c r="DE559" s="107"/>
    </row>
    <row r="560" spans="34:109" ht="0" hidden="1" customHeight="1">
      <c r="AH560" s="105"/>
      <c r="AI560" s="105"/>
      <c r="AJ560" s="105"/>
      <c r="AK560" s="105"/>
      <c r="AL560" s="92" t="str">
        <f t="shared" si="16"/>
        <v/>
      </c>
      <c r="AM560" s="92" t="str">
        <f t="shared" si="17"/>
        <v/>
      </c>
      <c r="AO560" s="105"/>
      <c r="AP560" s="95">
        <v>558</v>
      </c>
      <c r="AQ560" s="106"/>
      <c r="AR560" s="106"/>
      <c r="AS560" s="106"/>
      <c r="AT560" s="106"/>
      <c r="AU560" s="106"/>
      <c r="AV560" s="106"/>
      <c r="AW560" s="106"/>
      <c r="AX560" s="106"/>
      <c r="AY560" s="106"/>
      <c r="AZ560" s="106"/>
      <c r="BA560" s="106"/>
      <c r="BB560" s="106"/>
      <c r="BC560" s="106"/>
      <c r="BD560" s="106"/>
      <c r="BE560" s="106"/>
      <c r="BF560" s="106"/>
      <c r="BG560" s="106"/>
      <c r="BH560" s="106"/>
      <c r="BI560" s="106"/>
      <c r="BJ560" s="100" t="s">
        <v>4915</v>
      </c>
      <c r="BK560" s="106"/>
      <c r="BL560" s="106"/>
      <c r="BM560" s="106"/>
      <c r="BN560" s="106"/>
      <c r="BO560" s="106"/>
      <c r="BP560" s="106"/>
      <c r="BQ560" s="106"/>
      <c r="BR560" s="106"/>
      <c r="BS560" s="106"/>
      <c r="BT560" s="106"/>
      <c r="BU560" s="106"/>
      <c r="BV560" s="106"/>
      <c r="BW560" s="105"/>
      <c r="BX560" s="105"/>
      <c r="BY560" s="105"/>
      <c r="BZ560" s="107"/>
      <c r="CA560" s="107"/>
      <c r="CB560" s="107"/>
      <c r="CC560" s="107"/>
      <c r="CD560" s="107"/>
      <c r="CE560" s="107"/>
      <c r="CF560" s="107"/>
      <c r="CG560" s="107"/>
      <c r="CH560" s="107"/>
      <c r="CI560" s="107"/>
      <c r="CJ560" s="107"/>
      <c r="CK560" s="107"/>
      <c r="CL560" s="107"/>
      <c r="CM560" s="107"/>
      <c r="CN560" s="107"/>
      <c r="CO560" s="107"/>
      <c r="CP560" s="107"/>
      <c r="CQ560" s="107"/>
      <c r="CR560" s="107"/>
      <c r="CS560" s="102" t="s">
        <v>4916</v>
      </c>
      <c r="CT560" s="107"/>
      <c r="CU560" s="107"/>
      <c r="CV560" s="107"/>
      <c r="CW560" s="107"/>
      <c r="CX560" s="107"/>
      <c r="CY560" s="107"/>
      <c r="CZ560" s="107"/>
      <c r="DA560" s="107"/>
      <c r="DB560" s="107"/>
      <c r="DC560" s="107"/>
      <c r="DD560" s="107"/>
      <c r="DE560" s="107"/>
    </row>
    <row r="561" spans="34:109" ht="0" hidden="1" customHeight="1">
      <c r="AH561" s="105"/>
      <c r="AI561" s="105"/>
      <c r="AJ561" s="105"/>
      <c r="AK561" s="105"/>
      <c r="AL561" s="92" t="str">
        <f t="shared" si="16"/>
        <v/>
      </c>
      <c r="AM561" s="92" t="str">
        <f t="shared" si="17"/>
        <v/>
      </c>
      <c r="AO561" s="105"/>
      <c r="AP561" s="95">
        <v>559</v>
      </c>
      <c r="AQ561" s="106"/>
      <c r="AR561" s="106"/>
      <c r="AS561" s="106"/>
      <c r="AT561" s="106"/>
      <c r="AU561" s="106"/>
      <c r="AV561" s="106"/>
      <c r="AW561" s="106"/>
      <c r="AX561" s="106"/>
      <c r="AY561" s="106"/>
      <c r="AZ561" s="106"/>
      <c r="BA561" s="106"/>
      <c r="BB561" s="106"/>
      <c r="BC561" s="106"/>
      <c r="BD561" s="106"/>
      <c r="BE561" s="106"/>
      <c r="BF561" s="106"/>
      <c r="BG561" s="106"/>
      <c r="BH561" s="106"/>
      <c r="BI561" s="106"/>
      <c r="BJ561" s="100" t="s">
        <v>4917</v>
      </c>
      <c r="BK561" s="106"/>
      <c r="BL561" s="106"/>
      <c r="BM561" s="106"/>
      <c r="BN561" s="106"/>
      <c r="BO561" s="106"/>
      <c r="BP561" s="106"/>
      <c r="BQ561" s="106"/>
      <c r="BR561" s="106"/>
      <c r="BS561" s="106"/>
      <c r="BT561" s="106"/>
      <c r="BU561" s="106"/>
      <c r="BV561" s="106"/>
      <c r="BW561" s="105"/>
      <c r="BX561" s="105"/>
      <c r="BY561" s="105"/>
      <c r="BZ561" s="107"/>
      <c r="CA561" s="107"/>
      <c r="CB561" s="107"/>
      <c r="CC561" s="107"/>
      <c r="CD561" s="107"/>
      <c r="CE561" s="107"/>
      <c r="CF561" s="107"/>
      <c r="CG561" s="107"/>
      <c r="CH561" s="107"/>
      <c r="CI561" s="107"/>
      <c r="CJ561" s="107"/>
      <c r="CK561" s="107"/>
      <c r="CL561" s="107"/>
      <c r="CM561" s="107"/>
      <c r="CN561" s="107"/>
      <c r="CO561" s="107"/>
      <c r="CP561" s="107"/>
      <c r="CQ561" s="107"/>
      <c r="CR561" s="107"/>
      <c r="CS561" s="102" t="s">
        <v>4918</v>
      </c>
      <c r="CT561" s="107"/>
      <c r="CU561" s="107"/>
      <c r="CV561" s="107"/>
      <c r="CW561" s="107"/>
      <c r="CX561" s="107"/>
      <c r="CY561" s="107"/>
      <c r="CZ561" s="107"/>
      <c r="DA561" s="107"/>
      <c r="DB561" s="107"/>
      <c r="DC561" s="107"/>
      <c r="DD561" s="107"/>
      <c r="DE561" s="107"/>
    </row>
    <row r="562" spans="34:109" ht="0" hidden="1" customHeight="1">
      <c r="AH562" s="105"/>
      <c r="AI562" s="105"/>
      <c r="AJ562" s="105"/>
      <c r="AK562" s="105"/>
      <c r="AL562" s="92" t="str">
        <f t="shared" si="16"/>
        <v/>
      </c>
      <c r="AM562" s="92" t="str">
        <f t="shared" si="17"/>
        <v/>
      </c>
      <c r="AO562" s="105"/>
      <c r="AP562" s="95">
        <v>560</v>
      </c>
      <c r="AQ562" s="106"/>
      <c r="AR562" s="106"/>
      <c r="AS562" s="106"/>
      <c r="AT562" s="106"/>
      <c r="AU562" s="106"/>
      <c r="AV562" s="106"/>
      <c r="AW562" s="106"/>
      <c r="AX562" s="106"/>
      <c r="AY562" s="106"/>
      <c r="AZ562" s="106"/>
      <c r="BA562" s="106"/>
      <c r="BB562" s="106"/>
      <c r="BC562" s="106"/>
      <c r="BD562" s="106"/>
      <c r="BE562" s="106"/>
      <c r="BF562" s="106"/>
      <c r="BG562" s="106"/>
      <c r="BH562" s="106"/>
      <c r="BI562" s="106"/>
      <c r="BJ562" s="100" t="s">
        <v>4919</v>
      </c>
      <c r="BK562" s="106"/>
      <c r="BL562" s="106"/>
      <c r="BM562" s="106"/>
      <c r="BN562" s="106"/>
      <c r="BO562" s="106"/>
      <c r="BP562" s="106"/>
      <c r="BQ562" s="106"/>
      <c r="BR562" s="106"/>
      <c r="BS562" s="106"/>
      <c r="BT562" s="106"/>
      <c r="BU562" s="106"/>
      <c r="BV562" s="106"/>
      <c r="BW562" s="105"/>
      <c r="BX562" s="105"/>
      <c r="BY562" s="105"/>
      <c r="BZ562" s="107"/>
      <c r="CA562" s="107"/>
      <c r="CB562" s="107"/>
      <c r="CC562" s="107"/>
      <c r="CD562" s="107"/>
      <c r="CE562" s="107"/>
      <c r="CF562" s="107"/>
      <c r="CG562" s="107"/>
      <c r="CH562" s="107"/>
      <c r="CI562" s="107"/>
      <c r="CJ562" s="107"/>
      <c r="CK562" s="107"/>
      <c r="CL562" s="107"/>
      <c r="CM562" s="107"/>
      <c r="CN562" s="107"/>
      <c r="CO562" s="107"/>
      <c r="CP562" s="107"/>
      <c r="CQ562" s="107"/>
      <c r="CR562" s="107"/>
      <c r="CS562" s="102" t="s">
        <v>4920</v>
      </c>
      <c r="CT562" s="107"/>
      <c r="CU562" s="107"/>
      <c r="CV562" s="107"/>
      <c r="CW562" s="107"/>
      <c r="CX562" s="107"/>
      <c r="CY562" s="107"/>
      <c r="CZ562" s="107"/>
      <c r="DA562" s="107"/>
      <c r="DB562" s="107"/>
      <c r="DC562" s="107"/>
      <c r="DD562" s="107"/>
      <c r="DE562" s="107"/>
    </row>
    <row r="563" spans="34:109" ht="0" hidden="1" customHeight="1">
      <c r="AH563" s="105"/>
      <c r="AI563" s="105"/>
      <c r="AJ563" s="105"/>
      <c r="AK563" s="105"/>
      <c r="AL563" s="92" t="str">
        <f t="shared" si="16"/>
        <v/>
      </c>
      <c r="AM563" s="92" t="str">
        <f t="shared" si="17"/>
        <v/>
      </c>
      <c r="AO563" s="105"/>
      <c r="AP563" s="95">
        <v>561</v>
      </c>
      <c r="AQ563" s="106"/>
      <c r="AR563" s="106"/>
      <c r="AS563" s="106"/>
      <c r="AT563" s="106"/>
      <c r="AU563" s="106"/>
      <c r="AV563" s="106"/>
      <c r="AW563" s="106"/>
      <c r="AX563" s="106"/>
      <c r="AY563" s="106"/>
      <c r="AZ563" s="106"/>
      <c r="BA563" s="106"/>
      <c r="BB563" s="106"/>
      <c r="BC563" s="106"/>
      <c r="BD563" s="106"/>
      <c r="BE563" s="106"/>
      <c r="BF563" s="106"/>
      <c r="BG563" s="106"/>
      <c r="BH563" s="106"/>
      <c r="BI563" s="106"/>
      <c r="BJ563" s="100" t="s">
        <v>4921</v>
      </c>
      <c r="BK563" s="106"/>
      <c r="BL563" s="106"/>
      <c r="BM563" s="106"/>
      <c r="BN563" s="106"/>
      <c r="BO563" s="106"/>
      <c r="BP563" s="106"/>
      <c r="BQ563" s="106"/>
      <c r="BR563" s="106"/>
      <c r="BS563" s="106"/>
      <c r="BT563" s="106"/>
      <c r="BU563" s="106"/>
      <c r="BV563" s="106"/>
      <c r="BW563" s="105"/>
      <c r="BX563" s="105"/>
      <c r="BY563" s="105"/>
      <c r="BZ563" s="107"/>
      <c r="CA563" s="107"/>
      <c r="CB563" s="107"/>
      <c r="CC563" s="107"/>
      <c r="CD563" s="107"/>
      <c r="CE563" s="107"/>
      <c r="CF563" s="107"/>
      <c r="CG563" s="107"/>
      <c r="CH563" s="107"/>
      <c r="CI563" s="107"/>
      <c r="CJ563" s="107"/>
      <c r="CK563" s="107"/>
      <c r="CL563" s="107"/>
      <c r="CM563" s="107"/>
      <c r="CN563" s="107"/>
      <c r="CO563" s="107"/>
      <c r="CP563" s="107"/>
      <c r="CQ563" s="107"/>
      <c r="CR563" s="107"/>
      <c r="CS563" s="102" t="s">
        <v>4922</v>
      </c>
      <c r="CT563" s="107"/>
      <c r="CU563" s="107"/>
      <c r="CV563" s="107"/>
      <c r="CW563" s="107"/>
      <c r="CX563" s="107"/>
      <c r="CY563" s="107"/>
      <c r="CZ563" s="107"/>
      <c r="DA563" s="107"/>
      <c r="DB563" s="107"/>
      <c r="DC563" s="107"/>
      <c r="DD563" s="107"/>
      <c r="DE563" s="107"/>
    </row>
    <row r="564" spans="34:109" ht="0" hidden="1" customHeight="1">
      <c r="AH564" s="105"/>
      <c r="AI564" s="105"/>
      <c r="AJ564" s="105"/>
      <c r="AK564" s="105"/>
      <c r="AL564" s="92" t="str">
        <f t="shared" si="16"/>
        <v/>
      </c>
      <c r="AM564" s="92" t="str">
        <f t="shared" si="17"/>
        <v/>
      </c>
      <c r="AO564" s="105"/>
      <c r="AP564" s="95">
        <v>562</v>
      </c>
      <c r="AQ564" s="106"/>
      <c r="AR564" s="106"/>
      <c r="AS564" s="106"/>
      <c r="AT564" s="106"/>
      <c r="AU564" s="106"/>
      <c r="AV564" s="106"/>
      <c r="AW564" s="106"/>
      <c r="AX564" s="106"/>
      <c r="AY564" s="106"/>
      <c r="AZ564" s="106"/>
      <c r="BA564" s="106"/>
      <c r="BB564" s="106"/>
      <c r="BC564" s="106"/>
      <c r="BD564" s="106"/>
      <c r="BE564" s="106"/>
      <c r="BF564" s="106"/>
      <c r="BG564" s="106"/>
      <c r="BH564" s="106"/>
      <c r="BI564" s="106"/>
      <c r="BJ564" s="100" t="s">
        <v>4923</v>
      </c>
      <c r="BK564" s="106"/>
      <c r="BL564" s="106"/>
      <c r="BM564" s="106"/>
      <c r="BN564" s="106"/>
      <c r="BO564" s="106"/>
      <c r="BP564" s="106"/>
      <c r="BQ564" s="106"/>
      <c r="BR564" s="106"/>
      <c r="BS564" s="106"/>
      <c r="BT564" s="106"/>
      <c r="BU564" s="106"/>
      <c r="BV564" s="106"/>
      <c r="BW564" s="105"/>
      <c r="BX564" s="105"/>
      <c r="BY564" s="105"/>
      <c r="BZ564" s="107"/>
      <c r="CA564" s="107"/>
      <c r="CB564" s="107"/>
      <c r="CC564" s="107"/>
      <c r="CD564" s="107"/>
      <c r="CE564" s="107"/>
      <c r="CF564" s="107"/>
      <c r="CG564" s="107"/>
      <c r="CH564" s="107"/>
      <c r="CI564" s="107"/>
      <c r="CJ564" s="107"/>
      <c r="CK564" s="107"/>
      <c r="CL564" s="107"/>
      <c r="CM564" s="107"/>
      <c r="CN564" s="107"/>
      <c r="CO564" s="107"/>
      <c r="CP564" s="107"/>
      <c r="CQ564" s="107"/>
      <c r="CR564" s="107"/>
      <c r="CS564" s="102" t="s">
        <v>4924</v>
      </c>
      <c r="CT564" s="107"/>
      <c r="CU564" s="107"/>
      <c r="CV564" s="107"/>
      <c r="CW564" s="107"/>
      <c r="CX564" s="107"/>
      <c r="CY564" s="107"/>
      <c r="CZ564" s="107"/>
      <c r="DA564" s="107"/>
      <c r="DB564" s="107"/>
      <c r="DC564" s="107"/>
      <c r="DD564" s="107"/>
      <c r="DE564" s="107"/>
    </row>
    <row r="565" spans="34:109" ht="0" hidden="1" customHeight="1">
      <c r="AH565" s="105"/>
      <c r="AI565" s="105"/>
      <c r="AJ565" s="105"/>
      <c r="AK565" s="105"/>
      <c r="AL565" s="92" t="str">
        <f t="shared" si="16"/>
        <v/>
      </c>
      <c r="AM565" s="92" t="str">
        <f t="shared" si="17"/>
        <v/>
      </c>
      <c r="AO565" s="105"/>
      <c r="AP565" s="95">
        <v>563</v>
      </c>
      <c r="AQ565" s="106"/>
      <c r="AR565" s="106"/>
      <c r="AS565" s="106"/>
      <c r="AT565" s="106"/>
      <c r="AU565" s="106"/>
      <c r="AV565" s="106"/>
      <c r="AW565" s="106"/>
      <c r="AX565" s="106"/>
      <c r="AY565" s="106"/>
      <c r="AZ565" s="106"/>
      <c r="BA565" s="106"/>
      <c r="BB565" s="106"/>
      <c r="BC565" s="106"/>
      <c r="BD565" s="106"/>
      <c r="BE565" s="106"/>
      <c r="BF565" s="106"/>
      <c r="BG565" s="106"/>
      <c r="BH565" s="106"/>
      <c r="BI565" s="106"/>
      <c r="BJ565" s="100" t="s">
        <v>4925</v>
      </c>
      <c r="BK565" s="106"/>
      <c r="BL565" s="106"/>
      <c r="BM565" s="106"/>
      <c r="BN565" s="106"/>
      <c r="BO565" s="106"/>
      <c r="BP565" s="106"/>
      <c r="BQ565" s="106"/>
      <c r="BR565" s="106"/>
      <c r="BS565" s="106"/>
      <c r="BT565" s="106"/>
      <c r="BU565" s="106"/>
      <c r="BV565" s="106"/>
      <c r="BW565" s="105"/>
      <c r="BX565" s="105"/>
      <c r="BY565" s="105"/>
      <c r="BZ565" s="107"/>
      <c r="CA565" s="107"/>
      <c r="CB565" s="107"/>
      <c r="CC565" s="107"/>
      <c r="CD565" s="107"/>
      <c r="CE565" s="107"/>
      <c r="CF565" s="107"/>
      <c r="CG565" s="107"/>
      <c r="CH565" s="107"/>
      <c r="CI565" s="107"/>
      <c r="CJ565" s="107"/>
      <c r="CK565" s="107"/>
      <c r="CL565" s="107"/>
      <c r="CM565" s="107"/>
      <c r="CN565" s="107"/>
      <c r="CO565" s="107"/>
      <c r="CP565" s="107"/>
      <c r="CQ565" s="107"/>
      <c r="CR565" s="107"/>
      <c r="CS565" s="102" t="s">
        <v>4926</v>
      </c>
      <c r="CT565" s="107"/>
      <c r="CU565" s="107"/>
      <c r="CV565" s="107"/>
      <c r="CW565" s="107"/>
      <c r="CX565" s="107"/>
      <c r="CY565" s="107"/>
      <c r="CZ565" s="107"/>
      <c r="DA565" s="107"/>
      <c r="DB565" s="107"/>
      <c r="DC565" s="107"/>
      <c r="DD565" s="107"/>
      <c r="DE565" s="107"/>
    </row>
    <row r="566" spans="34:109" ht="0" hidden="1" customHeight="1">
      <c r="AH566" s="105"/>
      <c r="AI566" s="105"/>
      <c r="AJ566" s="105"/>
      <c r="AK566" s="105"/>
      <c r="AL566" s="92" t="str">
        <f t="shared" si="16"/>
        <v/>
      </c>
      <c r="AM566" s="92" t="str">
        <f t="shared" si="17"/>
        <v/>
      </c>
      <c r="AO566" s="105"/>
      <c r="AP566" s="95">
        <v>564</v>
      </c>
      <c r="AQ566" s="106"/>
      <c r="AR566" s="106"/>
      <c r="AS566" s="106"/>
      <c r="AT566" s="106"/>
      <c r="AU566" s="106"/>
      <c r="AV566" s="106"/>
      <c r="AW566" s="106"/>
      <c r="AX566" s="106"/>
      <c r="AY566" s="106"/>
      <c r="AZ566" s="106"/>
      <c r="BA566" s="106"/>
      <c r="BB566" s="106"/>
      <c r="BC566" s="106"/>
      <c r="BD566" s="106"/>
      <c r="BE566" s="106"/>
      <c r="BF566" s="106"/>
      <c r="BG566" s="106"/>
      <c r="BH566" s="106"/>
      <c r="BI566" s="106"/>
      <c r="BJ566" s="100" t="s">
        <v>4927</v>
      </c>
      <c r="BK566" s="106"/>
      <c r="BL566" s="106"/>
      <c r="BM566" s="106"/>
      <c r="BN566" s="106"/>
      <c r="BO566" s="106"/>
      <c r="BP566" s="106"/>
      <c r="BQ566" s="106"/>
      <c r="BR566" s="106"/>
      <c r="BS566" s="106"/>
      <c r="BT566" s="106"/>
      <c r="BU566" s="106"/>
      <c r="BV566" s="106"/>
      <c r="BW566" s="105"/>
      <c r="BX566" s="105"/>
      <c r="BY566" s="105"/>
      <c r="BZ566" s="107"/>
      <c r="CA566" s="107"/>
      <c r="CB566" s="107"/>
      <c r="CC566" s="107"/>
      <c r="CD566" s="107"/>
      <c r="CE566" s="107"/>
      <c r="CF566" s="107"/>
      <c r="CG566" s="107"/>
      <c r="CH566" s="107"/>
      <c r="CI566" s="107"/>
      <c r="CJ566" s="107"/>
      <c r="CK566" s="107"/>
      <c r="CL566" s="107"/>
      <c r="CM566" s="107"/>
      <c r="CN566" s="107"/>
      <c r="CO566" s="107"/>
      <c r="CP566" s="107"/>
      <c r="CQ566" s="107"/>
      <c r="CR566" s="107"/>
      <c r="CS566" s="102" t="s">
        <v>4928</v>
      </c>
      <c r="CT566" s="107"/>
      <c r="CU566" s="107"/>
      <c r="CV566" s="107"/>
      <c r="CW566" s="107"/>
      <c r="CX566" s="107"/>
      <c r="CY566" s="107"/>
      <c r="CZ566" s="107"/>
      <c r="DA566" s="107"/>
      <c r="DB566" s="107"/>
      <c r="DC566" s="107"/>
      <c r="DD566" s="107"/>
      <c r="DE566" s="107"/>
    </row>
    <row r="567" spans="34:109" ht="0" hidden="1" customHeight="1">
      <c r="AH567" s="105"/>
      <c r="AI567" s="105"/>
      <c r="AJ567" s="105"/>
      <c r="AK567" s="105"/>
      <c r="AL567" s="92" t="str">
        <f t="shared" si="16"/>
        <v/>
      </c>
      <c r="AM567" s="92" t="str">
        <f t="shared" si="17"/>
        <v/>
      </c>
      <c r="AO567" s="105"/>
      <c r="AP567" s="95">
        <v>565</v>
      </c>
      <c r="AQ567" s="106"/>
      <c r="AR567" s="106"/>
      <c r="AS567" s="106"/>
      <c r="AT567" s="106"/>
      <c r="AU567" s="106"/>
      <c r="AV567" s="106"/>
      <c r="AW567" s="106"/>
      <c r="AX567" s="106"/>
      <c r="AY567" s="106"/>
      <c r="AZ567" s="106"/>
      <c r="BA567" s="106"/>
      <c r="BB567" s="106"/>
      <c r="BC567" s="106"/>
      <c r="BD567" s="106"/>
      <c r="BE567" s="106"/>
      <c r="BF567" s="106"/>
      <c r="BG567" s="106"/>
      <c r="BH567" s="106"/>
      <c r="BI567" s="106"/>
      <c r="BJ567" s="100" t="s">
        <v>4929</v>
      </c>
      <c r="BK567" s="106"/>
      <c r="BL567" s="106"/>
      <c r="BM567" s="106"/>
      <c r="BN567" s="106"/>
      <c r="BO567" s="106"/>
      <c r="BP567" s="106"/>
      <c r="BQ567" s="106"/>
      <c r="BR567" s="106"/>
      <c r="BS567" s="106"/>
      <c r="BT567" s="106"/>
      <c r="BU567" s="106"/>
      <c r="BV567" s="106"/>
      <c r="BW567" s="105"/>
      <c r="BX567" s="105"/>
      <c r="BY567" s="105"/>
      <c r="BZ567" s="107"/>
      <c r="CA567" s="107"/>
      <c r="CB567" s="107"/>
      <c r="CC567" s="107"/>
      <c r="CD567" s="107"/>
      <c r="CE567" s="107"/>
      <c r="CF567" s="107"/>
      <c r="CG567" s="107"/>
      <c r="CH567" s="107"/>
      <c r="CI567" s="107"/>
      <c r="CJ567" s="107"/>
      <c r="CK567" s="107"/>
      <c r="CL567" s="107"/>
      <c r="CM567" s="107"/>
      <c r="CN567" s="107"/>
      <c r="CO567" s="107"/>
      <c r="CP567" s="107"/>
      <c r="CQ567" s="107"/>
      <c r="CR567" s="107"/>
      <c r="CS567" s="102" t="s">
        <v>4930</v>
      </c>
      <c r="CT567" s="107"/>
      <c r="CU567" s="107"/>
      <c r="CV567" s="107"/>
      <c r="CW567" s="107"/>
      <c r="CX567" s="107"/>
      <c r="CY567" s="107"/>
      <c r="CZ567" s="107"/>
      <c r="DA567" s="107"/>
      <c r="DB567" s="107"/>
      <c r="DC567" s="107"/>
      <c r="DD567" s="107"/>
      <c r="DE567" s="107"/>
    </row>
    <row r="568" spans="34:109" ht="0" hidden="1" customHeight="1">
      <c r="AH568" s="105"/>
      <c r="AI568" s="105"/>
      <c r="AJ568" s="105"/>
      <c r="AK568" s="105"/>
      <c r="AL568" s="92" t="str">
        <f t="shared" si="16"/>
        <v/>
      </c>
      <c r="AM568" s="92" t="str">
        <f t="shared" si="17"/>
        <v/>
      </c>
      <c r="AO568" s="105"/>
      <c r="AP568" s="95">
        <v>566</v>
      </c>
      <c r="AQ568" s="106"/>
      <c r="AR568" s="106"/>
      <c r="AS568" s="106"/>
      <c r="AT568" s="106"/>
      <c r="AU568" s="106"/>
      <c r="AV568" s="106"/>
      <c r="AW568" s="106"/>
      <c r="AX568" s="106"/>
      <c r="AY568" s="106"/>
      <c r="AZ568" s="106"/>
      <c r="BA568" s="106"/>
      <c r="BB568" s="106"/>
      <c r="BC568" s="106"/>
      <c r="BD568" s="106"/>
      <c r="BE568" s="106"/>
      <c r="BF568" s="106"/>
      <c r="BG568" s="106"/>
      <c r="BH568" s="106"/>
      <c r="BI568" s="106"/>
      <c r="BJ568" s="100" t="s">
        <v>4931</v>
      </c>
      <c r="BK568" s="106"/>
      <c r="BL568" s="106"/>
      <c r="BM568" s="106"/>
      <c r="BN568" s="106"/>
      <c r="BO568" s="106"/>
      <c r="BP568" s="106"/>
      <c r="BQ568" s="106"/>
      <c r="BR568" s="106"/>
      <c r="BS568" s="106"/>
      <c r="BT568" s="106"/>
      <c r="BU568" s="106"/>
      <c r="BV568" s="106"/>
      <c r="BW568" s="105"/>
      <c r="BX568" s="105"/>
      <c r="BY568" s="105"/>
      <c r="BZ568" s="107"/>
      <c r="CA568" s="107"/>
      <c r="CB568" s="107"/>
      <c r="CC568" s="107"/>
      <c r="CD568" s="107"/>
      <c r="CE568" s="107"/>
      <c r="CF568" s="107"/>
      <c r="CG568" s="107"/>
      <c r="CH568" s="107"/>
      <c r="CI568" s="107"/>
      <c r="CJ568" s="107"/>
      <c r="CK568" s="107"/>
      <c r="CL568" s="107"/>
      <c r="CM568" s="107"/>
      <c r="CN568" s="107"/>
      <c r="CO568" s="107"/>
      <c r="CP568" s="107"/>
      <c r="CQ568" s="107"/>
      <c r="CR568" s="107"/>
      <c r="CS568" s="102" t="s">
        <v>4932</v>
      </c>
      <c r="CT568" s="107"/>
      <c r="CU568" s="107"/>
      <c r="CV568" s="107"/>
      <c r="CW568" s="107"/>
      <c r="CX568" s="107"/>
      <c r="CY568" s="107"/>
      <c r="CZ568" s="107"/>
      <c r="DA568" s="107"/>
      <c r="DB568" s="107"/>
      <c r="DC568" s="107"/>
      <c r="DD568" s="107"/>
      <c r="DE568" s="107"/>
    </row>
    <row r="569" spans="34:109" ht="0" hidden="1" customHeight="1">
      <c r="AH569" s="105"/>
      <c r="AI569" s="105"/>
      <c r="AJ569" s="105"/>
      <c r="AK569" s="105"/>
      <c r="AL569" s="92" t="str">
        <f t="shared" si="16"/>
        <v/>
      </c>
      <c r="AM569" s="92" t="str">
        <f t="shared" si="17"/>
        <v/>
      </c>
      <c r="AO569" s="105"/>
      <c r="AP569" s="95">
        <v>567</v>
      </c>
      <c r="AQ569" s="106"/>
      <c r="AR569" s="106"/>
      <c r="AS569" s="106"/>
      <c r="AT569" s="106"/>
      <c r="AU569" s="106"/>
      <c r="AV569" s="106"/>
      <c r="AW569" s="106"/>
      <c r="AX569" s="106"/>
      <c r="AY569" s="106"/>
      <c r="AZ569" s="106"/>
      <c r="BA569" s="106"/>
      <c r="BB569" s="106"/>
      <c r="BC569" s="106"/>
      <c r="BD569" s="106"/>
      <c r="BE569" s="106"/>
      <c r="BF569" s="106"/>
      <c r="BG569" s="106"/>
      <c r="BH569" s="106"/>
      <c r="BI569" s="106"/>
      <c r="BJ569" s="100" t="s">
        <v>4933</v>
      </c>
      <c r="BK569" s="106"/>
      <c r="BL569" s="106"/>
      <c r="BM569" s="106"/>
      <c r="BN569" s="106"/>
      <c r="BO569" s="106"/>
      <c r="BP569" s="106"/>
      <c r="BQ569" s="106"/>
      <c r="BR569" s="106"/>
      <c r="BS569" s="106"/>
      <c r="BT569" s="106"/>
      <c r="BU569" s="106"/>
      <c r="BV569" s="106"/>
      <c r="BW569" s="105"/>
      <c r="BX569" s="105"/>
      <c r="BY569" s="105"/>
      <c r="BZ569" s="107"/>
      <c r="CA569" s="107"/>
      <c r="CB569" s="107"/>
      <c r="CC569" s="107"/>
      <c r="CD569" s="107"/>
      <c r="CE569" s="107"/>
      <c r="CF569" s="107"/>
      <c r="CG569" s="107"/>
      <c r="CH569" s="107"/>
      <c r="CI569" s="107"/>
      <c r="CJ569" s="107"/>
      <c r="CK569" s="107"/>
      <c r="CL569" s="107"/>
      <c r="CM569" s="107"/>
      <c r="CN569" s="107"/>
      <c r="CO569" s="107"/>
      <c r="CP569" s="107"/>
      <c r="CQ569" s="107"/>
      <c r="CR569" s="107"/>
      <c r="CS569" s="102" t="s">
        <v>4934</v>
      </c>
      <c r="CT569" s="107"/>
      <c r="CU569" s="107"/>
      <c r="CV569" s="107"/>
      <c r="CW569" s="107"/>
      <c r="CX569" s="107"/>
      <c r="CY569" s="107"/>
      <c r="CZ569" s="107"/>
      <c r="DA569" s="107"/>
      <c r="DB569" s="107"/>
      <c r="DC569" s="107"/>
      <c r="DD569" s="107"/>
      <c r="DE569" s="107"/>
    </row>
    <row r="570" spans="34:109" ht="0" hidden="1" customHeight="1">
      <c r="AH570" s="105"/>
      <c r="AI570" s="105"/>
      <c r="AJ570" s="105"/>
      <c r="AK570" s="105"/>
      <c r="AL570" s="92" t="str">
        <f t="shared" si="16"/>
        <v/>
      </c>
      <c r="AM570" s="92" t="str">
        <f t="shared" si="17"/>
        <v/>
      </c>
      <c r="AO570" s="105"/>
      <c r="AP570" s="95">
        <v>568</v>
      </c>
      <c r="AQ570" s="106"/>
      <c r="AR570" s="106"/>
      <c r="AS570" s="106"/>
      <c r="AT570" s="106"/>
      <c r="AU570" s="106"/>
      <c r="AV570" s="106"/>
      <c r="AW570" s="106"/>
      <c r="AX570" s="106"/>
      <c r="AY570" s="106"/>
      <c r="AZ570" s="106"/>
      <c r="BA570" s="106"/>
      <c r="BB570" s="106"/>
      <c r="BC570" s="106"/>
      <c r="BD570" s="106"/>
      <c r="BE570" s="106"/>
      <c r="BF570" s="106"/>
      <c r="BG570" s="106"/>
      <c r="BH570" s="106"/>
      <c r="BI570" s="106"/>
      <c r="BJ570" s="100" t="s">
        <v>4935</v>
      </c>
      <c r="BK570" s="106"/>
      <c r="BL570" s="106"/>
      <c r="BM570" s="106"/>
      <c r="BN570" s="106"/>
      <c r="BO570" s="106"/>
      <c r="BP570" s="106"/>
      <c r="BQ570" s="106"/>
      <c r="BR570" s="106"/>
      <c r="BS570" s="106"/>
      <c r="BT570" s="106"/>
      <c r="BU570" s="106"/>
      <c r="BV570" s="106"/>
      <c r="BW570" s="105"/>
      <c r="BX570" s="105"/>
      <c r="BY570" s="105"/>
      <c r="BZ570" s="107"/>
      <c r="CA570" s="107"/>
      <c r="CB570" s="107"/>
      <c r="CC570" s="107"/>
      <c r="CD570" s="107"/>
      <c r="CE570" s="107"/>
      <c r="CF570" s="107"/>
      <c r="CG570" s="107"/>
      <c r="CH570" s="107"/>
      <c r="CI570" s="107"/>
      <c r="CJ570" s="107"/>
      <c r="CK570" s="107"/>
      <c r="CL570" s="107"/>
      <c r="CM570" s="107"/>
      <c r="CN570" s="107"/>
      <c r="CO570" s="107"/>
      <c r="CP570" s="107"/>
      <c r="CQ570" s="107"/>
      <c r="CR570" s="107"/>
      <c r="CS570" s="102" t="s">
        <v>4936</v>
      </c>
      <c r="CT570" s="107"/>
      <c r="CU570" s="107"/>
      <c r="CV570" s="107"/>
      <c r="CW570" s="107"/>
      <c r="CX570" s="107"/>
      <c r="CY570" s="107"/>
      <c r="CZ570" s="107"/>
      <c r="DA570" s="107"/>
      <c r="DB570" s="107"/>
      <c r="DC570" s="107"/>
      <c r="DD570" s="107"/>
      <c r="DE570" s="107"/>
    </row>
    <row r="571" spans="34:109" ht="0" hidden="1" customHeight="1">
      <c r="AH571" s="95"/>
      <c r="AI571" s="95"/>
      <c r="AJ571" s="95"/>
      <c r="AK571" s="95"/>
      <c r="AL571" s="92" t="str">
        <f t="shared" si="16"/>
        <v/>
      </c>
      <c r="AM571" s="92" t="str">
        <f t="shared" si="17"/>
        <v/>
      </c>
      <c r="AO571" s="105"/>
      <c r="AP571" s="95">
        <v>569</v>
      </c>
      <c r="AQ571" s="106"/>
      <c r="AR571" s="106"/>
      <c r="AS571" s="106"/>
      <c r="AT571" s="106"/>
      <c r="AU571" s="106"/>
      <c r="AV571" s="106"/>
      <c r="AW571" s="106"/>
      <c r="AX571" s="106"/>
      <c r="AY571" s="106"/>
      <c r="AZ571" s="106"/>
      <c r="BA571" s="106"/>
      <c r="BB571" s="106"/>
      <c r="BC571" s="106"/>
      <c r="BD571" s="106"/>
      <c r="BE571" s="106"/>
      <c r="BF571" s="106"/>
      <c r="BG571" s="106"/>
      <c r="BH571" s="106"/>
      <c r="BI571" s="106"/>
      <c r="BJ571" s="100" t="s">
        <v>4937</v>
      </c>
      <c r="BK571" s="106"/>
      <c r="BL571" s="106"/>
      <c r="BM571" s="106"/>
      <c r="BN571" s="106"/>
      <c r="BO571" s="106"/>
      <c r="BP571" s="106"/>
      <c r="BQ571" s="106"/>
      <c r="BR571" s="106"/>
      <c r="BS571" s="106"/>
      <c r="BT571" s="106"/>
      <c r="BU571" s="106"/>
      <c r="BV571" s="106"/>
      <c r="BW571" s="105"/>
      <c r="BX571" s="105"/>
      <c r="BY571" s="105"/>
      <c r="BZ571" s="107"/>
      <c r="CA571" s="107"/>
      <c r="CB571" s="107"/>
      <c r="CC571" s="107"/>
      <c r="CD571" s="107"/>
      <c r="CE571" s="107"/>
      <c r="CF571" s="107"/>
      <c r="CG571" s="107"/>
      <c r="CH571" s="107"/>
      <c r="CI571" s="107"/>
      <c r="CJ571" s="107"/>
      <c r="CK571" s="107"/>
      <c r="CL571" s="107"/>
      <c r="CM571" s="107"/>
      <c r="CN571" s="107"/>
      <c r="CO571" s="107"/>
      <c r="CP571" s="107"/>
      <c r="CQ571" s="107"/>
      <c r="CR571" s="107"/>
      <c r="CS571" s="102" t="s">
        <v>4938</v>
      </c>
      <c r="CT571" s="107"/>
      <c r="CU571" s="107"/>
      <c r="CV571" s="107"/>
      <c r="CW571" s="107"/>
      <c r="CX571" s="107"/>
      <c r="CY571" s="107"/>
      <c r="CZ571" s="107"/>
      <c r="DA571" s="107"/>
      <c r="DB571" s="107"/>
      <c r="DC571" s="107"/>
      <c r="DD571" s="107"/>
      <c r="DE571" s="107"/>
    </row>
    <row r="572" spans="34:109" ht="0" hidden="1" customHeight="1">
      <c r="AH572" s="95"/>
      <c r="AI572" s="95"/>
      <c r="AJ572" s="95"/>
      <c r="AK572" s="95"/>
      <c r="AL572" s="92" t="str">
        <f t="shared" si="16"/>
        <v/>
      </c>
      <c r="AM572" s="92" t="str">
        <f t="shared" si="17"/>
        <v/>
      </c>
      <c r="AO572" s="105"/>
      <c r="AP572" s="95">
        <v>570</v>
      </c>
      <c r="AQ572" s="106"/>
      <c r="AR572" s="106"/>
      <c r="AS572" s="106"/>
      <c r="AT572" s="106"/>
      <c r="AU572" s="106"/>
      <c r="AV572" s="106"/>
      <c r="AW572" s="106"/>
      <c r="AX572" s="106"/>
      <c r="AY572" s="106"/>
      <c r="AZ572" s="106"/>
      <c r="BA572" s="106"/>
      <c r="BB572" s="106"/>
      <c r="BC572" s="106"/>
      <c r="BD572" s="106"/>
      <c r="BE572" s="106"/>
      <c r="BF572" s="106"/>
      <c r="BG572" s="106"/>
      <c r="BH572" s="106"/>
      <c r="BI572" s="106"/>
      <c r="BJ572" s="100" t="s">
        <v>4939</v>
      </c>
      <c r="BK572" s="106"/>
      <c r="BL572" s="106"/>
      <c r="BM572" s="106"/>
      <c r="BN572" s="106"/>
      <c r="BO572" s="106"/>
      <c r="BP572" s="106"/>
      <c r="BQ572" s="106"/>
      <c r="BR572" s="106"/>
      <c r="BS572" s="106"/>
      <c r="BT572" s="106"/>
      <c r="BU572" s="106"/>
      <c r="BV572" s="106"/>
      <c r="BW572" s="105"/>
      <c r="BX572" s="105"/>
      <c r="BY572" s="105"/>
      <c r="BZ572" s="107"/>
      <c r="CA572" s="107"/>
      <c r="CB572" s="107"/>
      <c r="CC572" s="107"/>
      <c r="CD572" s="107"/>
      <c r="CE572" s="107"/>
      <c r="CF572" s="107"/>
      <c r="CG572" s="107"/>
      <c r="CH572" s="107"/>
      <c r="CI572" s="107"/>
      <c r="CJ572" s="107"/>
      <c r="CK572" s="107"/>
      <c r="CL572" s="107"/>
      <c r="CM572" s="107"/>
      <c r="CN572" s="107"/>
      <c r="CO572" s="107"/>
      <c r="CP572" s="107"/>
      <c r="CQ572" s="107"/>
      <c r="CR572" s="107"/>
      <c r="CS572" s="102" t="s">
        <v>4940</v>
      </c>
      <c r="CT572" s="107"/>
      <c r="CU572" s="107"/>
      <c r="CV572" s="107"/>
      <c r="CW572" s="107"/>
      <c r="CX572" s="107"/>
      <c r="CY572" s="107"/>
      <c r="CZ572" s="107"/>
      <c r="DA572" s="107"/>
      <c r="DB572" s="107"/>
      <c r="DC572" s="107"/>
      <c r="DD572" s="107"/>
      <c r="DE572" s="107"/>
    </row>
    <row r="573" spans="34:109" ht="0" hidden="1" customHeight="1">
      <c r="AL573" s="212" t="str">
        <f t="shared" si="16"/>
        <v/>
      </c>
      <c r="AM573" s="212" t="str">
        <f t="shared" si="17"/>
        <v/>
      </c>
      <c r="AO573" s="105"/>
      <c r="AP573" s="95">
        <v>571</v>
      </c>
      <c r="AQ573" s="106"/>
      <c r="AR573" s="106"/>
      <c r="AS573" s="106"/>
      <c r="AT573" s="106"/>
      <c r="AU573" s="106"/>
      <c r="AV573" s="106"/>
      <c r="AW573" s="106"/>
      <c r="AX573" s="106"/>
      <c r="AY573" s="106"/>
      <c r="AZ573" s="106"/>
      <c r="BA573" s="106"/>
      <c r="BB573" s="106"/>
      <c r="BC573" s="106"/>
      <c r="BD573" s="106"/>
      <c r="BE573" s="106"/>
      <c r="BF573" s="106"/>
      <c r="BG573" s="106"/>
      <c r="BH573" s="106"/>
      <c r="BI573" s="106"/>
      <c r="BJ573" s="100" t="s">
        <v>4941</v>
      </c>
      <c r="BK573" s="106"/>
      <c r="BL573" s="106"/>
      <c r="BM573" s="106"/>
      <c r="BN573" s="106"/>
      <c r="BO573" s="106"/>
      <c r="BP573" s="106"/>
      <c r="BQ573" s="106"/>
      <c r="BR573" s="106"/>
      <c r="BS573" s="106"/>
      <c r="BT573" s="106"/>
      <c r="BU573" s="106"/>
      <c r="BV573" s="106"/>
      <c r="BW573" s="105"/>
      <c r="BX573" s="105"/>
      <c r="BY573" s="105"/>
      <c r="BZ573" s="107"/>
      <c r="CA573" s="107"/>
      <c r="CB573" s="107"/>
      <c r="CC573" s="107"/>
      <c r="CD573" s="107"/>
      <c r="CE573" s="107"/>
      <c r="CF573" s="107"/>
      <c r="CG573" s="107"/>
      <c r="CH573" s="107"/>
      <c r="CI573" s="107"/>
      <c r="CJ573" s="107"/>
      <c r="CK573" s="107"/>
      <c r="CL573" s="107"/>
      <c r="CM573" s="107"/>
      <c r="CN573" s="107"/>
      <c r="CO573" s="107"/>
      <c r="CP573" s="107"/>
      <c r="CQ573" s="107"/>
      <c r="CR573" s="107"/>
      <c r="CS573" s="102" t="s">
        <v>4942</v>
      </c>
      <c r="CT573" s="107"/>
      <c r="CU573" s="107"/>
      <c r="CV573" s="107"/>
      <c r="CW573" s="107"/>
      <c r="CX573" s="107"/>
      <c r="CY573" s="107"/>
      <c r="CZ573" s="107"/>
      <c r="DA573" s="107"/>
      <c r="DB573" s="107"/>
      <c r="DC573" s="107"/>
      <c r="DD573" s="107"/>
      <c r="DE573" s="107"/>
    </row>
    <row r="574" spans="34:109" ht="0" hidden="1" customHeight="1">
      <c r="AO574" s="105"/>
      <c r="AP574" s="95"/>
      <c r="AQ574" s="105"/>
      <c r="AR574" s="105"/>
      <c r="AS574" s="105"/>
      <c r="AT574" s="105"/>
      <c r="AU574" s="105"/>
      <c r="AV574" s="105"/>
      <c r="AW574" s="105"/>
      <c r="AX574" s="105"/>
      <c r="AY574" s="105"/>
      <c r="AZ574" s="105"/>
      <c r="BA574" s="105"/>
      <c r="BB574" s="105"/>
      <c r="BC574" s="105"/>
      <c r="BD574" s="105"/>
      <c r="BE574" s="105"/>
      <c r="BF574" s="105"/>
      <c r="BG574" s="105"/>
      <c r="BH574" s="105"/>
      <c r="BI574" s="105"/>
      <c r="BJ574" s="105"/>
      <c r="BK574" s="105"/>
      <c r="BL574" s="105"/>
      <c r="BM574" s="105"/>
      <c r="BN574" s="105"/>
      <c r="BO574" s="105"/>
      <c r="BP574" s="105"/>
      <c r="BQ574" s="105"/>
      <c r="BR574" s="105"/>
      <c r="BS574" s="105"/>
      <c r="BT574" s="105"/>
      <c r="BU574" s="105"/>
      <c r="BV574" s="105"/>
      <c r="BW574" s="105"/>
      <c r="BX574" s="105"/>
      <c r="BY574" s="105"/>
      <c r="BZ574" s="213"/>
      <c r="CA574" s="213"/>
      <c r="CB574" s="213"/>
      <c r="CC574" s="213"/>
      <c r="CD574" s="213"/>
      <c r="CE574" s="213"/>
      <c r="CF574" s="213"/>
      <c r="CG574" s="213"/>
      <c r="CH574" s="213"/>
      <c r="CI574" s="213"/>
      <c r="CJ574" s="213"/>
      <c r="CK574" s="213"/>
      <c r="CL574" s="213"/>
      <c r="CM574" s="213"/>
      <c r="CN574" s="213"/>
      <c r="CO574" s="213"/>
      <c r="CP574" s="213"/>
      <c r="CQ574" s="213"/>
      <c r="CR574" s="213"/>
      <c r="CS574" s="214"/>
      <c r="CT574" s="213"/>
      <c r="CU574" s="213"/>
      <c r="CV574" s="213"/>
      <c r="CW574" s="213"/>
      <c r="CX574" s="213"/>
      <c r="CY574" s="213"/>
      <c r="CZ574" s="213"/>
      <c r="DA574" s="213"/>
      <c r="DB574" s="213"/>
      <c r="DC574" s="213"/>
      <c r="DD574" s="213"/>
      <c r="DE574" s="213"/>
    </row>
  </sheetData>
  <sheetProtection algorithmName="SHA-512" hashValue="wh+ieRc964avgdTAp8sWEJbjsCDXGDSsMXe2OElFz3HCjn/TyVv1fuItjuJ9z/dK0zkrOhWWBK1baiHwIfJBag==" saltValue="M23SWT9eWYr3xhTtR4k9Vg==" spinCount="100000" sheet="1" objects="1" scenarios="1"/>
  <mergeCells count="71">
    <mergeCell ref="K106:Z106"/>
    <mergeCell ref="C42:AC42"/>
    <mergeCell ref="C108:AC108"/>
    <mergeCell ref="C78:AC78"/>
    <mergeCell ref="D68:AC68"/>
    <mergeCell ref="C50:AC50"/>
    <mergeCell ref="C52:AC52"/>
    <mergeCell ref="B1:AD1"/>
    <mergeCell ref="D74:AC74"/>
    <mergeCell ref="C86:AC86"/>
    <mergeCell ref="D70:AC70"/>
    <mergeCell ref="D48:AC48"/>
    <mergeCell ref="AA9:AD9"/>
    <mergeCell ref="C38:AC38"/>
    <mergeCell ref="C32:AC32"/>
    <mergeCell ref="C76:AC76"/>
    <mergeCell ref="B10:L10"/>
    <mergeCell ref="N10:O10"/>
    <mergeCell ref="C28:AC28"/>
    <mergeCell ref="C13:AC13"/>
    <mergeCell ref="D82:AC82"/>
    <mergeCell ref="C18:AC18"/>
    <mergeCell ref="D66:AC66"/>
    <mergeCell ref="B3:AD3"/>
    <mergeCell ref="C40:AC40"/>
    <mergeCell ref="G130:Q130"/>
    <mergeCell ref="C60:AC60"/>
    <mergeCell ref="C94:AC94"/>
    <mergeCell ref="H120:AC120"/>
    <mergeCell ref="G126:AC126"/>
    <mergeCell ref="C46:AC46"/>
    <mergeCell ref="C64:AC64"/>
    <mergeCell ref="C36:AC36"/>
    <mergeCell ref="D112:AC112"/>
    <mergeCell ref="C124:AC124"/>
    <mergeCell ref="C80:AC80"/>
    <mergeCell ref="C56:AC56"/>
    <mergeCell ref="F105:J105"/>
    <mergeCell ref="F104:J104"/>
    <mergeCell ref="U130:AC130"/>
    <mergeCell ref="C54:AC54"/>
    <mergeCell ref="C44:AC44"/>
    <mergeCell ref="F103:J103"/>
    <mergeCell ref="D34:AC34"/>
    <mergeCell ref="C88:AC88"/>
    <mergeCell ref="C84:AC84"/>
    <mergeCell ref="K105:Z105"/>
    <mergeCell ref="K127:AC127"/>
    <mergeCell ref="F106:J106"/>
    <mergeCell ref="G128:AC128"/>
    <mergeCell ref="H118:AC118"/>
    <mergeCell ref="D116:AC116"/>
    <mergeCell ref="K104:Z104"/>
    <mergeCell ref="C100:AC100"/>
    <mergeCell ref="K103:Z103"/>
    <mergeCell ref="B5:AD5"/>
    <mergeCell ref="C92:AC92"/>
    <mergeCell ref="C20:AC20"/>
    <mergeCell ref="K102:Z102"/>
    <mergeCell ref="I129:AC129"/>
    <mergeCell ref="C98:AC98"/>
    <mergeCell ref="C25:AC25"/>
    <mergeCell ref="C58:AC58"/>
    <mergeCell ref="C16:AC16"/>
    <mergeCell ref="C22:AC22"/>
    <mergeCell ref="B7:AD7"/>
    <mergeCell ref="C96:AC96"/>
    <mergeCell ref="D62:AC62"/>
    <mergeCell ref="C30:AC30"/>
    <mergeCell ref="D72:AC72"/>
    <mergeCell ref="F102:J102"/>
  </mergeCells>
  <conditionalFormatting sqref="A1:XFD1048576">
    <cfRule type="expression" dxfId="94" priority="1" stopIfTrue="1">
      <formula>AND($A$1&lt;&gt;"",SEARCH("igual o mayor",A1)&gt;0)</formula>
    </cfRule>
    <cfRule type="expression" dxfId="93" priority="2" stopIfTrue="1">
      <formula>AND($A$1&lt;&gt;"",SEARCH("igual o menor",A1)&gt;0)</formula>
    </cfRule>
    <cfRule type="expression" dxfId="92" priority="3" stopIfTrue="1">
      <formula>AND($A$1&lt;&gt;"",SEARCH("pase a la pregunta",A1)&gt;0)</formula>
    </cfRule>
    <cfRule type="expression" dxfId="91" priority="4" stopIfTrue="1">
      <formula>AND($A$1&lt;&gt;"",SEARCH("en blanco",A1)&gt;0)</formula>
    </cfRule>
    <cfRule type="expression" dxfId="90" priority="5" stopIfTrue="1">
      <formula>AND($A$1&lt;&gt;"",SEARCH("no puede registrar",A1)&gt;0)</formula>
    </cfRule>
    <cfRule type="expression" dxfId="89" priority="6" stopIfTrue="1">
      <formula>AND($A$1&lt;&gt;"",SUM(A1)&gt;0)</formula>
    </cfRule>
    <cfRule type="expression" dxfId="88" priority="7" stopIfTrue="1">
      <formula>AND($A$1&lt;&gt;"",SEARCH("la pregunta",A1)&gt;0)</formula>
    </cfRule>
  </conditionalFormatting>
  <dataValidations count="2">
    <dataValidation showDropDown="1" showInputMessage="1" showErrorMessage="1" sqref="A5:AF6"/>
    <dataValidation type="list" allowBlank="1" showInputMessage="1" showErrorMessage="1" sqref="B10:L10">
      <formula1>$AH$3:$AH$35</formula1>
    </dataValidation>
  </dataValidations>
  <hyperlinks>
    <hyperlink ref="AA9" location="Índice!B11" display="Índice"/>
  </hyperlinks>
  <printOptions horizontalCentered="1" verticalCentered="1"/>
  <pageMargins left="0.70866141732283472" right="0.70866141732283472" top="0.74803149606299213" bottom="0.74803149606299213" header="0.31496062992125978" footer="0.31496062992125978"/>
  <pageSetup scale="71" orientation="portrait" r:id="rId1"/>
  <headerFooter>
    <oddHeader>&amp;CMódulo 1 Sección IX
Presentación</oddHeader>
    <oddFooter>&amp;LCenso Nacional de Gobiernos Estatales 2026&amp;R&amp;P de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AE76"/>
  <sheetViews>
    <sheetView showGridLines="0" tabSelected="1" view="pageBreakPreview" zoomScale="120" zoomScaleNormal="100" zoomScaleSheetLayoutView="120" workbookViewId="0"/>
  </sheetViews>
  <sheetFormatPr baseColWidth="10" defaultColWidth="0" defaultRowHeight="15" customHeight="1" zeroHeight="1"/>
  <cols>
    <col min="1" max="1" width="5.625" style="14" customWidth="1"/>
    <col min="2" max="30" width="3.625" style="14" customWidth="1"/>
    <col min="31" max="31" width="5.625" style="14" customWidth="1"/>
    <col min="32" max="32" width="11.5" style="14" hidden="1" customWidth="1"/>
    <col min="33" max="16384" width="11.5" style="14" hidden="1"/>
  </cols>
  <sheetData>
    <row r="1" spans="1:30" ht="173.25" customHeight="1">
      <c r="A1" s="231"/>
      <c r="B1" s="233" t="s">
        <v>0</v>
      </c>
      <c r="C1" s="234"/>
      <c r="D1" s="234"/>
      <c r="E1" s="234"/>
      <c r="F1" s="234"/>
      <c r="G1" s="234"/>
      <c r="H1" s="234"/>
      <c r="I1" s="234"/>
      <c r="J1" s="234"/>
      <c r="K1" s="234"/>
      <c r="L1" s="234"/>
      <c r="M1" s="234"/>
      <c r="N1" s="234"/>
      <c r="O1" s="234"/>
      <c r="P1" s="234"/>
      <c r="Q1" s="234"/>
      <c r="R1" s="234"/>
      <c r="S1" s="234"/>
      <c r="T1" s="234"/>
      <c r="U1" s="234"/>
      <c r="V1" s="234"/>
      <c r="W1" s="234"/>
      <c r="X1" s="234"/>
      <c r="Y1" s="234"/>
      <c r="Z1" s="234"/>
      <c r="AA1" s="234"/>
      <c r="AB1" s="234"/>
      <c r="AC1" s="234"/>
      <c r="AD1" s="234"/>
    </row>
    <row r="2" spans="1:30" ht="15" customHeight="1"/>
    <row r="3" spans="1:30" ht="45" customHeight="1">
      <c r="A3" s="23"/>
      <c r="B3" s="237" t="s">
        <v>1</v>
      </c>
      <c r="C3" s="273"/>
      <c r="D3" s="273"/>
      <c r="E3" s="273"/>
      <c r="F3" s="273"/>
      <c r="G3" s="273"/>
      <c r="H3" s="273"/>
      <c r="I3" s="273"/>
      <c r="J3" s="273"/>
      <c r="K3" s="273"/>
      <c r="L3" s="273"/>
      <c r="M3" s="273"/>
      <c r="N3" s="273"/>
      <c r="O3" s="273"/>
      <c r="P3" s="273"/>
      <c r="Q3" s="273"/>
      <c r="R3" s="273"/>
      <c r="S3" s="273"/>
      <c r="T3" s="273"/>
      <c r="U3" s="273"/>
      <c r="V3" s="273"/>
      <c r="W3" s="273"/>
      <c r="X3" s="273"/>
      <c r="Y3" s="273"/>
      <c r="Z3" s="273"/>
      <c r="AA3" s="273"/>
      <c r="AB3" s="273"/>
      <c r="AC3" s="273"/>
      <c r="AD3" s="273"/>
    </row>
    <row r="4" spans="1:30" ht="15" customHeight="1">
      <c r="A4" s="23"/>
      <c r="B4" s="23"/>
      <c r="C4" s="23"/>
      <c r="D4" s="23"/>
      <c r="E4" s="23"/>
      <c r="F4" s="23"/>
      <c r="G4" s="23"/>
      <c r="H4" s="23"/>
      <c r="I4" s="23"/>
      <c r="J4" s="23"/>
      <c r="K4" s="23"/>
      <c r="L4" s="23"/>
      <c r="M4" s="23"/>
      <c r="N4" s="23"/>
      <c r="O4" s="23"/>
      <c r="P4" s="23"/>
      <c r="Q4" s="23"/>
      <c r="R4" s="23"/>
      <c r="S4" s="23"/>
      <c r="T4" s="23"/>
      <c r="U4" s="23"/>
      <c r="V4" s="23"/>
      <c r="W4" s="23"/>
      <c r="X4" s="23"/>
      <c r="Y4" s="23"/>
      <c r="Z4" s="23"/>
      <c r="AA4" s="23"/>
      <c r="AB4" s="23"/>
      <c r="AC4" s="23"/>
      <c r="AD4" s="23"/>
    </row>
    <row r="5" spans="1:30" s="11" customFormat="1" ht="45" customHeight="1">
      <c r="B5" s="237" t="s">
        <v>2</v>
      </c>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row>
    <row r="6" spans="1:30" s="11" customFormat="1" ht="15" customHeight="1"/>
    <row r="7" spans="1:30" s="10" customFormat="1" ht="60" customHeight="1">
      <c r="A7" s="23"/>
      <c r="B7" s="272" t="s">
        <v>4943</v>
      </c>
      <c r="C7" s="252"/>
      <c r="D7" s="252"/>
      <c r="E7" s="252"/>
      <c r="F7" s="252"/>
      <c r="G7" s="252"/>
      <c r="H7" s="252"/>
      <c r="I7" s="252"/>
      <c r="J7" s="252"/>
      <c r="K7" s="252"/>
      <c r="L7" s="252"/>
      <c r="M7" s="252"/>
      <c r="N7" s="252"/>
      <c r="O7" s="252"/>
      <c r="P7" s="252"/>
      <c r="Q7" s="252"/>
      <c r="R7" s="252"/>
      <c r="S7" s="252"/>
      <c r="T7" s="252"/>
      <c r="U7" s="252"/>
      <c r="V7" s="252"/>
      <c r="W7" s="252"/>
      <c r="X7" s="252"/>
      <c r="Y7" s="252"/>
      <c r="Z7" s="252"/>
      <c r="AA7" s="252"/>
      <c r="AB7" s="252"/>
      <c r="AC7" s="252"/>
      <c r="AD7" s="252"/>
    </row>
    <row r="8" spans="1:30" ht="15" customHeight="1">
      <c r="A8" s="23"/>
      <c r="B8" s="59"/>
      <c r="C8" s="60"/>
      <c r="D8" s="60"/>
      <c r="E8" s="60"/>
      <c r="F8" s="60"/>
      <c r="G8" s="60"/>
      <c r="H8" s="60"/>
      <c r="I8" s="60"/>
      <c r="J8" s="60"/>
      <c r="K8" s="60"/>
      <c r="L8" s="60"/>
      <c r="M8" s="60"/>
      <c r="N8" s="60"/>
      <c r="O8" s="60"/>
      <c r="P8" s="60"/>
      <c r="Q8" s="60"/>
      <c r="R8" s="60"/>
      <c r="S8" s="60"/>
      <c r="T8" s="60"/>
      <c r="U8" s="60"/>
      <c r="V8" s="60"/>
      <c r="W8" s="60"/>
      <c r="X8" s="60"/>
      <c r="Y8" s="60"/>
      <c r="Z8" s="60"/>
      <c r="AA8" s="60"/>
      <c r="AB8" s="60"/>
      <c r="AC8" s="60"/>
      <c r="AD8" s="60"/>
    </row>
    <row r="9" spans="1:30" ht="15" customHeight="1" thickBot="1">
      <c r="A9" s="23"/>
      <c r="B9" s="61" t="s">
        <v>4</v>
      </c>
      <c r="C9" s="23"/>
      <c r="D9" s="23"/>
      <c r="E9" s="23"/>
      <c r="F9" s="23"/>
      <c r="G9" s="23"/>
      <c r="H9" s="23"/>
      <c r="I9" s="23"/>
      <c r="J9" s="23"/>
      <c r="K9" s="23"/>
      <c r="L9" s="23"/>
      <c r="M9" s="23"/>
      <c r="N9" s="61" t="s">
        <v>5</v>
      </c>
      <c r="O9" s="23"/>
      <c r="P9" s="23"/>
      <c r="Q9" s="23"/>
      <c r="R9" s="23"/>
      <c r="S9" s="23"/>
      <c r="T9" s="23"/>
      <c r="U9" s="23"/>
      <c r="V9" s="23"/>
      <c r="W9" s="23"/>
      <c r="X9" s="23"/>
      <c r="Y9" s="23"/>
      <c r="Z9" s="23"/>
      <c r="AA9" s="267" t="s">
        <v>3</v>
      </c>
      <c r="AB9" s="273"/>
      <c r="AC9" s="273"/>
      <c r="AD9" s="273"/>
    </row>
    <row r="10" spans="1:30" ht="15" customHeight="1" thickBot="1">
      <c r="A10" s="23"/>
      <c r="B10" s="302" t="str">
        <f>IF(Presentación!B10="","",Presentación!B10)</f>
        <v>Veracruz de Ignacio de la Llave</v>
      </c>
      <c r="C10" s="239"/>
      <c r="D10" s="239"/>
      <c r="E10" s="239"/>
      <c r="F10" s="239"/>
      <c r="G10" s="239"/>
      <c r="H10" s="239"/>
      <c r="I10" s="239"/>
      <c r="J10" s="239"/>
      <c r="K10" s="239"/>
      <c r="L10" s="240"/>
      <c r="M10" s="62"/>
      <c r="N10" s="302" t="str">
        <f>IF(Presentación!N10="","",Presentación!N10)</f>
        <v>230</v>
      </c>
      <c r="O10" s="240"/>
      <c r="P10" s="23"/>
      <c r="Q10" s="23"/>
      <c r="R10" s="23"/>
      <c r="S10" s="23"/>
      <c r="T10" s="23"/>
      <c r="U10" s="23"/>
      <c r="V10" s="23"/>
      <c r="W10" s="23"/>
      <c r="X10" s="23"/>
      <c r="Y10" s="23"/>
      <c r="Z10" s="23"/>
      <c r="AA10" s="23"/>
      <c r="AB10" s="23"/>
      <c r="AC10" s="23"/>
      <c r="AD10" s="23"/>
    </row>
    <row r="11" spans="1:30" ht="15" customHeight="1" thickBot="1">
      <c r="A11" s="23"/>
      <c r="B11" s="41"/>
      <c r="C11" s="41"/>
      <c r="D11" s="41"/>
      <c r="E11" s="41"/>
      <c r="F11" s="41"/>
      <c r="G11" s="41"/>
      <c r="H11" s="41"/>
      <c r="I11" s="41"/>
      <c r="J11" s="41"/>
      <c r="K11" s="41"/>
      <c r="L11" s="41"/>
      <c r="M11" s="23"/>
      <c r="N11" s="63"/>
      <c r="O11" s="23"/>
      <c r="P11" s="23"/>
      <c r="Q11" s="23"/>
      <c r="R11" s="23"/>
      <c r="S11" s="23"/>
      <c r="T11" s="23"/>
      <c r="U11" s="23"/>
      <c r="V11" s="23"/>
      <c r="W11" s="23"/>
      <c r="X11" s="23"/>
      <c r="Y11" s="23"/>
      <c r="Z11" s="23"/>
      <c r="AA11" s="23"/>
      <c r="AB11" s="23"/>
      <c r="AC11" s="23"/>
      <c r="AD11" s="23"/>
    </row>
    <row r="12" spans="1:30" ht="15" customHeight="1" thickBot="1">
      <c r="A12" s="23"/>
      <c r="B12" s="278" t="s">
        <v>4944</v>
      </c>
      <c r="C12" s="279"/>
      <c r="D12" s="279"/>
      <c r="E12" s="279"/>
      <c r="F12" s="279"/>
      <c r="G12" s="279"/>
      <c r="H12" s="279"/>
      <c r="I12" s="279"/>
      <c r="J12" s="279"/>
      <c r="K12" s="279"/>
      <c r="L12" s="279"/>
      <c r="M12" s="279"/>
      <c r="N12" s="279"/>
      <c r="O12" s="279"/>
      <c r="P12" s="279"/>
      <c r="Q12" s="279"/>
      <c r="R12" s="280"/>
      <c r="S12" s="64"/>
      <c r="T12" s="278" t="s">
        <v>4945</v>
      </c>
      <c r="U12" s="279"/>
      <c r="V12" s="279"/>
      <c r="W12" s="279"/>
      <c r="X12" s="279"/>
      <c r="Y12" s="279"/>
      <c r="Z12" s="279"/>
      <c r="AA12" s="279"/>
      <c r="AB12" s="279"/>
      <c r="AC12" s="279"/>
      <c r="AD12" s="280"/>
    </row>
    <row r="13" spans="1:30" ht="48" customHeight="1" thickBot="1">
      <c r="A13" s="23"/>
      <c r="B13" s="187"/>
      <c r="C13" s="301" t="s">
        <v>4946</v>
      </c>
      <c r="D13" s="279"/>
      <c r="E13" s="279"/>
      <c r="F13" s="279"/>
      <c r="G13" s="279"/>
      <c r="H13" s="279"/>
      <c r="I13" s="279"/>
      <c r="J13" s="279"/>
      <c r="K13" s="279"/>
      <c r="L13" s="279"/>
      <c r="M13" s="279"/>
      <c r="N13" s="279"/>
      <c r="O13" s="279"/>
      <c r="P13" s="279"/>
      <c r="Q13" s="279"/>
      <c r="R13" s="188"/>
      <c r="S13" s="64"/>
      <c r="T13" s="303" t="s">
        <v>4947</v>
      </c>
      <c r="U13" s="304"/>
      <c r="V13" s="304"/>
      <c r="W13" s="304"/>
      <c r="X13" s="304"/>
      <c r="Y13" s="304"/>
      <c r="Z13" s="304"/>
      <c r="AA13" s="304"/>
      <c r="AB13" s="304"/>
      <c r="AC13" s="304"/>
      <c r="AD13" s="305"/>
    </row>
    <row r="14" spans="1:30" ht="15" customHeight="1">
      <c r="A14" s="23"/>
      <c r="B14" s="189"/>
      <c r="C14" s="190"/>
      <c r="D14" s="190"/>
      <c r="E14" s="190"/>
      <c r="F14" s="190"/>
      <c r="G14" s="190"/>
      <c r="H14" s="190"/>
      <c r="I14" s="190"/>
      <c r="J14" s="190"/>
      <c r="K14" s="190"/>
      <c r="L14" s="190"/>
      <c r="M14" s="190"/>
      <c r="N14" s="190"/>
      <c r="O14" s="190"/>
      <c r="P14" s="190"/>
      <c r="Q14" s="190"/>
      <c r="R14" s="191"/>
      <c r="S14" s="64"/>
      <c r="T14" s="192"/>
      <c r="U14" s="127"/>
      <c r="V14" s="127"/>
      <c r="W14" s="124"/>
      <c r="X14" s="124"/>
      <c r="Y14" s="124"/>
      <c r="Z14" s="124"/>
      <c r="AA14" s="124"/>
      <c r="AB14" s="127"/>
      <c r="AC14" s="127"/>
      <c r="AD14" s="193"/>
    </row>
    <row r="15" spans="1:30" ht="15" customHeight="1">
      <c r="A15" s="23"/>
      <c r="B15" s="192"/>
      <c r="C15" s="186" t="s">
        <v>4948</v>
      </c>
      <c r="D15" s="164"/>
      <c r="E15" s="164"/>
      <c r="F15" s="164"/>
      <c r="G15" s="164"/>
      <c r="H15" s="185"/>
      <c r="I15" s="185"/>
      <c r="J15" s="185"/>
      <c r="K15" s="185"/>
      <c r="L15" s="185"/>
      <c r="M15" s="264"/>
      <c r="N15" s="286"/>
      <c r="O15" s="286"/>
      <c r="P15" s="286"/>
      <c r="Q15" s="286"/>
      <c r="R15" s="193"/>
      <c r="S15" s="64"/>
      <c r="T15" s="192"/>
      <c r="U15" s="275" t="s">
        <v>4949</v>
      </c>
      <c r="V15" s="276"/>
      <c r="W15" s="276"/>
      <c r="X15" s="276"/>
      <c r="Y15" s="276"/>
      <c r="Z15" s="276"/>
      <c r="AA15" s="276"/>
      <c r="AB15" s="276"/>
      <c r="AC15" s="277"/>
      <c r="AD15" s="193"/>
    </row>
    <row r="16" spans="1:30" ht="15" customHeight="1">
      <c r="A16" s="23"/>
      <c r="B16" s="192"/>
      <c r="C16" s="186" t="s">
        <v>4950</v>
      </c>
      <c r="D16" s="164"/>
      <c r="E16" s="164"/>
      <c r="F16" s="264"/>
      <c r="G16" s="286"/>
      <c r="H16" s="286"/>
      <c r="I16" s="286"/>
      <c r="J16" s="286"/>
      <c r="K16" s="286"/>
      <c r="L16" s="286"/>
      <c r="M16" s="286"/>
      <c r="N16" s="286"/>
      <c r="O16" s="286"/>
      <c r="P16" s="286"/>
      <c r="Q16" s="286"/>
      <c r="R16" s="193"/>
      <c r="S16" s="64"/>
      <c r="T16" s="192"/>
      <c r="U16" s="292"/>
      <c r="V16" s="293"/>
      <c r="W16" s="293"/>
      <c r="X16" s="293"/>
      <c r="Y16" s="293"/>
      <c r="Z16" s="293"/>
      <c r="AA16" s="293"/>
      <c r="AB16" s="293"/>
      <c r="AC16" s="294"/>
      <c r="AD16" s="193"/>
    </row>
    <row r="17" spans="1:30" ht="15" customHeight="1">
      <c r="A17" s="23"/>
      <c r="B17" s="192"/>
      <c r="C17" s="186" t="s">
        <v>4951</v>
      </c>
      <c r="D17" s="164"/>
      <c r="E17" s="164"/>
      <c r="F17" s="164"/>
      <c r="G17" s="247"/>
      <c r="H17" s="274"/>
      <c r="I17" s="274"/>
      <c r="J17" s="274"/>
      <c r="K17" s="274"/>
      <c r="L17" s="274"/>
      <c r="M17" s="274"/>
      <c r="N17" s="274"/>
      <c r="O17" s="274"/>
      <c r="P17" s="274"/>
      <c r="Q17" s="274"/>
      <c r="R17" s="193"/>
      <c r="S17" s="64"/>
      <c r="T17" s="192"/>
      <c r="U17" s="295"/>
      <c r="V17" s="296"/>
      <c r="W17" s="296"/>
      <c r="X17" s="296"/>
      <c r="Y17" s="296"/>
      <c r="Z17" s="296"/>
      <c r="AA17" s="296"/>
      <c r="AB17" s="296"/>
      <c r="AC17" s="297"/>
      <c r="AD17" s="193"/>
    </row>
    <row r="18" spans="1:30" ht="15" customHeight="1">
      <c r="A18" s="23"/>
      <c r="B18" s="192"/>
      <c r="C18" s="186" t="s">
        <v>4952</v>
      </c>
      <c r="D18" s="164"/>
      <c r="E18" s="164"/>
      <c r="F18" s="164"/>
      <c r="G18" s="164"/>
      <c r="H18" s="247"/>
      <c r="I18" s="274"/>
      <c r="J18" s="274"/>
      <c r="K18" s="274"/>
      <c r="L18" s="274"/>
      <c r="M18" s="274"/>
      <c r="N18" s="274"/>
      <c r="O18" s="274"/>
      <c r="P18" s="274"/>
      <c r="Q18" s="274"/>
      <c r="R18" s="193"/>
      <c r="S18" s="64"/>
      <c r="T18" s="192"/>
      <c r="U18" s="295"/>
      <c r="V18" s="296"/>
      <c r="W18" s="296"/>
      <c r="X18" s="296"/>
      <c r="Y18" s="296"/>
      <c r="Z18" s="296"/>
      <c r="AA18" s="296"/>
      <c r="AB18" s="296"/>
      <c r="AC18" s="297"/>
      <c r="AD18" s="193"/>
    </row>
    <row r="19" spans="1:30" ht="15" customHeight="1">
      <c r="A19" s="23"/>
      <c r="B19" s="192"/>
      <c r="C19" s="186" t="s">
        <v>4953</v>
      </c>
      <c r="D19" s="164"/>
      <c r="E19" s="164"/>
      <c r="F19" s="164"/>
      <c r="G19" s="164"/>
      <c r="H19" s="247"/>
      <c r="I19" s="274"/>
      <c r="J19" s="274"/>
      <c r="K19" s="274"/>
      <c r="L19" s="274"/>
      <c r="M19" s="274"/>
      <c r="N19" s="274"/>
      <c r="O19" s="274"/>
      <c r="P19" s="274"/>
      <c r="Q19" s="274"/>
      <c r="R19" s="193"/>
      <c r="S19" s="64"/>
      <c r="T19" s="192"/>
      <c r="U19" s="295"/>
      <c r="V19" s="296"/>
      <c r="W19" s="296"/>
      <c r="X19" s="296"/>
      <c r="Y19" s="296"/>
      <c r="Z19" s="296"/>
      <c r="AA19" s="296"/>
      <c r="AB19" s="296"/>
      <c r="AC19" s="297"/>
      <c r="AD19" s="193"/>
    </row>
    <row r="20" spans="1:30" ht="15" customHeight="1">
      <c r="A20" s="23"/>
      <c r="B20" s="192"/>
      <c r="C20" s="186" t="s">
        <v>3697</v>
      </c>
      <c r="D20" s="164"/>
      <c r="E20" s="264"/>
      <c r="F20" s="286"/>
      <c r="G20" s="286"/>
      <c r="H20" s="286"/>
      <c r="I20" s="286"/>
      <c r="J20" s="286"/>
      <c r="K20" s="286"/>
      <c r="L20" s="286"/>
      <c r="M20" s="286"/>
      <c r="N20" s="286"/>
      <c r="O20" s="286"/>
      <c r="P20" s="286"/>
      <c r="Q20" s="286"/>
      <c r="R20" s="193"/>
      <c r="S20" s="64"/>
      <c r="T20" s="192"/>
      <c r="U20" s="295"/>
      <c r="V20" s="296"/>
      <c r="W20" s="296"/>
      <c r="X20" s="296"/>
      <c r="Y20" s="296"/>
      <c r="Z20" s="296"/>
      <c r="AA20" s="296"/>
      <c r="AB20" s="296"/>
      <c r="AC20" s="297"/>
      <c r="AD20" s="193"/>
    </row>
    <row r="21" spans="1:30" ht="15" customHeight="1">
      <c r="A21" s="23"/>
      <c r="B21" s="192"/>
      <c r="C21" s="186" t="s">
        <v>3715</v>
      </c>
      <c r="D21" s="164"/>
      <c r="E21" s="164"/>
      <c r="F21" s="247"/>
      <c r="G21" s="274"/>
      <c r="H21" s="274"/>
      <c r="I21" s="274"/>
      <c r="J21" s="274"/>
      <c r="K21" s="274"/>
      <c r="L21" s="274"/>
      <c r="M21" s="274"/>
      <c r="N21" s="274"/>
      <c r="O21" s="274"/>
      <c r="P21" s="274"/>
      <c r="Q21" s="274"/>
      <c r="R21" s="193"/>
      <c r="S21" s="64"/>
      <c r="T21" s="192"/>
      <c r="U21" s="295"/>
      <c r="V21" s="296"/>
      <c r="W21" s="296"/>
      <c r="X21" s="296"/>
      <c r="Y21" s="296"/>
      <c r="Z21" s="296"/>
      <c r="AA21" s="296"/>
      <c r="AB21" s="296"/>
      <c r="AC21" s="297"/>
      <c r="AD21" s="193"/>
    </row>
    <row r="22" spans="1:30" ht="15" customHeight="1">
      <c r="A22" s="23"/>
      <c r="B22" s="192"/>
      <c r="C22" s="186" t="s">
        <v>3708</v>
      </c>
      <c r="D22" s="164"/>
      <c r="E22" s="164"/>
      <c r="F22" s="194"/>
      <c r="G22" s="194"/>
      <c r="H22" s="247"/>
      <c r="I22" s="274"/>
      <c r="J22" s="274"/>
      <c r="K22" s="274"/>
      <c r="L22" s="274"/>
      <c r="M22" s="274"/>
      <c r="N22" s="274"/>
      <c r="O22" s="274"/>
      <c r="P22" s="274"/>
      <c r="Q22" s="274"/>
      <c r="R22" s="193"/>
      <c r="S22" s="64"/>
      <c r="T22" s="192"/>
      <c r="U22" s="298"/>
      <c r="V22" s="286"/>
      <c r="W22" s="286"/>
      <c r="X22" s="286"/>
      <c r="Y22" s="286"/>
      <c r="Z22" s="286"/>
      <c r="AA22" s="286"/>
      <c r="AB22" s="286"/>
      <c r="AC22" s="299"/>
      <c r="AD22" s="193"/>
    </row>
    <row r="23" spans="1:30" ht="15" customHeight="1" thickBot="1">
      <c r="A23" s="23"/>
      <c r="B23" s="195"/>
      <c r="C23" s="196"/>
      <c r="D23" s="196"/>
      <c r="E23" s="196"/>
      <c r="F23" s="196"/>
      <c r="G23" s="196"/>
      <c r="H23" s="196"/>
      <c r="I23" s="196"/>
      <c r="J23" s="196"/>
      <c r="K23" s="196"/>
      <c r="L23" s="196"/>
      <c r="M23" s="196"/>
      <c r="N23" s="196"/>
      <c r="O23" s="196"/>
      <c r="P23" s="196"/>
      <c r="Q23" s="196"/>
      <c r="R23" s="197"/>
      <c r="S23" s="64"/>
      <c r="T23" s="195"/>
      <c r="U23" s="196"/>
      <c r="V23" s="196"/>
      <c r="W23" s="196"/>
      <c r="X23" s="196"/>
      <c r="Y23" s="196"/>
      <c r="Z23" s="196"/>
      <c r="AA23" s="196"/>
      <c r="AB23" s="196"/>
      <c r="AC23" s="196"/>
      <c r="AD23" s="197"/>
    </row>
    <row r="24" spans="1:30" ht="15" customHeight="1" thickBot="1">
      <c r="A24" s="23"/>
      <c r="B24" s="23"/>
      <c r="C24" s="23"/>
      <c r="D24" s="23"/>
      <c r="E24" s="23"/>
      <c r="F24" s="23"/>
      <c r="G24" s="23"/>
      <c r="H24" s="23"/>
      <c r="I24" s="23"/>
      <c r="J24" s="23"/>
      <c r="K24" s="23"/>
      <c r="L24" s="23"/>
      <c r="M24" s="23"/>
      <c r="N24" s="23"/>
      <c r="O24" s="23"/>
      <c r="P24" s="23"/>
      <c r="Q24" s="23"/>
      <c r="R24" s="23"/>
      <c r="S24" s="23"/>
      <c r="T24" s="23"/>
      <c r="U24" s="23"/>
      <c r="V24" s="23"/>
      <c r="W24" s="23"/>
      <c r="X24" s="23"/>
      <c r="Y24" s="23"/>
      <c r="Z24" s="23"/>
      <c r="AA24" s="23"/>
      <c r="AB24" s="23"/>
      <c r="AC24" s="23"/>
      <c r="AD24" s="23"/>
    </row>
    <row r="25" spans="1:30" ht="15" customHeight="1" thickBot="1">
      <c r="A25" s="23"/>
      <c r="B25" s="281" t="s">
        <v>4954</v>
      </c>
      <c r="C25" s="282"/>
      <c r="D25" s="282"/>
      <c r="E25" s="282"/>
      <c r="F25" s="282"/>
      <c r="G25" s="282"/>
      <c r="H25" s="282"/>
      <c r="I25" s="282"/>
      <c r="J25" s="282"/>
      <c r="K25" s="282"/>
      <c r="L25" s="282"/>
      <c r="M25" s="282"/>
      <c r="N25" s="282"/>
      <c r="O25" s="282"/>
      <c r="P25" s="282"/>
      <c r="Q25" s="282"/>
      <c r="R25" s="283"/>
      <c r="S25" s="64"/>
      <c r="T25" s="281" t="s">
        <v>4945</v>
      </c>
      <c r="U25" s="282"/>
      <c r="V25" s="282"/>
      <c r="W25" s="282"/>
      <c r="X25" s="282"/>
      <c r="Y25" s="282"/>
      <c r="Z25" s="282"/>
      <c r="AA25" s="282"/>
      <c r="AB25" s="282"/>
      <c r="AC25" s="282"/>
      <c r="AD25" s="283"/>
    </row>
    <row r="26" spans="1:30" ht="48" customHeight="1" thickBot="1">
      <c r="A26" s="23"/>
      <c r="B26" s="198"/>
      <c r="C26" s="300" t="s">
        <v>4955</v>
      </c>
      <c r="D26" s="282"/>
      <c r="E26" s="282"/>
      <c r="F26" s="282"/>
      <c r="G26" s="282"/>
      <c r="H26" s="282"/>
      <c r="I26" s="282"/>
      <c r="J26" s="282"/>
      <c r="K26" s="282"/>
      <c r="L26" s="282"/>
      <c r="M26" s="282"/>
      <c r="N26" s="282"/>
      <c r="O26" s="282"/>
      <c r="P26" s="282"/>
      <c r="Q26" s="282"/>
      <c r="R26" s="199"/>
      <c r="S26" s="64"/>
      <c r="T26" s="287" t="s">
        <v>4947</v>
      </c>
      <c r="U26" s="288"/>
      <c r="V26" s="288"/>
      <c r="W26" s="288"/>
      <c r="X26" s="288"/>
      <c r="Y26" s="288"/>
      <c r="Z26" s="288"/>
      <c r="AA26" s="288"/>
      <c r="AB26" s="288"/>
      <c r="AC26" s="288"/>
      <c r="AD26" s="289"/>
    </row>
    <row r="27" spans="1:30" ht="15" customHeight="1">
      <c r="A27" s="23"/>
      <c r="B27" s="200"/>
      <c r="C27" s="201"/>
      <c r="D27" s="201"/>
      <c r="E27" s="201"/>
      <c r="F27" s="201"/>
      <c r="G27" s="201"/>
      <c r="H27" s="201"/>
      <c r="I27" s="201"/>
      <c r="J27" s="201"/>
      <c r="K27" s="201"/>
      <c r="L27" s="201"/>
      <c r="M27" s="201"/>
      <c r="N27" s="201"/>
      <c r="O27" s="201"/>
      <c r="P27" s="201"/>
      <c r="Q27" s="201"/>
      <c r="R27" s="202"/>
      <c r="S27" s="64"/>
      <c r="T27" s="203"/>
      <c r="U27" s="127"/>
      <c r="V27" s="127"/>
      <c r="W27" s="124"/>
      <c r="X27" s="124"/>
      <c r="Y27" s="124"/>
      <c r="Z27" s="124"/>
      <c r="AA27" s="124"/>
      <c r="AB27" s="127"/>
      <c r="AC27" s="127"/>
      <c r="AD27" s="207"/>
    </row>
    <row r="28" spans="1:30" ht="15" customHeight="1">
      <c r="A28" s="23"/>
      <c r="B28" s="203"/>
      <c r="C28" s="186" t="s">
        <v>4948</v>
      </c>
      <c r="D28" s="164"/>
      <c r="E28" s="164"/>
      <c r="F28" s="164"/>
      <c r="G28" s="164"/>
      <c r="H28" s="185"/>
      <c r="I28" s="185"/>
      <c r="J28" s="185"/>
      <c r="K28" s="185"/>
      <c r="L28" s="185"/>
      <c r="M28" s="264"/>
      <c r="N28" s="286"/>
      <c r="O28" s="286"/>
      <c r="P28" s="286"/>
      <c r="Q28" s="286"/>
      <c r="R28" s="193"/>
      <c r="S28" s="64"/>
      <c r="T28" s="192"/>
      <c r="U28" s="275" t="s">
        <v>4949</v>
      </c>
      <c r="V28" s="276"/>
      <c r="W28" s="276"/>
      <c r="X28" s="276"/>
      <c r="Y28" s="276"/>
      <c r="Z28" s="276"/>
      <c r="AA28" s="276"/>
      <c r="AB28" s="276"/>
      <c r="AC28" s="277"/>
      <c r="AD28" s="207"/>
    </row>
    <row r="29" spans="1:30" ht="15" customHeight="1">
      <c r="A29" s="23"/>
      <c r="B29" s="203"/>
      <c r="C29" s="186" t="s">
        <v>4950</v>
      </c>
      <c r="D29" s="164"/>
      <c r="E29" s="164"/>
      <c r="F29" s="264"/>
      <c r="G29" s="286"/>
      <c r="H29" s="286"/>
      <c r="I29" s="286"/>
      <c r="J29" s="286"/>
      <c r="K29" s="286"/>
      <c r="L29" s="286"/>
      <c r="M29" s="286"/>
      <c r="N29" s="286"/>
      <c r="O29" s="286"/>
      <c r="P29" s="286"/>
      <c r="Q29" s="286"/>
      <c r="R29" s="193"/>
      <c r="S29" s="64"/>
      <c r="T29" s="192"/>
      <c r="U29" s="292"/>
      <c r="V29" s="293"/>
      <c r="W29" s="293"/>
      <c r="X29" s="293"/>
      <c r="Y29" s="293"/>
      <c r="Z29" s="293"/>
      <c r="AA29" s="293"/>
      <c r="AB29" s="293"/>
      <c r="AC29" s="294"/>
      <c r="AD29" s="207"/>
    </row>
    <row r="30" spans="1:30" ht="15" customHeight="1">
      <c r="A30" s="23"/>
      <c r="B30" s="203"/>
      <c r="C30" s="186" t="s">
        <v>4951</v>
      </c>
      <c r="D30" s="164"/>
      <c r="E30" s="164"/>
      <c r="F30" s="164"/>
      <c r="G30" s="247"/>
      <c r="H30" s="274"/>
      <c r="I30" s="274"/>
      <c r="J30" s="274"/>
      <c r="K30" s="274"/>
      <c r="L30" s="274"/>
      <c r="M30" s="274"/>
      <c r="N30" s="274"/>
      <c r="O30" s="274"/>
      <c r="P30" s="274"/>
      <c r="Q30" s="274"/>
      <c r="R30" s="193"/>
      <c r="S30" s="64"/>
      <c r="T30" s="192"/>
      <c r="U30" s="295"/>
      <c r="V30" s="296"/>
      <c r="W30" s="296"/>
      <c r="X30" s="296"/>
      <c r="Y30" s="296"/>
      <c r="Z30" s="296"/>
      <c r="AA30" s="296"/>
      <c r="AB30" s="296"/>
      <c r="AC30" s="297"/>
      <c r="AD30" s="207"/>
    </row>
    <row r="31" spans="1:30" ht="15" customHeight="1">
      <c r="A31" s="23"/>
      <c r="B31" s="203"/>
      <c r="C31" s="186" t="s">
        <v>4952</v>
      </c>
      <c r="D31" s="164"/>
      <c r="E31" s="164"/>
      <c r="F31" s="164"/>
      <c r="G31" s="164"/>
      <c r="H31" s="247"/>
      <c r="I31" s="274"/>
      <c r="J31" s="274"/>
      <c r="K31" s="274"/>
      <c r="L31" s="274"/>
      <c r="M31" s="274"/>
      <c r="N31" s="274"/>
      <c r="O31" s="274"/>
      <c r="P31" s="274"/>
      <c r="Q31" s="274"/>
      <c r="R31" s="193"/>
      <c r="S31" s="64"/>
      <c r="T31" s="192"/>
      <c r="U31" s="295"/>
      <c r="V31" s="296"/>
      <c r="W31" s="296"/>
      <c r="X31" s="296"/>
      <c r="Y31" s="296"/>
      <c r="Z31" s="296"/>
      <c r="AA31" s="296"/>
      <c r="AB31" s="296"/>
      <c r="AC31" s="297"/>
      <c r="AD31" s="207"/>
    </row>
    <row r="32" spans="1:30" ht="15" customHeight="1">
      <c r="A32" s="23"/>
      <c r="B32" s="203"/>
      <c r="C32" s="186" t="s">
        <v>4953</v>
      </c>
      <c r="D32" s="164"/>
      <c r="E32" s="164"/>
      <c r="F32" s="164"/>
      <c r="G32" s="164"/>
      <c r="H32" s="247"/>
      <c r="I32" s="274"/>
      <c r="J32" s="274"/>
      <c r="K32" s="274"/>
      <c r="L32" s="274"/>
      <c r="M32" s="274"/>
      <c r="N32" s="274"/>
      <c r="O32" s="274"/>
      <c r="P32" s="274"/>
      <c r="Q32" s="274"/>
      <c r="R32" s="193"/>
      <c r="S32" s="64"/>
      <c r="T32" s="192"/>
      <c r="U32" s="295"/>
      <c r="V32" s="296"/>
      <c r="W32" s="296"/>
      <c r="X32" s="296"/>
      <c r="Y32" s="296"/>
      <c r="Z32" s="296"/>
      <c r="AA32" s="296"/>
      <c r="AB32" s="296"/>
      <c r="AC32" s="297"/>
      <c r="AD32" s="207"/>
    </row>
    <row r="33" spans="1:30" ht="15" customHeight="1">
      <c r="A33" s="23"/>
      <c r="B33" s="203"/>
      <c r="C33" s="186" t="s">
        <v>3697</v>
      </c>
      <c r="D33" s="164"/>
      <c r="E33" s="264"/>
      <c r="F33" s="286"/>
      <c r="G33" s="286"/>
      <c r="H33" s="286"/>
      <c r="I33" s="286"/>
      <c r="J33" s="286"/>
      <c r="K33" s="286"/>
      <c r="L33" s="286"/>
      <c r="M33" s="286"/>
      <c r="N33" s="286"/>
      <c r="O33" s="286"/>
      <c r="P33" s="286"/>
      <c r="Q33" s="286"/>
      <c r="R33" s="193"/>
      <c r="S33" s="64"/>
      <c r="T33" s="192"/>
      <c r="U33" s="295"/>
      <c r="V33" s="296"/>
      <c r="W33" s="296"/>
      <c r="X33" s="296"/>
      <c r="Y33" s="296"/>
      <c r="Z33" s="296"/>
      <c r="AA33" s="296"/>
      <c r="AB33" s="296"/>
      <c r="AC33" s="297"/>
      <c r="AD33" s="207"/>
    </row>
    <row r="34" spans="1:30" ht="15" customHeight="1">
      <c r="A34" s="23"/>
      <c r="B34" s="203"/>
      <c r="C34" s="186" t="s">
        <v>3715</v>
      </c>
      <c r="D34" s="164"/>
      <c r="E34" s="164"/>
      <c r="F34" s="247"/>
      <c r="G34" s="274"/>
      <c r="H34" s="274"/>
      <c r="I34" s="274"/>
      <c r="J34" s="274"/>
      <c r="K34" s="274"/>
      <c r="L34" s="274"/>
      <c r="M34" s="274"/>
      <c r="N34" s="274"/>
      <c r="O34" s="274"/>
      <c r="P34" s="274"/>
      <c r="Q34" s="274"/>
      <c r="R34" s="193"/>
      <c r="S34" s="64"/>
      <c r="T34" s="192"/>
      <c r="U34" s="295"/>
      <c r="V34" s="296"/>
      <c r="W34" s="296"/>
      <c r="X34" s="296"/>
      <c r="Y34" s="296"/>
      <c r="Z34" s="296"/>
      <c r="AA34" s="296"/>
      <c r="AB34" s="296"/>
      <c r="AC34" s="297"/>
      <c r="AD34" s="207"/>
    </row>
    <row r="35" spans="1:30" ht="15" customHeight="1">
      <c r="A35" s="23"/>
      <c r="B35" s="203"/>
      <c r="C35" s="186" t="s">
        <v>3708</v>
      </c>
      <c r="D35" s="164"/>
      <c r="E35" s="164"/>
      <c r="F35" s="194"/>
      <c r="G35" s="194"/>
      <c r="H35" s="247"/>
      <c r="I35" s="274"/>
      <c r="J35" s="274"/>
      <c r="K35" s="274"/>
      <c r="L35" s="274"/>
      <c r="M35" s="274"/>
      <c r="N35" s="274"/>
      <c r="O35" s="274"/>
      <c r="P35" s="274"/>
      <c r="Q35" s="274"/>
      <c r="R35" s="193"/>
      <c r="S35" s="64"/>
      <c r="T35" s="192"/>
      <c r="U35" s="298"/>
      <c r="V35" s="286"/>
      <c r="W35" s="286"/>
      <c r="X35" s="286"/>
      <c r="Y35" s="286"/>
      <c r="Z35" s="286"/>
      <c r="AA35" s="286"/>
      <c r="AB35" s="286"/>
      <c r="AC35" s="299"/>
      <c r="AD35" s="207"/>
    </row>
    <row r="36" spans="1:30" ht="15" customHeight="1" thickBot="1">
      <c r="A36" s="23"/>
      <c r="B36" s="204"/>
      <c r="C36" s="205"/>
      <c r="D36" s="205"/>
      <c r="E36" s="205"/>
      <c r="F36" s="205"/>
      <c r="G36" s="205"/>
      <c r="H36" s="205"/>
      <c r="I36" s="205"/>
      <c r="J36" s="205"/>
      <c r="K36" s="205"/>
      <c r="L36" s="205"/>
      <c r="M36" s="205"/>
      <c r="N36" s="205"/>
      <c r="O36" s="205"/>
      <c r="P36" s="205"/>
      <c r="Q36" s="205"/>
      <c r="R36" s="206"/>
      <c r="S36" s="64"/>
      <c r="T36" s="204"/>
      <c r="U36" s="205"/>
      <c r="V36" s="205"/>
      <c r="W36" s="205"/>
      <c r="X36" s="205"/>
      <c r="Y36" s="205"/>
      <c r="Z36" s="205"/>
      <c r="AA36" s="205"/>
      <c r="AB36" s="205"/>
      <c r="AC36" s="205"/>
      <c r="AD36" s="206"/>
    </row>
    <row r="37" spans="1:30" ht="15" customHeight="1" thickBot="1">
      <c r="A37" s="23"/>
      <c r="B37" s="23"/>
      <c r="C37" s="23"/>
      <c r="D37" s="23"/>
      <c r="E37" s="23"/>
      <c r="F37" s="23"/>
      <c r="G37" s="23"/>
      <c r="H37" s="23"/>
      <c r="I37" s="23"/>
      <c r="J37" s="23"/>
      <c r="K37" s="23"/>
      <c r="L37" s="23"/>
      <c r="M37" s="23"/>
      <c r="N37" s="23"/>
      <c r="O37" s="23"/>
      <c r="P37" s="23"/>
      <c r="Q37" s="23"/>
      <c r="R37" s="23"/>
      <c r="S37" s="23"/>
      <c r="T37" s="23"/>
      <c r="U37" s="23"/>
      <c r="V37" s="23"/>
      <c r="W37" s="23"/>
      <c r="X37" s="23"/>
      <c r="Y37" s="23"/>
      <c r="Z37" s="23"/>
      <c r="AA37" s="23"/>
      <c r="AB37" s="23"/>
      <c r="AC37" s="23"/>
      <c r="AD37" s="23"/>
    </row>
    <row r="38" spans="1:30" ht="15" customHeight="1" thickBot="1">
      <c r="A38" s="23"/>
      <c r="B38" s="281" t="s">
        <v>4956</v>
      </c>
      <c r="C38" s="282"/>
      <c r="D38" s="282"/>
      <c r="E38" s="282"/>
      <c r="F38" s="282"/>
      <c r="G38" s="282"/>
      <c r="H38" s="282"/>
      <c r="I38" s="282"/>
      <c r="J38" s="282"/>
      <c r="K38" s="282"/>
      <c r="L38" s="282"/>
      <c r="M38" s="282"/>
      <c r="N38" s="282"/>
      <c r="O38" s="282"/>
      <c r="P38" s="282"/>
      <c r="Q38" s="282"/>
      <c r="R38" s="283"/>
      <c r="S38" s="64"/>
      <c r="T38" s="281" t="s">
        <v>4945</v>
      </c>
      <c r="U38" s="282"/>
      <c r="V38" s="282"/>
      <c r="W38" s="282"/>
      <c r="X38" s="282"/>
      <c r="Y38" s="282"/>
      <c r="Z38" s="282"/>
      <c r="AA38" s="282"/>
      <c r="AB38" s="282"/>
      <c r="AC38" s="282"/>
      <c r="AD38" s="283"/>
    </row>
    <row r="39" spans="1:30" ht="48" customHeight="1" thickBot="1">
      <c r="A39" s="23"/>
      <c r="B39" s="198"/>
      <c r="C39" s="284" t="s">
        <v>4957</v>
      </c>
      <c r="D39" s="285"/>
      <c r="E39" s="285"/>
      <c r="F39" s="285"/>
      <c r="G39" s="285"/>
      <c r="H39" s="285"/>
      <c r="I39" s="285"/>
      <c r="J39" s="285"/>
      <c r="K39" s="285"/>
      <c r="L39" s="285"/>
      <c r="M39" s="285"/>
      <c r="N39" s="285"/>
      <c r="O39" s="285"/>
      <c r="P39" s="285"/>
      <c r="Q39" s="285"/>
      <c r="R39" s="199"/>
      <c r="S39" s="64"/>
      <c r="T39" s="287" t="s">
        <v>4947</v>
      </c>
      <c r="U39" s="288"/>
      <c r="V39" s="288"/>
      <c r="W39" s="288"/>
      <c r="X39" s="288"/>
      <c r="Y39" s="288"/>
      <c r="Z39" s="288"/>
      <c r="AA39" s="288"/>
      <c r="AB39" s="288"/>
      <c r="AC39" s="288"/>
      <c r="AD39" s="289"/>
    </row>
    <row r="40" spans="1:30" ht="15" customHeight="1">
      <c r="A40" s="23"/>
      <c r="B40" s="200"/>
      <c r="C40" s="201"/>
      <c r="D40" s="201"/>
      <c r="E40" s="201"/>
      <c r="F40" s="201"/>
      <c r="G40" s="201"/>
      <c r="H40" s="201"/>
      <c r="I40" s="201"/>
      <c r="J40" s="201"/>
      <c r="K40" s="201"/>
      <c r="L40" s="201"/>
      <c r="M40" s="201"/>
      <c r="N40" s="201"/>
      <c r="O40" s="201"/>
      <c r="P40" s="201"/>
      <c r="Q40" s="201"/>
      <c r="R40" s="202"/>
      <c r="S40" s="64"/>
      <c r="T40" s="203"/>
      <c r="U40" s="127"/>
      <c r="V40" s="127"/>
      <c r="W40" s="124"/>
      <c r="X40" s="124"/>
      <c r="Y40" s="124"/>
      <c r="Z40" s="124"/>
      <c r="AA40" s="124"/>
      <c r="AB40" s="127"/>
      <c r="AC40" s="127"/>
      <c r="AD40" s="207"/>
    </row>
    <row r="41" spans="1:30" ht="15" customHeight="1">
      <c r="A41" s="23"/>
      <c r="B41" s="203"/>
      <c r="C41" s="186" t="s">
        <v>4948</v>
      </c>
      <c r="D41" s="164"/>
      <c r="E41" s="164"/>
      <c r="F41" s="164"/>
      <c r="G41" s="164"/>
      <c r="H41" s="185"/>
      <c r="I41" s="185"/>
      <c r="J41" s="185"/>
      <c r="K41" s="185"/>
      <c r="L41" s="185"/>
      <c r="M41" s="264"/>
      <c r="N41" s="286"/>
      <c r="O41" s="286"/>
      <c r="P41" s="286"/>
      <c r="Q41" s="286"/>
      <c r="R41" s="193"/>
      <c r="S41" s="64"/>
      <c r="T41" s="192"/>
      <c r="U41" s="275" t="s">
        <v>4949</v>
      </c>
      <c r="V41" s="276"/>
      <c r="W41" s="276"/>
      <c r="X41" s="276"/>
      <c r="Y41" s="276"/>
      <c r="Z41" s="276"/>
      <c r="AA41" s="276"/>
      <c r="AB41" s="276"/>
      <c r="AC41" s="277"/>
      <c r="AD41" s="207"/>
    </row>
    <row r="42" spans="1:30" ht="15" customHeight="1">
      <c r="A42" s="23"/>
      <c r="B42" s="203"/>
      <c r="C42" s="186" t="s">
        <v>4950</v>
      </c>
      <c r="D42" s="164"/>
      <c r="E42" s="164"/>
      <c r="F42" s="264"/>
      <c r="G42" s="286"/>
      <c r="H42" s="286"/>
      <c r="I42" s="286"/>
      <c r="J42" s="286"/>
      <c r="K42" s="286"/>
      <c r="L42" s="286"/>
      <c r="M42" s="286"/>
      <c r="N42" s="286"/>
      <c r="O42" s="286"/>
      <c r="P42" s="286"/>
      <c r="Q42" s="286"/>
      <c r="R42" s="193"/>
      <c r="S42" s="64"/>
      <c r="T42" s="192"/>
      <c r="U42" s="292"/>
      <c r="V42" s="293"/>
      <c r="W42" s="293"/>
      <c r="X42" s="293"/>
      <c r="Y42" s="293"/>
      <c r="Z42" s="293"/>
      <c r="AA42" s="293"/>
      <c r="AB42" s="293"/>
      <c r="AC42" s="294"/>
      <c r="AD42" s="207"/>
    </row>
    <row r="43" spans="1:30" ht="15" customHeight="1">
      <c r="A43" s="23"/>
      <c r="B43" s="203"/>
      <c r="C43" s="186" t="s">
        <v>4951</v>
      </c>
      <c r="D43" s="164"/>
      <c r="E43" s="164"/>
      <c r="F43" s="164"/>
      <c r="G43" s="247"/>
      <c r="H43" s="274"/>
      <c r="I43" s="274"/>
      <c r="J43" s="274"/>
      <c r="K43" s="274"/>
      <c r="L43" s="274"/>
      <c r="M43" s="274"/>
      <c r="N43" s="274"/>
      <c r="O43" s="274"/>
      <c r="P43" s="274"/>
      <c r="Q43" s="274"/>
      <c r="R43" s="193"/>
      <c r="S43" s="64"/>
      <c r="T43" s="192"/>
      <c r="U43" s="295"/>
      <c r="V43" s="296"/>
      <c r="W43" s="296"/>
      <c r="X43" s="296"/>
      <c r="Y43" s="296"/>
      <c r="Z43" s="296"/>
      <c r="AA43" s="296"/>
      <c r="AB43" s="296"/>
      <c r="AC43" s="297"/>
      <c r="AD43" s="207"/>
    </row>
    <row r="44" spans="1:30" ht="15" customHeight="1">
      <c r="A44" s="23"/>
      <c r="B44" s="203"/>
      <c r="C44" s="186" t="s">
        <v>4952</v>
      </c>
      <c r="D44" s="164"/>
      <c r="E44" s="164"/>
      <c r="F44" s="164"/>
      <c r="G44" s="164"/>
      <c r="H44" s="247"/>
      <c r="I44" s="274"/>
      <c r="J44" s="274"/>
      <c r="K44" s="274"/>
      <c r="L44" s="274"/>
      <c r="M44" s="274"/>
      <c r="N44" s="274"/>
      <c r="O44" s="274"/>
      <c r="P44" s="274"/>
      <c r="Q44" s="274"/>
      <c r="R44" s="193"/>
      <c r="S44" s="64"/>
      <c r="T44" s="192"/>
      <c r="U44" s="295"/>
      <c r="V44" s="296"/>
      <c r="W44" s="296"/>
      <c r="X44" s="296"/>
      <c r="Y44" s="296"/>
      <c r="Z44" s="296"/>
      <c r="AA44" s="296"/>
      <c r="AB44" s="296"/>
      <c r="AC44" s="297"/>
      <c r="AD44" s="207"/>
    </row>
    <row r="45" spans="1:30" ht="15" customHeight="1">
      <c r="A45" s="23"/>
      <c r="B45" s="203"/>
      <c r="C45" s="186" t="s">
        <v>4953</v>
      </c>
      <c r="D45" s="164"/>
      <c r="E45" s="164"/>
      <c r="F45" s="164"/>
      <c r="G45" s="164"/>
      <c r="H45" s="247"/>
      <c r="I45" s="274"/>
      <c r="J45" s="274"/>
      <c r="K45" s="274"/>
      <c r="L45" s="274"/>
      <c r="M45" s="274"/>
      <c r="N45" s="274"/>
      <c r="O45" s="274"/>
      <c r="P45" s="274"/>
      <c r="Q45" s="274"/>
      <c r="R45" s="193"/>
      <c r="S45" s="64"/>
      <c r="T45" s="192"/>
      <c r="U45" s="295"/>
      <c r="V45" s="296"/>
      <c r="W45" s="296"/>
      <c r="X45" s="296"/>
      <c r="Y45" s="296"/>
      <c r="Z45" s="296"/>
      <c r="AA45" s="296"/>
      <c r="AB45" s="296"/>
      <c r="AC45" s="297"/>
      <c r="AD45" s="207"/>
    </row>
    <row r="46" spans="1:30" ht="15" customHeight="1">
      <c r="A46" s="23"/>
      <c r="B46" s="203"/>
      <c r="C46" s="186" t="s">
        <v>3697</v>
      </c>
      <c r="D46" s="164"/>
      <c r="E46" s="264"/>
      <c r="F46" s="286"/>
      <c r="G46" s="286"/>
      <c r="H46" s="286"/>
      <c r="I46" s="286"/>
      <c r="J46" s="286"/>
      <c r="K46" s="286"/>
      <c r="L46" s="286"/>
      <c r="M46" s="286"/>
      <c r="N46" s="286"/>
      <c r="O46" s="286"/>
      <c r="P46" s="286"/>
      <c r="Q46" s="286"/>
      <c r="R46" s="193"/>
      <c r="S46" s="64"/>
      <c r="T46" s="192"/>
      <c r="U46" s="295"/>
      <c r="V46" s="296"/>
      <c r="W46" s="296"/>
      <c r="X46" s="296"/>
      <c r="Y46" s="296"/>
      <c r="Z46" s="296"/>
      <c r="AA46" s="296"/>
      <c r="AB46" s="296"/>
      <c r="AC46" s="297"/>
      <c r="AD46" s="207"/>
    </row>
    <row r="47" spans="1:30" ht="15" customHeight="1">
      <c r="A47" s="23"/>
      <c r="B47" s="203"/>
      <c r="C47" s="186" t="s">
        <v>3715</v>
      </c>
      <c r="D47" s="164"/>
      <c r="E47" s="164"/>
      <c r="F47" s="247"/>
      <c r="G47" s="274"/>
      <c r="H47" s="274"/>
      <c r="I47" s="274"/>
      <c r="J47" s="274"/>
      <c r="K47" s="274"/>
      <c r="L47" s="274"/>
      <c r="M47" s="274"/>
      <c r="N47" s="274"/>
      <c r="O47" s="274"/>
      <c r="P47" s="274"/>
      <c r="Q47" s="274"/>
      <c r="R47" s="193"/>
      <c r="S47" s="64"/>
      <c r="T47" s="192"/>
      <c r="U47" s="295"/>
      <c r="V47" s="296"/>
      <c r="W47" s="296"/>
      <c r="X47" s="296"/>
      <c r="Y47" s="296"/>
      <c r="Z47" s="296"/>
      <c r="AA47" s="296"/>
      <c r="AB47" s="296"/>
      <c r="AC47" s="297"/>
      <c r="AD47" s="207"/>
    </row>
    <row r="48" spans="1:30" ht="15" customHeight="1">
      <c r="A48" s="23"/>
      <c r="B48" s="203"/>
      <c r="C48" s="186" t="s">
        <v>3708</v>
      </c>
      <c r="D48" s="164"/>
      <c r="E48" s="164"/>
      <c r="F48" s="194"/>
      <c r="G48" s="194"/>
      <c r="H48" s="247"/>
      <c r="I48" s="274"/>
      <c r="J48" s="274"/>
      <c r="K48" s="274"/>
      <c r="L48" s="274"/>
      <c r="M48" s="274"/>
      <c r="N48" s="274"/>
      <c r="O48" s="274"/>
      <c r="P48" s="274"/>
      <c r="Q48" s="274"/>
      <c r="R48" s="193"/>
      <c r="S48" s="64"/>
      <c r="T48" s="192"/>
      <c r="U48" s="298"/>
      <c r="V48" s="286"/>
      <c r="W48" s="286"/>
      <c r="X48" s="286"/>
      <c r="Y48" s="286"/>
      <c r="Z48" s="286"/>
      <c r="AA48" s="286"/>
      <c r="AB48" s="286"/>
      <c r="AC48" s="299"/>
      <c r="AD48" s="207"/>
    </row>
    <row r="49" spans="1:30" ht="15" customHeight="1" thickBot="1">
      <c r="A49" s="23"/>
      <c r="B49" s="65"/>
      <c r="C49" s="66"/>
      <c r="D49" s="66"/>
      <c r="E49" s="66"/>
      <c r="F49" s="66"/>
      <c r="G49" s="66"/>
      <c r="H49" s="66"/>
      <c r="I49" s="66"/>
      <c r="J49" s="66"/>
      <c r="K49" s="66"/>
      <c r="L49" s="66"/>
      <c r="M49" s="66"/>
      <c r="N49" s="66"/>
      <c r="O49" s="66"/>
      <c r="P49" s="66"/>
      <c r="Q49" s="66"/>
      <c r="R49" s="67"/>
      <c r="S49" s="64"/>
      <c r="T49" s="204"/>
      <c r="U49" s="205"/>
      <c r="V49" s="205"/>
      <c r="W49" s="205"/>
      <c r="X49" s="205"/>
      <c r="Y49" s="205"/>
      <c r="Z49" s="205"/>
      <c r="AA49" s="205"/>
      <c r="AB49" s="205"/>
      <c r="AC49" s="205"/>
      <c r="AD49" s="206"/>
    </row>
    <row r="50" spans="1:30" ht="15" customHeight="1" thickBot="1">
      <c r="A50" s="23"/>
      <c r="B50" s="23"/>
      <c r="C50" s="23"/>
      <c r="D50" s="23"/>
      <c r="E50" s="23"/>
      <c r="F50" s="23"/>
      <c r="G50" s="23"/>
      <c r="H50" s="23"/>
      <c r="I50" s="23"/>
      <c r="J50" s="23"/>
      <c r="K50" s="23"/>
      <c r="L50" s="23"/>
      <c r="M50" s="23"/>
      <c r="N50" s="23"/>
      <c r="O50" s="23"/>
      <c r="P50" s="23"/>
      <c r="Q50" s="23"/>
      <c r="R50" s="23"/>
      <c r="S50" s="23"/>
      <c r="T50" s="23"/>
      <c r="U50" s="23"/>
      <c r="V50" s="23"/>
      <c r="W50" s="23"/>
      <c r="X50" s="23"/>
      <c r="Y50" s="23"/>
      <c r="Z50" s="23"/>
      <c r="AA50" s="23"/>
      <c r="AB50" s="23"/>
      <c r="AC50" s="23"/>
      <c r="AD50" s="23"/>
    </row>
    <row r="51" spans="1:30" ht="15" customHeight="1">
      <c r="A51" s="23"/>
      <c r="B51" s="68"/>
      <c r="C51" s="69" t="s">
        <v>4958</v>
      </c>
      <c r="D51" s="69"/>
      <c r="E51" s="69"/>
      <c r="F51" s="69"/>
      <c r="G51" s="69"/>
      <c r="H51" s="69"/>
      <c r="I51" s="69"/>
      <c r="J51" s="69"/>
      <c r="K51" s="69"/>
      <c r="L51" s="69"/>
      <c r="M51" s="69"/>
      <c r="N51" s="69"/>
      <c r="O51" s="69"/>
      <c r="P51" s="69"/>
      <c r="Q51" s="69"/>
      <c r="R51" s="69"/>
      <c r="S51" s="69"/>
      <c r="T51" s="69"/>
      <c r="U51" s="69"/>
      <c r="V51" s="69"/>
      <c r="W51" s="69"/>
      <c r="X51" s="69"/>
      <c r="Y51" s="69"/>
      <c r="Z51" s="69"/>
      <c r="AA51" s="69"/>
      <c r="AB51" s="69"/>
      <c r="AC51" s="69"/>
      <c r="AD51" s="70"/>
    </row>
    <row r="52" spans="1:30" ht="72" customHeight="1" thickBot="1">
      <c r="A52" s="23"/>
      <c r="B52" s="71"/>
      <c r="C52" s="290"/>
      <c r="D52" s="291"/>
      <c r="E52" s="291"/>
      <c r="F52" s="291"/>
      <c r="G52" s="291"/>
      <c r="H52" s="291"/>
      <c r="I52" s="291"/>
      <c r="J52" s="291"/>
      <c r="K52" s="291"/>
      <c r="L52" s="291"/>
      <c r="M52" s="291"/>
      <c r="N52" s="291"/>
      <c r="O52" s="291"/>
      <c r="P52" s="291"/>
      <c r="Q52" s="291"/>
      <c r="R52" s="291"/>
      <c r="S52" s="291"/>
      <c r="T52" s="291"/>
      <c r="U52" s="291"/>
      <c r="V52" s="291"/>
      <c r="W52" s="291"/>
      <c r="X52" s="291"/>
      <c r="Y52" s="291"/>
      <c r="Z52" s="291"/>
      <c r="AA52" s="291"/>
      <c r="AB52" s="291"/>
      <c r="AC52" s="291"/>
      <c r="AD52" s="72"/>
    </row>
    <row r="53" spans="1:30" ht="15" customHeight="1">
      <c r="A53" s="23"/>
      <c r="B53" s="23"/>
      <c r="C53" s="23"/>
      <c r="D53" s="23"/>
      <c r="E53" s="23"/>
      <c r="F53" s="23"/>
      <c r="G53" s="23"/>
      <c r="H53" s="23"/>
      <c r="I53" s="23"/>
      <c r="J53" s="23"/>
      <c r="K53" s="23"/>
      <c r="L53" s="23"/>
      <c r="M53" s="23"/>
      <c r="N53" s="23"/>
      <c r="O53" s="23"/>
      <c r="P53" s="23"/>
      <c r="Q53" s="23"/>
      <c r="R53" s="23"/>
      <c r="S53" s="23"/>
      <c r="T53" s="23"/>
      <c r="U53" s="23"/>
      <c r="V53" s="23"/>
      <c r="W53" s="23"/>
      <c r="X53" s="23"/>
      <c r="Y53" s="23"/>
      <c r="Z53" s="23"/>
      <c r="AA53" s="23"/>
      <c r="AB53" s="23"/>
      <c r="AC53" s="23"/>
      <c r="AD53" s="23"/>
    </row>
    <row r="54" spans="1:30" ht="15" customHeight="1">
      <c r="A54" s="23"/>
      <c r="B54" s="23"/>
      <c r="C54" s="23"/>
      <c r="D54" s="23"/>
      <c r="E54" s="23"/>
      <c r="F54" s="23"/>
      <c r="G54" s="23"/>
      <c r="H54" s="23"/>
      <c r="I54" s="23"/>
      <c r="J54" s="23"/>
      <c r="K54" s="23"/>
      <c r="L54" s="23"/>
      <c r="M54" s="23"/>
      <c r="N54" s="23"/>
      <c r="O54" s="23"/>
      <c r="P54" s="23"/>
      <c r="Q54" s="23"/>
      <c r="R54" s="23"/>
      <c r="S54" s="23"/>
      <c r="T54" s="23"/>
      <c r="U54" s="23"/>
      <c r="V54" s="23"/>
      <c r="W54" s="23"/>
      <c r="X54" s="23"/>
      <c r="Y54" s="23"/>
      <c r="Z54" s="23"/>
      <c r="AA54" s="23"/>
      <c r="AB54" s="23"/>
      <c r="AC54" s="23"/>
      <c r="AD54" s="23"/>
    </row>
    <row r="55" spans="1:30" ht="15" customHeight="1">
      <c r="A55" s="23"/>
      <c r="B55" s="23"/>
      <c r="C55" s="23"/>
      <c r="D55" s="23"/>
      <c r="E55" s="23"/>
      <c r="F55" s="23"/>
      <c r="G55" s="23"/>
      <c r="H55" s="23"/>
      <c r="I55" s="23"/>
      <c r="J55" s="23"/>
      <c r="K55" s="23"/>
      <c r="L55" s="23"/>
      <c r="M55" s="23"/>
      <c r="N55" s="23"/>
      <c r="O55" s="23"/>
      <c r="P55" s="23"/>
      <c r="Q55" s="23"/>
      <c r="R55" s="23"/>
      <c r="S55" s="23"/>
      <c r="T55" s="23"/>
      <c r="U55" s="23"/>
      <c r="V55" s="23"/>
      <c r="W55" s="23"/>
      <c r="X55" s="23"/>
      <c r="Y55" s="23"/>
      <c r="Z55" s="23"/>
      <c r="AA55" s="23"/>
      <c r="AB55" s="23"/>
      <c r="AC55" s="23"/>
      <c r="AD55" s="23"/>
    </row>
    <row r="56" spans="1:30" ht="15" customHeight="1">
      <c r="A56" s="23"/>
      <c r="B56" s="23"/>
      <c r="C56" s="23"/>
      <c r="D56" s="23"/>
      <c r="E56" s="23"/>
      <c r="F56" s="23"/>
      <c r="G56" s="23"/>
      <c r="H56" s="23"/>
      <c r="I56" s="23"/>
      <c r="J56" s="23"/>
      <c r="K56" s="23"/>
      <c r="L56" s="23"/>
      <c r="M56" s="23"/>
      <c r="N56" s="23"/>
      <c r="O56" s="23"/>
      <c r="P56" s="23"/>
      <c r="Q56" s="23"/>
      <c r="R56" s="23"/>
      <c r="S56" s="23"/>
      <c r="T56" s="23"/>
      <c r="U56" s="23"/>
      <c r="V56" s="23"/>
      <c r="W56" s="23"/>
      <c r="X56" s="23"/>
      <c r="Y56" s="23"/>
      <c r="Z56" s="23"/>
      <c r="AA56" s="23"/>
      <c r="AB56" s="23"/>
      <c r="AC56" s="23"/>
      <c r="AD56" s="23"/>
    </row>
    <row r="57" spans="1:30" ht="15" customHeight="1">
      <c r="A57" s="23"/>
      <c r="B57" s="23"/>
      <c r="C57" s="23"/>
      <c r="D57" s="23"/>
      <c r="E57" s="23"/>
      <c r="F57" s="23"/>
      <c r="G57" s="23"/>
      <c r="H57" s="23"/>
      <c r="I57" s="23"/>
      <c r="J57" s="23"/>
      <c r="K57" s="23"/>
      <c r="L57" s="23"/>
      <c r="M57" s="23"/>
      <c r="N57" s="23"/>
      <c r="O57" s="23"/>
      <c r="P57" s="23"/>
      <c r="Q57" s="23"/>
      <c r="R57" s="23"/>
      <c r="S57" s="23"/>
      <c r="T57" s="23"/>
      <c r="U57" s="23"/>
      <c r="V57" s="23"/>
      <c r="W57" s="23"/>
      <c r="X57" s="23"/>
      <c r="Y57" s="23"/>
      <c r="Z57" s="23"/>
      <c r="AA57" s="23"/>
      <c r="AB57" s="23"/>
      <c r="AC57" s="23"/>
      <c r="AD57" s="23"/>
    </row>
    <row r="58" spans="1:30" ht="15" customHeight="1">
      <c r="A58" s="23"/>
      <c r="B58" s="23"/>
      <c r="C58" s="23"/>
      <c r="D58" s="23"/>
      <c r="E58" s="23"/>
      <c r="F58" s="23"/>
      <c r="G58" s="23"/>
      <c r="H58" s="23"/>
      <c r="I58" s="23"/>
      <c r="J58" s="23"/>
      <c r="K58" s="23"/>
      <c r="L58" s="23"/>
      <c r="M58" s="23"/>
      <c r="N58" s="23"/>
      <c r="O58" s="23"/>
      <c r="P58" s="23"/>
      <c r="Q58" s="23"/>
      <c r="R58" s="23"/>
      <c r="S58" s="23"/>
      <c r="T58" s="23"/>
      <c r="U58" s="23"/>
      <c r="V58" s="23"/>
      <c r="W58" s="23"/>
      <c r="X58" s="23"/>
      <c r="Y58" s="23"/>
      <c r="Z58" s="23"/>
      <c r="AA58" s="23"/>
      <c r="AB58" s="23"/>
      <c r="AC58" s="23"/>
      <c r="AD58" s="23"/>
    </row>
    <row r="74" spans="3:3" ht="15" hidden="1" customHeight="1">
      <c r="C74" s="15" t="s">
        <v>4959</v>
      </c>
    </row>
    <row r="76" spans="3:3" ht="15" hidden="1" customHeight="1">
      <c r="C76" s="43" t="s">
        <v>4960</v>
      </c>
    </row>
  </sheetData>
  <sheetProtection algorithmName="SHA-512" hashValue="G07/mFAqqKHPowhyxaBNT7GhEBYir3cLast870pZGjMaSVyAzlgyusa6IBzToamLCdQfzgUhb7MENV/6JPf0sg==" saltValue="PyClSmfPCHdGskPNNECdAQ==" spinCount="100000" sheet="1" objects="1" scenarios="1"/>
  <mergeCells count="50">
    <mergeCell ref="B1:AD1"/>
    <mergeCell ref="M15:Q15"/>
    <mergeCell ref="H31:Q31"/>
    <mergeCell ref="T26:AD26"/>
    <mergeCell ref="AA9:AD9"/>
    <mergeCell ref="G30:Q30"/>
    <mergeCell ref="C13:Q13"/>
    <mergeCell ref="M28:Q28"/>
    <mergeCell ref="B10:L10"/>
    <mergeCell ref="E20:Q20"/>
    <mergeCell ref="N10:O10"/>
    <mergeCell ref="F29:Q29"/>
    <mergeCell ref="U15:AC15"/>
    <mergeCell ref="F16:Q16"/>
    <mergeCell ref="T13:AD13"/>
    <mergeCell ref="U29:AC35"/>
    <mergeCell ref="C52:AC52"/>
    <mergeCell ref="E33:Q33"/>
    <mergeCell ref="U16:AC22"/>
    <mergeCell ref="H44:Q44"/>
    <mergeCell ref="T12:AD12"/>
    <mergeCell ref="B38:R38"/>
    <mergeCell ref="M41:Q41"/>
    <mergeCell ref="U42:AC48"/>
    <mergeCell ref="F34:Q34"/>
    <mergeCell ref="H45:Q45"/>
    <mergeCell ref="C26:Q26"/>
    <mergeCell ref="H32:Q32"/>
    <mergeCell ref="F21:Q21"/>
    <mergeCell ref="H48:Q48"/>
    <mergeCell ref="H19:Q19"/>
    <mergeCell ref="G43:Q43"/>
    <mergeCell ref="F47:Q47"/>
    <mergeCell ref="U28:AC28"/>
    <mergeCell ref="B12:R12"/>
    <mergeCell ref="H35:Q35"/>
    <mergeCell ref="T25:AD25"/>
    <mergeCell ref="C39:Q39"/>
    <mergeCell ref="E46:Q46"/>
    <mergeCell ref="U41:AC41"/>
    <mergeCell ref="T38:AD38"/>
    <mergeCell ref="B25:R25"/>
    <mergeCell ref="H22:Q22"/>
    <mergeCell ref="T39:AD39"/>
    <mergeCell ref="F42:Q42"/>
    <mergeCell ref="B7:AD7"/>
    <mergeCell ref="B3:AD3"/>
    <mergeCell ref="G17:Q17"/>
    <mergeCell ref="H18:Q18"/>
    <mergeCell ref="B5:AD5"/>
  </mergeCells>
  <conditionalFormatting sqref="A1:XFD1048576">
    <cfRule type="expression" dxfId="87" priority="1" stopIfTrue="1">
      <formula>AND($A$1&lt;&gt;"",SEARCH("igual o mayor",A1)&gt;0)</formula>
    </cfRule>
    <cfRule type="expression" dxfId="86" priority="2" stopIfTrue="1">
      <formula>AND($A$1&lt;&gt;"",SEARCH("igual o menor",A1)&gt;0)</formula>
    </cfRule>
    <cfRule type="expression" dxfId="85" priority="3" stopIfTrue="1">
      <formula>AND($A$1&lt;&gt;"",SEARCH("pase a la pregunta",A1)&gt;0)</formula>
    </cfRule>
    <cfRule type="expression" dxfId="84" priority="4" stopIfTrue="1">
      <formula>AND($A$1&lt;&gt;"",SEARCH("en blanco",A1)&gt;0)</formula>
    </cfRule>
    <cfRule type="expression" dxfId="83" priority="5" stopIfTrue="1">
      <formula>AND($A$1&lt;&gt;"",SEARCH("no puede registrar",A1)&gt;0)</formula>
    </cfRule>
    <cfRule type="expression" dxfId="82" priority="6" stopIfTrue="1">
      <formula>AND($A$1&lt;&gt;"",SUM(A1)&gt;0)</formula>
    </cfRule>
    <cfRule type="expression" dxfId="81" priority="7" stopIfTrue="1">
      <formula>AND($A$1&lt;&gt;"",SEARCH("la pregunta",A1)&gt;0)</formula>
    </cfRule>
  </conditionalFormatting>
  <dataValidations count="1">
    <dataValidation showDropDown="1" showInputMessage="1" showErrorMessage="1" sqref="A5:XFD6"/>
  </dataValidations>
  <hyperlinks>
    <hyperlink ref="AA9" location="Índice!B13" display="Índice"/>
  </hyperlinks>
  <printOptions horizontalCentered="1" verticalCentered="1"/>
  <pageMargins left="0.70866141732283472" right="0.70866141732283472" top="0.74803149606299213" bottom="0.74803149606299213" header="0.31496062992125978" footer="0.31496062992125978"/>
  <pageSetup scale="71" orientation="portrait" r:id="rId1"/>
  <headerFooter>
    <oddHeader>&amp;CMódulo 1 Sección IX
Informantes</oddHeader>
    <oddFooter>&amp;LCenso Nacional de Gobiernos Estatales 2026&amp;R&amp;P de &amp;N</oddFooter>
  </headerFooter>
  <rowBreaks count="1" manualBreakCount="1">
    <brk id="37" max="30"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A1:BX76"/>
  <sheetViews>
    <sheetView showGridLines="0" tabSelected="1" view="pageBreakPreview" zoomScale="120" zoomScaleNormal="100" zoomScaleSheetLayoutView="120" workbookViewId="0"/>
  </sheetViews>
  <sheetFormatPr baseColWidth="10" defaultColWidth="0" defaultRowHeight="15" customHeight="1" zeroHeight="1"/>
  <cols>
    <col min="1" max="1" width="5.625" style="14" customWidth="1"/>
    <col min="2" max="61" width="3.625" style="14" customWidth="1"/>
    <col min="62" max="62" width="5.625" style="14" customWidth="1"/>
    <col min="63" max="16384" width="5.125" style="14" hidden="1"/>
  </cols>
  <sheetData>
    <row r="1" spans="1:64" ht="173.25" customHeight="1">
      <c r="A1" s="231"/>
      <c r="B1" s="338" t="s">
        <v>0</v>
      </c>
      <c r="C1" s="273"/>
      <c r="D1" s="273"/>
      <c r="E1" s="273"/>
      <c r="F1" s="273"/>
      <c r="G1" s="273"/>
      <c r="H1" s="273"/>
      <c r="I1" s="273"/>
      <c r="J1" s="273"/>
      <c r="K1" s="273"/>
      <c r="L1" s="273"/>
      <c r="M1" s="273"/>
      <c r="N1" s="273"/>
      <c r="O1" s="273"/>
      <c r="P1" s="273"/>
      <c r="Q1" s="273"/>
      <c r="R1" s="273"/>
      <c r="S1" s="273"/>
      <c r="T1" s="273"/>
      <c r="U1" s="273"/>
      <c r="V1" s="273"/>
      <c r="W1" s="273"/>
      <c r="X1" s="273"/>
      <c r="Y1" s="273"/>
      <c r="Z1" s="273"/>
      <c r="AA1" s="273"/>
      <c r="AB1" s="273"/>
      <c r="AC1" s="273"/>
      <c r="AD1" s="273"/>
      <c r="AE1" s="273"/>
      <c r="AF1" s="273"/>
      <c r="AG1" s="273"/>
      <c r="AH1" s="273"/>
      <c r="AI1" s="273"/>
      <c r="AJ1" s="273"/>
      <c r="AK1" s="273"/>
      <c r="AL1" s="273"/>
      <c r="AM1" s="273"/>
      <c r="AN1" s="273"/>
      <c r="AO1" s="273"/>
      <c r="AP1" s="273"/>
      <c r="AQ1" s="273"/>
      <c r="AR1" s="273"/>
      <c r="AS1" s="273"/>
      <c r="AT1" s="273"/>
      <c r="AU1" s="273"/>
      <c r="AV1" s="273"/>
      <c r="AW1" s="273"/>
      <c r="AX1" s="273"/>
      <c r="AY1" s="273"/>
      <c r="AZ1" s="273"/>
      <c r="BA1" s="273"/>
      <c r="BB1" s="273"/>
      <c r="BC1" s="273"/>
      <c r="BD1" s="273"/>
      <c r="BE1" s="273"/>
      <c r="BF1" s="273"/>
      <c r="BG1" s="273"/>
      <c r="BH1" s="273"/>
      <c r="BI1" s="273"/>
    </row>
    <row r="2" spans="1:64" ht="15" customHeight="1">
      <c r="A2" s="23"/>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3"/>
      <c r="AM2" s="23"/>
      <c r="AN2" s="23"/>
      <c r="AO2" s="23"/>
      <c r="AP2" s="23"/>
      <c r="AQ2" s="23"/>
      <c r="AR2" s="23"/>
      <c r="AS2" s="23"/>
      <c r="AT2" s="23"/>
      <c r="AU2" s="23"/>
      <c r="AV2" s="23"/>
      <c r="AW2" s="23"/>
      <c r="AX2" s="23"/>
      <c r="AY2" s="23"/>
      <c r="AZ2" s="23"/>
      <c r="BA2" s="23"/>
      <c r="BB2" s="23"/>
      <c r="BC2" s="23"/>
      <c r="BD2" s="23"/>
      <c r="BE2" s="23"/>
      <c r="BF2" s="23"/>
      <c r="BG2" s="23"/>
      <c r="BH2" s="23"/>
      <c r="BI2" s="23"/>
    </row>
    <row r="3" spans="1:64" ht="45" customHeight="1">
      <c r="A3" s="23"/>
      <c r="B3" s="335" t="s">
        <v>1</v>
      </c>
      <c r="C3" s="273"/>
      <c r="D3" s="273"/>
      <c r="E3" s="273"/>
      <c r="F3" s="273"/>
      <c r="G3" s="273"/>
      <c r="H3" s="273"/>
      <c r="I3" s="273"/>
      <c r="J3" s="273"/>
      <c r="K3" s="273"/>
      <c r="L3" s="273"/>
      <c r="M3" s="273"/>
      <c r="N3" s="273"/>
      <c r="O3" s="273"/>
      <c r="P3" s="273"/>
      <c r="Q3" s="273"/>
      <c r="R3" s="273"/>
      <c r="S3" s="273"/>
      <c r="T3" s="273"/>
      <c r="U3" s="273"/>
      <c r="V3" s="273"/>
      <c r="W3" s="273"/>
      <c r="X3" s="273"/>
      <c r="Y3" s="273"/>
      <c r="Z3" s="273"/>
      <c r="AA3" s="273"/>
      <c r="AB3" s="273"/>
      <c r="AC3" s="273"/>
      <c r="AD3" s="273"/>
      <c r="AE3" s="273"/>
      <c r="AF3" s="273"/>
      <c r="AG3" s="273"/>
      <c r="AH3" s="273"/>
      <c r="AI3" s="273"/>
      <c r="AJ3" s="273"/>
      <c r="AK3" s="273"/>
      <c r="AL3" s="273"/>
      <c r="AM3" s="273"/>
      <c r="AN3" s="273"/>
      <c r="AO3" s="273"/>
      <c r="AP3" s="273"/>
      <c r="AQ3" s="273"/>
      <c r="AR3" s="273"/>
      <c r="AS3" s="273"/>
      <c r="AT3" s="273"/>
      <c r="AU3" s="273"/>
      <c r="AV3" s="273"/>
      <c r="AW3" s="273"/>
      <c r="AX3" s="273"/>
      <c r="AY3" s="273"/>
      <c r="AZ3" s="273"/>
      <c r="BA3" s="273"/>
      <c r="BB3" s="273"/>
      <c r="BC3" s="273"/>
      <c r="BD3" s="273"/>
      <c r="BE3" s="273"/>
      <c r="BF3" s="273"/>
      <c r="BG3" s="273"/>
      <c r="BH3" s="273"/>
      <c r="BI3" s="273"/>
    </row>
    <row r="4" spans="1:64" ht="15" customHeight="1">
      <c r="A4" s="23"/>
      <c r="B4" s="23"/>
      <c r="C4" s="23"/>
      <c r="D4" s="23"/>
      <c r="E4" s="23"/>
      <c r="F4" s="23"/>
      <c r="G4" s="23"/>
      <c r="H4" s="23"/>
      <c r="I4" s="23"/>
      <c r="J4" s="23"/>
      <c r="K4" s="23"/>
      <c r="L4" s="23"/>
      <c r="M4" s="23"/>
      <c r="N4" s="23"/>
      <c r="O4" s="23"/>
      <c r="P4" s="23"/>
      <c r="Q4" s="23"/>
      <c r="R4" s="23"/>
      <c r="S4" s="23"/>
      <c r="T4" s="23"/>
      <c r="U4" s="23"/>
      <c r="V4" s="23"/>
      <c r="W4" s="23"/>
      <c r="X4" s="23"/>
      <c r="Y4" s="23"/>
      <c r="Z4" s="23"/>
      <c r="AA4" s="23"/>
      <c r="AB4" s="23"/>
      <c r="AC4" s="23"/>
      <c r="AD4" s="23"/>
      <c r="AE4" s="23"/>
      <c r="AF4" s="23"/>
      <c r="AG4" s="23"/>
      <c r="AH4" s="23"/>
      <c r="AI4" s="23"/>
      <c r="AJ4" s="23"/>
      <c r="AK4" s="23"/>
      <c r="AL4" s="23"/>
      <c r="AM4" s="23"/>
      <c r="AN4" s="23"/>
      <c r="AO4" s="23"/>
      <c r="AP4" s="23"/>
      <c r="AQ4" s="23"/>
      <c r="AR4" s="23"/>
      <c r="AS4" s="23"/>
      <c r="AT4" s="23"/>
      <c r="AU4" s="23"/>
      <c r="AV4" s="23"/>
      <c r="AW4" s="23"/>
      <c r="AX4" s="23"/>
      <c r="AY4" s="23"/>
      <c r="AZ4" s="23"/>
      <c r="BA4" s="23"/>
      <c r="BB4" s="23"/>
      <c r="BC4" s="23"/>
      <c r="BD4" s="23"/>
      <c r="BE4" s="23"/>
      <c r="BF4" s="23"/>
      <c r="BG4" s="23"/>
      <c r="BH4" s="23"/>
      <c r="BI4" s="23"/>
    </row>
    <row r="5" spans="1:64" s="11" customFormat="1" ht="45" customHeight="1">
      <c r="A5" s="47"/>
      <c r="B5" s="272" t="s">
        <v>2</v>
      </c>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row>
    <row r="6" spans="1:64" s="11" customFormat="1" ht="15" customHeight="1">
      <c r="A6" s="47"/>
      <c r="B6" s="73"/>
      <c r="C6" s="73"/>
      <c r="D6" s="73"/>
      <c r="E6" s="73"/>
      <c r="F6" s="73"/>
      <c r="G6" s="73"/>
      <c r="H6" s="73"/>
      <c r="I6" s="73"/>
      <c r="J6" s="73"/>
      <c r="K6" s="73"/>
      <c r="L6" s="73"/>
      <c r="M6" s="73"/>
      <c r="N6" s="73"/>
      <c r="O6" s="73"/>
      <c r="P6" s="73"/>
      <c r="Q6" s="73"/>
      <c r="R6" s="73"/>
      <c r="S6" s="73"/>
      <c r="T6" s="73"/>
      <c r="U6" s="73"/>
      <c r="V6" s="73"/>
      <c r="W6" s="73"/>
      <c r="X6" s="73"/>
      <c r="Y6" s="73"/>
      <c r="Z6" s="73"/>
      <c r="AA6" s="73"/>
      <c r="AB6" s="73"/>
      <c r="AC6" s="73"/>
      <c r="AD6" s="73"/>
      <c r="AE6" s="73"/>
      <c r="AF6" s="73"/>
      <c r="AG6" s="73"/>
      <c r="AH6" s="73"/>
      <c r="AI6" s="73"/>
      <c r="AJ6" s="73"/>
      <c r="AK6" s="73"/>
      <c r="AL6" s="73"/>
      <c r="AM6" s="73"/>
      <c r="AN6" s="73"/>
      <c r="AO6" s="73"/>
      <c r="AP6" s="73"/>
      <c r="AQ6" s="73"/>
      <c r="AR6" s="73"/>
      <c r="AS6" s="73"/>
      <c r="AT6" s="73"/>
      <c r="AU6" s="73"/>
      <c r="AV6" s="73"/>
      <c r="AW6" s="73"/>
      <c r="AX6" s="73"/>
      <c r="AY6" s="73"/>
      <c r="AZ6" s="73"/>
      <c r="BA6" s="73"/>
      <c r="BB6" s="73"/>
      <c r="BC6" s="73"/>
      <c r="BD6" s="47"/>
      <c r="BE6" s="47"/>
      <c r="BF6" s="47"/>
      <c r="BG6" s="47"/>
      <c r="BH6" s="47"/>
      <c r="BI6" s="47"/>
    </row>
    <row r="7" spans="1:64" s="64" customFormat="1" ht="60" customHeight="1">
      <c r="A7" s="23"/>
      <c r="B7" s="335" t="s">
        <v>4961</v>
      </c>
      <c r="C7" s="349"/>
      <c r="D7" s="349"/>
      <c r="E7" s="349"/>
      <c r="F7" s="349"/>
      <c r="G7" s="349"/>
      <c r="H7" s="349"/>
      <c r="I7" s="349"/>
      <c r="J7" s="349"/>
      <c r="K7" s="349"/>
      <c r="L7" s="349"/>
      <c r="M7" s="349"/>
      <c r="N7" s="349"/>
      <c r="O7" s="349"/>
      <c r="P7" s="349"/>
      <c r="Q7" s="349"/>
      <c r="R7" s="349"/>
      <c r="S7" s="349"/>
      <c r="T7" s="349"/>
      <c r="U7" s="349"/>
      <c r="V7" s="349"/>
      <c r="W7" s="349"/>
      <c r="X7" s="349"/>
      <c r="Y7" s="349"/>
      <c r="Z7" s="349"/>
      <c r="AA7" s="349"/>
      <c r="AB7" s="349"/>
      <c r="AC7" s="349"/>
      <c r="AD7" s="349"/>
      <c r="AE7" s="349"/>
      <c r="AF7" s="349"/>
      <c r="AG7" s="349"/>
      <c r="AH7" s="349"/>
      <c r="AI7" s="349"/>
      <c r="AJ7" s="349"/>
      <c r="AK7" s="349"/>
      <c r="AL7" s="349"/>
      <c r="AM7" s="349"/>
      <c r="AN7" s="349"/>
      <c r="AO7" s="349"/>
      <c r="AP7" s="349"/>
      <c r="AQ7" s="349"/>
      <c r="AR7" s="349"/>
      <c r="AS7" s="349"/>
      <c r="AT7" s="349"/>
      <c r="AU7" s="349"/>
      <c r="AV7" s="349"/>
      <c r="AW7" s="349"/>
      <c r="AX7" s="349"/>
      <c r="AY7" s="349"/>
      <c r="AZ7" s="349"/>
      <c r="BA7" s="349"/>
      <c r="BB7" s="349"/>
      <c r="BC7" s="349"/>
      <c r="BD7" s="349"/>
      <c r="BE7" s="349"/>
      <c r="BF7" s="349"/>
      <c r="BG7" s="349"/>
      <c r="BH7" s="349"/>
      <c r="BI7" s="349"/>
    </row>
    <row r="8" spans="1:64" ht="15" customHeight="1">
      <c r="A8" s="23"/>
      <c r="B8" s="23"/>
      <c r="C8" s="23"/>
      <c r="D8" s="23"/>
      <c r="E8" s="23"/>
      <c r="F8" s="23"/>
      <c r="G8" s="23"/>
      <c r="H8" s="23"/>
      <c r="I8" s="23"/>
      <c r="J8" s="23"/>
      <c r="K8" s="23"/>
      <c r="L8" s="23"/>
      <c r="M8" s="23"/>
      <c r="N8" s="23"/>
      <c r="O8" s="23"/>
      <c r="P8" s="23"/>
      <c r="Q8" s="23"/>
      <c r="R8" s="23"/>
      <c r="S8" s="23"/>
      <c r="T8" s="23"/>
      <c r="U8" s="23"/>
      <c r="V8" s="23"/>
      <c r="W8" s="23"/>
      <c r="X8" s="23"/>
      <c r="Y8" s="23"/>
      <c r="Z8" s="23"/>
      <c r="AA8" s="23"/>
      <c r="AB8" s="23"/>
      <c r="AC8" s="23"/>
      <c r="AD8" s="23"/>
      <c r="AE8" s="23"/>
      <c r="AF8" s="23"/>
      <c r="AG8" s="23"/>
      <c r="AH8" s="23"/>
      <c r="AI8" s="23"/>
      <c r="AJ8" s="23"/>
      <c r="AK8" s="23"/>
      <c r="AL8" s="23"/>
      <c r="AM8" s="23"/>
      <c r="AN8" s="23"/>
      <c r="AO8" s="23"/>
      <c r="AP8" s="23"/>
      <c r="AQ8" s="23"/>
      <c r="AR8" s="23"/>
      <c r="AS8" s="23"/>
      <c r="AT8" s="23"/>
      <c r="AU8" s="23"/>
      <c r="AV8" s="23"/>
      <c r="AW8" s="23"/>
      <c r="AX8" s="23"/>
      <c r="AY8" s="23"/>
      <c r="AZ8" s="23"/>
      <c r="BA8" s="23"/>
      <c r="BB8" s="23"/>
      <c r="BC8" s="23"/>
      <c r="BD8" s="23"/>
      <c r="BE8" s="23"/>
      <c r="BF8" s="23"/>
      <c r="BG8" s="23"/>
      <c r="BH8" s="23"/>
      <c r="BI8" s="23"/>
    </row>
    <row r="9" spans="1:64" ht="15" customHeight="1" thickBot="1">
      <c r="A9" s="23"/>
      <c r="B9" s="61" t="s">
        <v>4</v>
      </c>
      <c r="C9" s="23"/>
      <c r="D9" s="23"/>
      <c r="E9" s="23"/>
      <c r="F9" s="23"/>
      <c r="G9" s="23"/>
      <c r="H9" s="23"/>
      <c r="I9" s="23"/>
      <c r="J9" s="23"/>
      <c r="K9" s="23"/>
      <c r="L9" s="23"/>
      <c r="M9" s="23"/>
      <c r="N9" s="61" t="s">
        <v>5</v>
      </c>
      <c r="O9" s="23"/>
      <c r="P9" s="23"/>
      <c r="Q9" s="23"/>
      <c r="R9" s="23"/>
      <c r="S9" s="23"/>
      <c r="T9" s="23"/>
      <c r="U9" s="23"/>
      <c r="V9" s="23"/>
      <c r="W9" s="23"/>
      <c r="X9" s="23"/>
      <c r="Y9" s="23"/>
      <c r="Z9" s="23"/>
      <c r="AA9" s="23"/>
      <c r="AB9" s="23"/>
      <c r="AC9" s="23"/>
      <c r="AD9" s="23"/>
      <c r="AE9" s="23"/>
      <c r="AF9" s="23"/>
      <c r="AG9" s="23"/>
      <c r="AH9" s="23"/>
      <c r="AI9" s="23"/>
      <c r="AJ9" s="23"/>
      <c r="AK9" s="23"/>
      <c r="AL9" s="23"/>
      <c r="AM9" s="23"/>
      <c r="AN9" s="23"/>
      <c r="AO9" s="23"/>
      <c r="AP9" s="23"/>
      <c r="AQ9" s="61"/>
      <c r="AR9" s="61"/>
      <c r="AS9" s="61"/>
      <c r="AT9" s="74"/>
      <c r="AU9" s="23"/>
      <c r="AV9" s="23"/>
      <c r="AW9" s="23"/>
      <c r="AX9" s="23"/>
      <c r="AY9" s="23"/>
      <c r="AZ9" s="23"/>
      <c r="BA9" s="23"/>
      <c r="BB9" s="23"/>
      <c r="BC9" s="23"/>
      <c r="BD9" s="23"/>
      <c r="BE9" s="23"/>
      <c r="BF9" s="267" t="s">
        <v>3</v>
      </c>
      <c r="BG9" s="273"/>
      <c r="BH9" s="273"/>
      <c r="BI9" s="273"/>
    </row>
    <row r="10" spans="1:64" ht="15" customHeight="1" thickBot="1">
      <c r="A10" s="23"/>
      <c r="B10" s="302" t="str">
        <f>IF(Presentación!B10="","",Presentación!B10)</f>
        <v>Veracruz de Ignacio de la Llave</v>
      </c>
      <c r="C10" s="239"/>
      <c r="D10" s="239"/>
      <c r="E10" s="239"/>
      <c r="F10" s="239"/>
      <c r="G10" s="239"/>
      <c r="H10" s="239"/>
      <c r="I10" s="239"/>
      <c r="J10" s="239"/>
      <c r="K10" s="239"/>
      <c r="L10" s="240"/>
      <c r="M10" s="62"/>
      <c r="N10" s="302" t="str">
        <f>IF(Presentación!N10="","",Presentación!N10)</f>
        <v>230</v>
      </c>
      <c r="O10" s="240"/>
      <c r="P10" s="61"/>
      <c r="Q10" s="61"/>
      <c r="R10" s="61"/>
      <c r="S10" s="61"/>
      <c r="T10" s="23"/>
      <c r="U10" s="23"/>
      <c r="V10" s="23"/>
      <c r="W10" s="23"/>
      <c r="X10" s="23"/>
      <c r="Y10" s="23"/>
      <c r="Z10" s="23"/>
      <c r="AA10" s="23"/>
      <c r="AB10" s="23"/>
      <c r="AC10" s="23"/>
      <c r="AD10" s="23"/>
      <c r="AE10" s="23"/>
      <c r="AF10" s="23"/>
      <c r="AG10" s="23"/>
      <c r="AH10" s="23"/>
      <c r="AI10" s="23"/>
      <c r="AJ10" s="23"/>
      <c r="AK10" s="23"/>
      <c r="AL10" s="23"/>
      <c r="AM10" s="23"/>
      <c r="AN10" s="23"/>
      <c r="AO10" s="23"/>
      <c r="AP10" s="23"/>
      <c r="AQ10" s="23"/>
      <c r="AR10" s="23"/>
      <c r="AS10" s="23"/>
      <c r="AT10" s="23"/>
      <c r="AU10" s="23"/>
      <c r="AV10" s="23"/>
      <c r="AW10" s="23"/>
      <c r="AX10" s="23"/>
      <c r="AY10" s="23"/>
      <c r="AZ10" s="23"/>
      <c r="BA10" s="23"/>
      <c r="BB10" s="23"/>
      <c r="BC10" s="23"/>
      <c r="BD10" s="23"/>
      <c r="BE10" s="23"/>
      <c r="BF10" s="23"/>
      <c r="BG10" s="23"/>
      <c r="BH10" s="23"/>
      <c r="BI10" s="23"/>
    </row>
    <row r="11" spans="1:64" ht="15" customHeight="1" thickBot="1">
      <c r="A11" s="23"/>
      <c r="B11" s="23"/>
      <c r="C11" s="23"/>
      <c r="D11" s="23"/>
      <c r="E11" s="23"/>
      <c r="F11" s="23"/>
      <c r="G11" s="23"/>
      <c r="H11" s="23"/>
      <c r="I11" s="23"/>
      <c r="J11" s="23"/>
      <c r="K11" s="23"/>
      <c r="L11" s="23"/>
      <c r="M11" s="23"/>
      <c r="N11" s="23"/>
      <c r="O11" s="23"/>
      <c r="P11" s="23"/>
      <c r="Q11" s="23"/>
      <c r="R11" s="23"/>
      <c r="S11" s="23"/>
      <c r="T11" s="23"/>
      <c r="U11" s="23"/>
      <c r="V11" s="23"/>
      <c r="W11" s="23"/>
      <c r="X11" s="23"/>
      <c r="Y11" s="23"/>
      <c r="Z11" s="23"/>
      <c r="AA11" s="23"/>
      <c r="AB11" s="23"/>
      <c r="AC11" s="23"/>
      <c r="AD11" s="23"/>
      <c r="AE11" s="23"/>
      <c r="AF11" s="23"/>
      <c r="AG11" s="23"/>
      <c r="AH11" s="23"/>
      <c r="AI11" s="23"/>
      <c r="AJ11" s="23"/>
      <c r="AK11" s="23"/>
      <c r="AL11" s="23"/>
      <c r="AM11" s="23"/>
      <c r="AN11" s="23"/>
      <c r="AO11" s="23"/>
      <c r="AP11" s="23"/>
      <c r="AQ11" s="23"/>
      <c r="AR11" s="23"/>
      <c r="AS11" s="23"/>
      <c r="AT11" s="23"/>
      <c r="AU11" s="23"/>
      <c r="AV11" s="23"/>
      <c r="AW11" s="23"/>
      <c r="AX11" s="23"/>
      <c r="AY11" s="23"/>
      <c r="AZ11" s="23"/>
      <c r="BA11" s="23"/>
      <c r="BB11" s="23"/>
      <c r="BC11" s="23"/>
      <c r="BD11" s="23"/>
      <c r="BE11" s="23"/>
      <c r="BF11" s="23"/>
      <c r="BG11" s="23"/>
      <c r="BH11" s="23"/>
      <c r="BI11" s="23"/>
    </row>
    <row r="12" spans="1:64" s="23" customFormat="1" ht="15" customHeight="1" thickBot="1">
      <c r="A12" s="75"/>
      <c r="B12" s="345" t="s">
        <v>4962</v>
      </c>
      <c r="C12" s="279"/>
      <c r="D12" s="279"/>
      <c r="E12" s="279"/>
      <c r="F12" s="279"/>
      <c r="G12" s="279"/>
      <c r="H12" s="279"/>
      <c r="I12" s="279"/>
      <c r="J12" s="279"/>
      <c r="K12" s="279"/>
      <c r="L12" s="279"/>
      <c r="M12" s="279"/>
      <c r="N12" s="279"/>
      <c r="O12" s="279"/>
      <c r="P12" s="279"/>
      <c r="Q12" s="279"/>
      <c r="R12" s="279"/>
      <c r="S12" s="279"/>
      <c r="T12" s="279"/>
      <c r="U12" s="279"/>
      <c r="V12" s="279"/>
      <c r="W12" s="279"/>
      <c r="X12" s="279"/>
      <c r="Y12" s="279"/>
      <c r="Z12" s="279"/>
      <c r="AA12" s="279"/>
      <c r="AB12" s="279"/>
      <c r="AC12" s="279"/>
      <c r="AD12" s="279"/>
      <c r="AE12" s="279"/>
      <c r="AF12" s="279"/>
      <c r="AG12" s="279"/>
      <c r="AH12" s="279"/>
      <c r="AI12" s="279"/>
      <c r="AJ12" s="279"/>
      <c r="AK12" s="279"/>
      <c r="AL12" s="279"/>
      <c r="AM12" s="279"/>
      <c r="AN12" s="279"/>
      <c r="AO12" s="279"/>
      <c r="AP12" s="279"/>
      <c r="AQ12" s="279"/>
      <c r="AR12" s="279"/>
      <c r="AS12" s="279"/>
      <c r="AT12" s="279"/>
      <c r="AU12" s="279"/>
      <c r="AV12" s="279"/>
      <c r="AW12" s="279"/>
      <c r="AX12" s="279"/>
      <c r="AY12" s="279"/>
      <c r="AZ12" s="279"/>
      <c r="BA12" s="279"/>
      <c r="BB12" s="279"/>
      <c r="BC12" s="279"/>
      <c r="BD12" s="279"/>
      <c r="BE12" s="279"/>
      <c r="BF12" s="279"/>
      <c r="BG12" s="279"/>
      <c r="BH12" s="279"/>
      <c r="BI12" s="280"/>
      <c r="BJ12" s="76"/>
      <c r="BK12" s="76"/>
      <c r="BL12" s="76"/>
    </row>
    <row r="13" spans="1:64" s="23" customFormat="1" ht="15" customHeight="1">
      <c r="A13" s="77"/>
      <c r="B13" s="339" t="s">
        <v>4963</v>
      </c>
      <c r="C13" s="245"/>
      <c r="D13" s="245"/>
      <c r="E13" s="245"/>
      <c r="F13" s="245"/>
      <c r="G13" s="245"/>
      <c r="H13" s="245"/>
      <c r="I13" s="245"/>
      <c r="J13" s="245"/>
      <c r="K13" s="245"/>
      <c r="L13" s="245"/>
      <c r="M13" s="245"/>
      <c r="N13" s="245"/>
      <c r="O13" s="245"/>
      <c r="P13" s="245"/>
      <c r="Q13" s="245"/>
      <c r="R13" s="245"/>
      <c r="S13" s="245"/>
      <c r="T13" s="245"/>
      <c r="U13" s="245"/>
      <c r="V13" s="245"/>
      <c r="W13" s="245"/>
      <c r="X13" s="245"/>
      <c r="Y13" s="245"/>
      <c r="Z13" s="245"/>
      <c r="AA13" s="245"/>
      <c r="AB13" s="245"/>
      <c r="AC13" s="245"/>
      <c r="AD13" s="245"/>
      <c r="AE13" s="245"/>
      <c r="AF13" s="245"/>
      <c r="AG13" s="245"/>
      <c r="AH13" s="245"/>
      <c r="AI13" s="245"/>
      <c r="AJ13" s="245"/>
      <c r="AK13" s="245"/>
      <c r="AL13" s="245"/>
      <c r="AM13" s="245"/>
      <c r="AN13" s="245"/>
      <c r="AO13" s="245"/>
      <c r="AP13" s="245"/>
      <c r="AQ13" s="245"/>
      <c r="AR13" s="245"/>
      <c r="AS13" s="245"/>
      <c r="AT13" s="245"/>
      <c r="AU13" s="245"/>
      <c r="AV13" s="245"/>
      <c r="AW13" s="245"/>
      <c r="AX13" s="245"/>
      <c r="AY13" s="245"/>
      <c r="AZ13" s="245"/>
      <c r="BA13" s="245"/>
      <c r="BB13" s="245"/>
      <c r="BC13" s="245"/>
      <c r="BD13" s="245"/>
      <c r="BE13" s="245"/>
      <c r="BF13" s="245"/>
      <c r="BG13" s="245"/>
      <c r="BH13" s="245"/>
      <c r="BI13" s="324"/>
    </row>
    <row r="14" spans="1:64" s="23" customFormat="1" ht="15" customHeight="1">
      <c r="A14" s="77"/>
      <c r="B14" s="78"/>
      <c r="C14" s="327" t="s">
        <v>4964</v>
      </c>
      <c r="D14" s="245"/>
      <c r="E14" s="245"/>
      <c r="F14" s="245"/>
      <c r="G14" s="245"/>
      <c r="H14" s="245"/>
      <c r="I14" s="245"/>
      <c r="J14" s="245"/>
      <c r="K14" s="245"/>
      <c r="L14" s="245"/>
      <c r="M14" s="245"/>
      <c r="N14" s="245"/>
      <c r="O14" s="245"/>
      <c r="P14" s="245"/>
      <c r="Q14" s="245"/>
      <c r="R14" s="245"/>
      <c r="S14" s="245"/>
      <c r="T14" s="245"/>
      <c r="U14" s="245"/>
      <c r="V14" s="245"/>
      <c r="W14" s="245"/>
      <c r="X14" s="245"/>
      <c r="Y14" s="245"/>
      <c r="Z14" s="245"/>
      <c r="AA14" s="245"/>
      <c r="AB14" s="245"/>
      <c r="AC14" s="245"/>
      <c r="AD14" s="245"/>
      <c r="AE14" s="245"/>
      <c r="AF14" s="245"/>
      <c r="AG14" s="245"/>
      <c r="AH14" s="245"/>
      <c r="AI14" s="245"/>
      <c r="AJ14" s="245"/>
      <c r="AK14" s="245"/>
      <c r="AL14" s="245"/>
      <c r="AM14" s="245"/>
      <c r="AN14" s="245"/>
      <c r="AO14" s="245"/>
      <c r="AP14" s="245"/>
      <c r="AQ14" s="245"/>
      <c r="AR14" s="245"/>
      <c r="AS14" s="245"/>
      <c r="AT14" s="245"/>
      <c r="AU14" s="245"/>
      <c r="AV14" s="245"/>
      <c r="AW14" s="245"/>
      <c r="AX14" s="245"/>
      <c r="AY14" s="245"/>
      <c r="AZ14" s="245"/>
      <c r="BA14" s="245"/>
      <c r="BB14" s="245"/>
      <c r="BC14" s="245"/>
      <c r="BD14" s="245"/>
      <c r="BE14" s="245"/>
      <c r="BF14" s="245"/>
      <c r="BG14" s="245"/>
      <c r="BH14" s="245"/>
      <c r="BI14" s="324"/>
      <c r="BJ14" s="79"/>
    </row>
    <row r="15" spans="1:64" s="23" customFormat="1" ht="15" customHeight="1">
      <c r="A15" s="77"/>
      <c r="B15" s="78"/>
      <c r="C15" s="327" t="s">
        <v>4965</v>
      </c>
      <c r="D15" s="245"/>
      <c r="E15" s="245"/>
      <c r="F15" s="245"/>
      <c r="G15" s="245"/>
      <c r="H15" s="245"/>
      <c r="I15" s="245"/>
      <c r="J15" s="245"/>
      <c r="K15" s="245"/>
      <c r="L15" s="245"/>
      <c r="M15" s="245"/>
      <c r="N15" s="245"/>
      <c r="O15" s="245"/>
      <c r="P15" s="245"/>
      <c r="Q15" s="245"/>
      <c r="R15" s="245"/>
      <c r="S15" s="245"/>
      <c r="T15" s="245"/>
      <c r="U15" s="245"/>
      <c r="V15" s="245"/>
      <c r="W15" s="245"/>
      <c r="X15" s="245"/>
      <c r="Y15" s="245"/>
      <c r="Z15" s="245"/>
      <c r="AA15" s="245"/>
      <c r="AB15" s="245"/>
      <c r="AC15" s="245"/>
      <c r="AD15" s="245"/>
      <c r="AE15" s="245"/>
      <c r="AF15" s="245"/>
      <c r="AG15" s="245"/>
      <c r="AH15" s="245"/>
      <c r="AI15" s="245"/>
      <c r="AJ15" s="245"/>
      <c r="AK15" s="245"/>
      <c r="AL15" s="245"/>
      <c r="AM15" s="245"/>
      <c r="AN15" s="245"/>
      <c r="AO15" s="245"/>
      <c r="AP15" s="245"/>
      <c r="AQ15" s="245"/>
      <c r="AR15" s="245"/>
      <c r="AS15" s="245"/>
      <c r="AT15" s="245"/>
      <c r="AU15" s="245"/>
      <c r="AV15" s="245"/>
      <c r="AW15" s="245"/>
      <c r="AX15" s="245"/>
      <c r="AY15" s="245"/>
      <c r="AZ15" s="245"/>
      <c r="BA15" s="245"/>
      <c r="BB15" s="245"/>
      <c r="BC15" s="245"/>
      <c r="BD15" s="245"/>
      <c r="BE15" s="245"/>
      <c r="BF15" s="245"/>
      <c r="BG15" s="245"/>
      <c r="BH15" s="245"/>
      <c r="BI15" s="324"/>
      <c r="BJ15" s="79"/>
    </row>
    <row r="16" spans="1:64" s="23" customFormat="1" ht="15" customHeight="1">
      <c r="A16" s="77"/>
      <c r="B16" s="78"/>
      <c r="C16" s="327" t="s">
        <v>4966</v>
      </c>
      <c r="D16" s="245"/>
      <c r="E16" s="245"/>
      <c r="F16" s="245"/>
      <c r="G16" s="245"/>
      <c r="H16" s="245"/>
      <c r="I16" s="245"/>
      <c r="J16" s="245"/>
      <c r="K16" s="245"/>
      <c r="L16" s="245"/>
      <c r="M16" s="245"/>
      <c r="N16" s="245"/>
      <c r="O16" s="245"/>
      <c r="P16" s="245"/>
      <c r="Q16" s="245"/>
      <c r="R16" s="245"/>
      <c r="S16" s="245"/>
      <c r="T16" s="245"/>
      <c r="U16" s="245"/>
      <c r="V16" s="245"/>
      <c r="W16" s="245"/>
      <c r="X16" s="245"/>
      <c r="Y16" s="245"/>
      <c r="Z16" s="245"/>
      <c r="AA16" s="245"/>
      <c r="AB16" s="245"/>
      <c r="AC16" s="245"/>
      <c r="AD16" s="245"/>
      <c r="AE16" s="245"/>
      <c r="AF16" s="245"/>
      <c r="AG16" s="245"/>
      <c r="AH16" s="245"/>
      <c r="AI16" s="245"/>
      <c r="AJ16" s="245"/>
      <c r="AK16" s="245"/>
      <c r="AL16" s="245"/>
      <c r="AM16" s="245"/>
      <c r="AN16" s="245"/>
      <c r="AO16" s="245"/>
      <c r="AP16" s="245"/>
      <c r="AQ16" s="245"/>
      <c r="AR16" s="245"/>
      <c r="AS16" s="245"/>
      <c r="AT16" s="245"/>
      <c r="AU16" s="245"/>
      <c r="AV16" s="245"/>
      <c r="AW16" s="245"/>
      <c r="AX16" s="245"/>
      <c r="AY16" s="245"/>
      <c r="AZ16" s="245"/>
      <c r="BA16" s="245"/>
      <c r="BB16" s="245"/>
      <c r="BC16" s="245"/>
      <c r="BD16" s="245"/>
      <c r="BE16" s="245"/>
      <c r="BF16" s="245"/>
      <c r="BG16" s="245"/>
      <c r="BH16" s="245"/>
      <c r="BI16" s="324"/>
      <c r="BJ16" s="79"/>
    </row>
    <row r="17" spans="1:76" s="23" customFormat="1" ht="15" customHeight="1">
      <c r="A17" s="77"/>
      <c r="B17" s="78"/>
      <c r="C17" s="327" t="s">
        <v>4967</v>
      </c>
      <c r="D17" s="245"/>
      <c r="E17" s="245"/>
      <c r="F17" s="245"/>
      <c r="G17" s="245"/>
      <c r="H17" s="245"/>
      <c r="I17" s="245"/>
      <c r="J17" s="245"/>
      <c r="K17" s="245"/>
      <c r="L17" s="245"/>
      <c r="M17" s="245"/>
      <c r="N17" s="245"/>
      <c r="O17" s="245"/>
      <c r="P17" s="245"/>
      <c r="Q17" s="245"/>
      <c r="R17" s="245"/>
      <c r="S17" s="245"/>
      <c r="T17" s="245"/>
      <c r="U17" s="245"/>
      <c r="V17" s="245"/>
      <c r="W17" s="245"/>
      <c r="X17" s="245"/>
      <c r="Y17" s="245"/>
      <c r="Z17" s="245"/>
      <c r="AA17" s="245"/>
      <c r="AB17" s="245"/>
      <c r="AC17" s="245"/>
      <c r="AD17" s="245"/>
      <c r="AE17" s="245"/>
      <c r="AF17" s="245"/>
      <c r="AG17" s="245"/>
      <c r="AH17" s="245"/>
      <c r="AI17" s="245"/>
      <c r="AJ17" s="245"/>
      <c r="AK17" s="245"/>
      <c r="AL17" s="245"/>
      <c r="AM17" s="245"/>
      <c r="AN17" s="245"/>
      <c r="AO17" s="245"/>
      <c r="AP17" s="245"/>
      <c r="AQ17" s="245"/>
      <c r="AR17" s="245"/>
      <c r="AS17" s="245"/>
      <c r="AT17" s="245"/>
      <c r="AU17" s="245"/>
      <c r="AV17" s="245"/>
      <c r="AW17" s="245"/>
      <c r="AX17" s="245"/>
      <c r="AY17" s="245"/>
      <c r="AZ17" s="245"/>
      <c r="BA17" s="245"/>
      <c r="BB17" s="245"/>
      <c r="BC17" s="245"/>
      <c r="BD17" s="245"/>
      <c r="BE17" s="245"/>
      <c r="BF17" s="245"/>
      <c r="BG17" s="245"/>
      <c r="BH17" s="245"/>
      <c r="BI17" s="324"/>
      <c r="BJ17" s="79"/>
    </row>
    <row r="18" spans="1:76" s="23" customFormat="1" ht="15" customHeight="1">
      <c r="A18" s="77"/>
      <c r="B18" s="78"/>
      <c r="C18" s="327" t="s">
        <v>4968</v>
      </c>
      <c r="D18" s="245"/>
      <c r="E18" s="245"/>
      <c r="F18" s="245"/>
      <c r="G18" s="245"/>
      <c r="H18" s="245"/>
      <c r="I18" s="245"/>
      <c r="J18" s="245"/>
      <c r="K18" s="245"/>
      <c r="L18" s="245"/>
      <c r="M18" s="245"/>
      <c r="N18" s="245"/>
      <c r="O18" s="245"/>
      <c r="P18" s="245"/>
      <c r="Q18" s="245"/>
      <c r="R18" s="245"/>
      <c r="S18" s="245"/>
      <c r="T18" s="245"/>
      <c r="U18" s="245"/>
      <c r="V18" s="245"/>
      <c r="W18" s="245"/>
      <c r="X18" s="245"/>
      <c r="Y18" s="245"/>
      <c r="Z18" s="245"/>
      <c r="AA18" s="245"/>
      <c r="AB18" s="245"/>
      <c r="AC18" s="245"/>
      <c r="AD18" s="245"/>
      <c r="AE18" s="245"/>
      <c r="AF18" s="245"/>
      <c r="AG18" s="245"/>
      <c r="AH18" s="245"/>
      <c r="AI18" s="245"/>
      <c r="AJ18" s="245"/>
      <c r="AK18" s="245"/>
      <c r="AL18" s="245"/>
      <c r="AM18" s="245"/>
      <c r="AN18" s="245"/>
      <c r="AO18" s="245"/>
      <c r="AP18" s="245"/>
      <c r="AQ18" s="245"/>
      <c r="AR18" s="245"/>
      <c r="AS18" s="245"/>
      <c r="AT18" s="245"/>
      <c r="AU18" s="245"/>
      <c r="AV18" s="245"/>
      <c r="AW18" s="245"/>
      <c r="AX18" s="245"/>
      <c r="AY18" s="245"/>
      <c r="AZ18" s="245"/>
      <c r="BA18" s="245"/>
      <c r="BB18" s="245"/>
      <c r="BC18" s="245"/>
      <c r="BD18" s="245"/>
      <c r="BE18" s="245"/>
      <c r="BF18" s="245"/>
      <c r="BG18" s="245"/>
      <c r="BH18" s="245"/>
      <c r="BI18" s="324"/>
      <c r="BJ18" s="79"/>
    </row>
    <row r="19" spans="1:76" s="23" customFormat="1" ht="15" customHeight="1">
      <c r="A19" s="77"/>
      <c r="B19" s="80"/>
      <c r="C19" s="327" t="s">
        <v>4969</v>
      </c>
      <c r="D19" s="245"/>
      <c r="E19" s="245"/>
      <c r="F19" s="245"/>
      <c r="G19" s="245"/>
      <c r="H19" s="245"/>
      <c r="I19" s="245"/>
      <c r="J19" s="245"/>
      <c r="K19" s="245"/>
      <c r="L19" s="245"/>
      <c r="M19" s="245"/>
      <c r="N19" s="245"/>
      <c r="O19" s="245"/>
      <c r="P19" s="245"/>
      <c r="Q19" s="245"/>
      <c r="R19" s="245"/>
      <c r="S19" s="245"/>
      <c r="T19" s="245"/>
      <c r="U19" s="245"/>
      <c r="V19" s="245"/>
      <c r="W19" s="245"/>
      <c r="X19" s="245"/>
      <c r="Y19" s="245"/>
      <c r="Z19" s="245"/>
      <c r="AA19" s="245"/>
      <c r="AB19" s="245"/>
      <c r="AC19" s="245"/>
      <c r="AD19" s="245"/>
      <c r="AE19" s="245"/>
      <c r="AF19" s="245"/>
      <c r="AG19" s="245"/>
      <c r="AH19" s="245"/>
      <c r="AI19" s="245"/>
      <c r="AJ19" s="245"/>
      <c r="AK19" s="245"/>
      <c r="AL19" s="245"/>
      <c r="AM19" s="245"/>
      <c r="AN19" s="245"/>
      <c r="AO19" s="245"/>
      <c r="AP19" s="245"/>
      <c r="AQ19" s="245"/>
      <c r="AR19" s="245"/>
      <c r="AS19" s="245"/>
      <c r="AT19" s="245"/>
      <c r="AU19" s="245"/>
      <c r="AV19" s="245"/>
      <c r="AW19" s="245"/>
      <c r="AX19" s="245"/>
      <c r="AY19" s="245"/>
      <c r="AZ19" s="245"/>
      <c r="BA19" s="245"/>
      <c r="BB19" s="245"/>
      <c r="BC19" s="245"/>
      <c r="BD19" s="245"/>
      <c r="BE19" s="245"/>
      <c r="BF19" s="245"/>
      <c r="BG19" s="245"/>
      <c r="BH19" s="245"/>
      <c r="BI19" s="324"/>
      <c r="BJ19" s="79"/>
    </row>
    <row r="20" spans="1:76" s="23" customFormat="1" ht="15" customHeight="1">
      <c r="A20" s="77"/>
      <c r="B20" s="80"/>
      <c r="C20" s="327" t="s">
        <v>4970</v>
      </c>
      <c r="D20" s="245"/>
      <c r="E20" s="245"/>
      <c r="F20" s="245"/>
      <c r="G20" s="245"/>
      <c r="H20" s="245"/>
      <c r="I20" s="245"/>
      <c r="J20" s="245"/>
      <c r="K20" s="245"/>
      <c r="L20" s="245"/>
      <c r="M20" s="245"/>
      <c r="N20" s="245"/>
      <c r="O20" s="245"/>
      <c r="P20" s="245"/>
      <c r="Q20" s="245"/>
      <c r="R20" s="245"/>
      <c r="S20" s="245"/>
      <c r="T20" s="245"/>
      <c r="U20" s="245"/>
      <c r="V20" s="245"/>
      <c r="W20" s="245"/>
      <c r="X20" s="245"/>
      <c r="Y20" s="245"/>
      <c r="Z20" s="245"/>
      <c r="AA20" s="245"/>
      <c r="AB20" s="245"/>
      <c r="AC20" s="245"/>
      <c r="AD20" s="245"/>
      <c r="AE20" s="245"/>
      <c r="AF20" s="245"/>
      <c r="AG20" s="245"/>
      <c r="AH20" s="245"/>
      <c r="AI20" s="245"/>
      <c r="AJ20" s="245"/>
      <c r="AK20" s="245"/>
      <c r="AL20" s="245"/>
      <c r="AM20" s="245"/>
      <c r="AN20" s="245"/>
      <c r="AO20" s="245"/>
      <c r="AP20" s="245"/>
      <c r="AQ20" s="245"/>
      <c r="AR20" s="245"/>
      <c r="AS20" s="245"/>
      <c r="AT20" s="245"/>
      <c r="AU20" s="245"/>
      <c r="AV20" s="245"/>
      <c r="AW20" s="245"/>
      <c r="AX20" s="245"/>
      <c r="AY20" s="245"/>
      <c r="AZ20" s="245"/>
      <c r="BA20" s="245"/>
      <c r="BB20" s="245"/>
      <c r="BC20" s="245"/>
      <c r="BD20" s="245"/>
      <c r="BE20" s="245"/>
      <c r="BF20" s="245"/>
      <c r="BG20" s="245"/>
      <c r="BH20" s="245"/>
      <c r="BI20" s="324"/>
      <c r="BJ20" s="79"/>
    </row>
    <row r="21" spans="1:76" s="23" customFormat="1" ht="48" customHeight="1">
      <c r="A21" s="77"/>
      <c r="B21" s="80"/>
      <c r="C21" s="81"/>
      <c r="D21" s="327" t="s">
        <v>4971</v>
      </c>
      <c r="E21" s="245"/>
      <c r="F21" s="245"/>
      <c r="G21" s="245"/>
      <c r="H21" s="245"/>
      <c r="I21" s="245"/>
      <c r="J21" s="245"/>
      <c r="K21" s="245"/>
      <c r="L21" s="245"/>
      <c r="M21" s="245"/>
      <c r="N21" s="245"/>
      <c r="O21" s="245"/>
      <c r="P21" s="245"/>
      <c r="Q21" s="245"/>
      <c r="R21" s="245"/>
      <c r="S21" s="245"/>
      <c r="T21" s="245"/>
      <c r="U21" s="245"/>
      <c r="V21" s="245"/>
      <c r="W21" s="245"/>
      <c r="X21" s="245"/>
      <c r="Y21" s="245"/>
      <c r="Z21" s="245"/>
      <c r="AA21" s="245"/>
      <c r="AB21" s="245"/>
      <c r="AC21" s="245"/>
      <c r="AD21" s="245"/>
      <c r="AE21" s="245"/>
      <c r="AF21" s="245"/>
      <c r="AG21" s="245"/>
      <c r="AH21" s="245"/>
      <c r="AI21" s="245"/>
      <c r="AJ21" s="245"/>
      <c r="AK21" s="245"/>
      <c r="AL21" s="245"/>
      <c r="AM21" s="245"/>
      <c r="AN21" s="245"/>
      <c r="AO21" s="245"/>
      <c r="AP21" s="245"/>
      <c r="AQ21" s="245"/>
      <c r="AR21" s="245"/>
      <c r="AS21" s="245"/>
      <c r="AT21" s="245"/>
      <c r="AU21" s="245"/>
      <c r="AV21" s="245"/>
      <c r="AW21" s="245"/>
      <c r="AX21" s="245"/>
      <c r="AY21" s="245"/>
      <c r="AZ21" s="245"/>
      <c r="BA21" s="245"/>
      <c r="BB21" s="245"/>
      <c r="BC21" s="245"/>
      <c r="BD21" s="245"/>
      <c r="BE21" s="245"/>
      <c r="BF21" s="245"/>
      <c r="BG21" s="245"/>
      <c r="BH21" s="245"/>
      <c r="BI21" s="324"/>
      <c r="BJ21" s="79"/>
    </row>
    <row r="22" spans="1:76" s="23" customFormat="1" ht="15" customHeight="1">
      <c r="A22" s="77"/>
      <c r="B22" s="80"/>
      <c r="C22" s="340" t="s">
        <v>4972</v>
      </c>
      <c r="D22" s="245"/>
      <c r="E22" s="245"/>
      <c r="F22" s="245"/>
      <c r="G22" s="245"/>
      <c r="H22" s="245"/>
      <c r="I22" s="245"/>
      <c r="J22" s="245"/>
      <c r="K22" s="245"/>
      <c r="L22" s="245"/>
      <c r="M22" s="245"/>
      <c r="N22" s="245"/>
      <c r="O22" s="245"/>
      <c r="P22" s="245"/>
      <c r="Q22" s="245"/>
      <c r="R22" s="245"/>
      <c r="S22" s="245"/>
      <c r="T22" s="245"/>
      <c r="U22" s="245"/>
      <c r="V22" s="245"/>
      <c r="W22" s="245"/>
      <c r="X22" s="245"/>
      <c r="Y22" s="245"/>
      <c r="Z22" s="245"/>
      <c r="AA22" s="245"/>
      <c r="AB22" s="245"/>
      <c r="AC22" s="245"/>
      <c r="AD22" s="245"/>
      <c r="AE22" s="245"/>
      <c r="AF22" s="245"/>
      <c r="AG22" s="245"/>
      <c r="AH22" s="245"/>
      <c r="AI22" s="245"/>
      <c r="AJ22" s="245"/>
      <c r="AK22" s="245"/>
      <c r="AL22" s="245"/>
      <c r="AM22" s="245"/>
      <c r="AN22" s="245"/>
      <c r="AO22" s="245"/>
      <c r="AP22" s="245"/>
      <c r="AQ22" s="245"/>
      <c r="AR22" s="245"/>
      <c r="AS22" s="245"/>
      <c r="AT22" s="245"/>
      <c r="AU22" s="245"/>
      <c r="AV22" s="245"/>
      <c r="AW22" s="245"/>
      <c r="AX22" s="245"/>
      <c r="AY22" s="245"/>
      <c r="AZ22" s="245"/>
      <c r="BA22" s="245"/>
      <c r="BB22" s="245"/>
      <c r="BC22" s="245"/>
      <c r="BD22" s="245"/>
      <c r="BE22" s="245"/>
      <c r="BF22" s="245"/>
      <c r="BG22" s="245"/>
      <c r="BH22" s="245"/>
      <c r="BI22" s="324"/>
    </row>
    <row r="23" spans="1:76" s="23" customFormat="1" ht="15" customHeight="1">
      <c r="A23" s="77"/>
      <c r="B23" s="80"/>
      <c r="C23" s="82"/>
      <c r="D23" s="323" t="s">
        <v>4973</v>
      </c>
      <c r="E23" s="245"/>
      <c r="F23" s="245"/>
      <c r="G23" s="245"/>
      <c r="H23" s="245"/>
      <c r="I23" s="245"/>
      <c r="J23" s="245"/>
      <c r="K23" s="245"/>
      <c r="L23" s="245"/>
      <c r="M23" s="245"/>
      <c r="N23" s="245"/>
      <c r="O23" s="245"/>
      <c r="P23" s="245"/>
      <c r="Q23" s="245"/>
      <c r="R23" s="245"/>
      <c r="S23" s="245"/>
      <c r="T23" s="245"/>
      <c r="U23" s="245"/>
      <c r="V23" s="245"/>
      <c r="W23" s="245"/>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5"/>
      <c r="AY23" s="245"/>
      <c r="AZ23" s="245"/>
      <c r="BA23" s="245"/>
      <c r="BB23" s="245"/>
      <c r="BC23" s="245"/>
      <c r="BD23" s="245"/>
      <c r="BE23" s="245"/>
      <c r="BF23" s="245"/>
      <c r="BG23" s="245"/>
      <c r="BH23" s="245"/>
      <c r="BI23" s="324"/>
    </row>
    <row r="24" spans="1:76" s="23" customFormat="1" ht="15" customHeight="1">
      <c r="A24" s="77"/>
      <c r="B24" s="80"/>
      <c r="C24" s="82"/>
      <c r="D24" s="323" t="s">
        <v>4974</v>
      </c>
      <c r="E24" s="245"/>
      <c r="F24" s="245"/>
      <c r="G24" s="245"/>
      <c r="H24" s="245"/>
      <c r="I24" s="245"/>
      <c r="J24" s="245"/>
      <c r="K24" s="245"/>
      <c r="L24" s="245"/>
      <c r="M24" s="245"/>
      <c r="N24" s="245"/>
      <c r="O24" s="245"/>
      <c r="P24" s="245"/>
      <c r="Q24" s="245"/>
      <c r="R24" s="245"/>
      <c r="S24" s="245"/>
      <c r="T24" s="245"/>
      <c r="U24" s="245"/>
      <c r="V24" s="245"/>
      <c r="W24" s="245"/>
      <c r="X24" s="245"/>
      <c r="Y24" s="245"/>
      <c r="Z24" s="245"/>
      <c r="AA24" s="245"/>
      <c r="AB24" s="245"/>
      <c r="AC24" s="245"/>
      <c r="AD24" s="245"/>
      <c r="AE24" s="245"/>
      <c r="AF24" s="245"/>
      <c r="AG24" s="245"/>
      <c r="AH24" s="245"/>
      <c r="AI24" s="245"/>
      <c r="AJ24" s="245"/>
      <c r="AK24" s="245"/>
      <c r="AL24" s="245"/>
      <c r="AM24" s="245"/>
      <c r="AN24" s="245"/>
      <c r="AO24" s="245"/>
      <c r="AP24" s="245"/>
      <c r="AQ24" s="245"/>
      <c r="AR24" s="245"/>
      <c r="AS24" s="245"/>
      <c r="AT24" s="245"/>
      <c r="AU24" s="245"/>
      <c r="AV24" s="245"/>
      <c r="AW24" s="245"/>
      <c r="AX24" s="245"/>
      <c r="AY24" s="245"/>
      <c r="AZ24" s="245"/>
      <c r="BA24" s="245"/>
      <c r="BB24" s="245"/>
      <c r="BC24" s="245"/>
      <c r="BD24" s="245"/>
      <c r="BE24" s="245"/>
      <c r="BF24" s="245"/>
      <c r="BG24" s="245"/>
      <c r="BH24" s="245"/>
      <c r="BI24" s="324"/>
    </row>
    <row r="25" spans="1:76" s="23" customFormat="1" ht="15" customHeight="1">
      <c r="A25" s="77"/>
      <c r="B25" s="80"/>
      <c r="C25" s="82"/>
      <c r="D25" s="323" t="s">
        <v>4975</v>
      </c>
      <c r="E25" s="245"/>
      <c r="F25" s="245"/>
      <c r="G25" s="245"/>
      <c r="H25" s="245"/>
      <c r="I25" s="245"/>
      <c r="J25" s="245"/>
      <c r="K25" s="245"/>
      <c r="L25" s="245"/>
      <c r="M25" s="245"/>
      <c r="N25" s="245"/>
      <c r="O25" s="245"/>
      <c r="P25" s="245"/>
      <c r="Q25" s="245"/>
      <c r="R25" s="245"/>
      <c r="S25" s="245"/>
      <c r="T25" s="245"/>
      <c r="U25" s="245"/>
      <c r="V25" s="245"/>
      <c r="W25" s="245"/>
      <c r="X25" s="245"/>
      <c r="Y25" s="245"/>
      <c r="Z25" s="245"/>
      <c r="AA25" s="245"/>
      <c r="AB25" s="245"/>
      <c r="AC25" s="245"/>
      <c r="AD25" s="245"/>
      <c r="AE25" s="245"/>
      <c r="AF25" s="245"/>
      <c r="AG25" s="245"/>
      <c r="AH25" s="245"/>
      <c r="AI25" s="245"/>
      <c r="AJ25" s="245"/>
      <c r="AK25" s="245"/>
      <c r="AL25" s="245"/>
      <c r="AM25" s="245"/>
      <c r="AN25" s="245"/>
      <c r="AO25" s="245"/>
      <c r="AP25" s="245"/>
      <c r="AQ25" s="245"/>
      <c r="AR25" s="245"/>
      <c r="AS25" s="245"/>
      <c r="AT25" s="245"/>
      <c r="AU25" s="245"/>
      <c r="AV25" s="245"/>
      <c r="AW25" s="245"/>
      <c r="AX25" s="245"/>
      <c r="AY25" s="245"/>
      <c r="AZ25" s="245"/>
      <c r="BA25" s="245"/>
      <c r="BB25" s="245"/>
      <c r="BC25" s="245"/>
      <c r="BD25" s="245"/>
      <c r="BE25" s="245"/>
      <c r="BF25" s="245"/>
      <c r="BG25" s="245"/>
      <c r="BH25" s="245"/>
      <c r="BI25" s="324"/>
    </row>
    <row r="26" spans="1:76" s="23" customFormat="1" ht="195.95" customHeight="1">
      <c r="A26" s="83"/>
      <c r="B26" s="84"/>
      <c r="C26" s="81"/>
      <c r="D26" s="85"/>
      <c r="E26" s="327" t="s">
        <v>4976</v>
      </c>
      <c r="F26" s="245"/>
      <c r="G26" s="245"/>
      <c r="H26" s="245"/>
      <c r="I26" s="245"/>
      <c r="J26" s="245"/>
      <c r="K26" s="245"/>
      <c r="L26" s="245"/>
      <c r="M26" s="245"/>
      <c r="N26" s="245"/>
      <c r="O26" s="245"/>
      <c r="P26" s="245"/>
      <c r="Q26" s="245"/>
      <c r="R26" s="245"/>
      <c r="S26" s="245"/>
      <c r="T26" s="245"/>
      <c r="U26" s="245"/>
      <c r="V26" s="245"/>
      <c r="W26" s="245"/>
      <c r="X26" s="245"/>
      <c r="Y26" s="245"/>
      <c r="Z26" s="245"/>
      <c r="AA26" s="245"/>
      <c r="AB26" s="245"/>
      <c r="AC26" s="245"/>
      <c r="AD26" s="245"/>
      <c r="AE26" s="245"/>
      <c r="AF26" s="245"/>
      <c r="AG26" s="245"/>
      <c r="AH26" s="245"/>
      <c r="AI26" s="245"/>
      <c r="AJ26" s="245"/>
      <c r="AK26" s="245"/>
      <c r="AL26" s="245"/>
      <c r="AM26" s="245"/>
      <c r="AN26" s="245"/>
      <c r="AO26" s="245"/>
      <c r="AP26" s="245"/>
      <c r="AQ26" s="245"/>
      <c r="AR26" s="245"/>
      <c r="AS26" s="245"/>
      <c r="AT26" s="245"/>
      <c r="AU26" s="245"/>
      <c r="AV26" s="245"/>
      <c r="AW26" s="245"/>
      <c r="AX26" s="245"/>
      <c r="AY26" s="245"/>
      <c r="AZ26" s="245"/>
      <c r="BA26" s="245"/>
      <c r="BB26" s="245"/>
      <c r="BC26" s="245"/>
      <c r="BD26" s="245"/>
      <c r="BE26" s="245"/>
      <c r="BF26" s="245"/>
      <c r="BG26" s="245"/>
      <c r="BH26" s="245"/>
      <c r="BI26" s="324"/>
    </row>
    <row r="27" spans="1:76" s="23" customFormat="1" ht="15" customHeight="1">
      <c r="A27" s="77"/>
      <c r="B27" s="86"/>
      <c r="C27" s="87"/>
      <c r="D27" s="346" t="s">
        <v>4977</v>
      </c>
      <c r="E27" s="347"/>
      <c r="F27" s="347"/>
      <c r="G27" s="347"/>
      <c r="H27" s="347"/>
      <c r="I27" s="347"/>
      <c r="J27" s="347"/>
      <c r="K27" s="347"/>
      <c r="L27" s="347"/>
      <c r="M27" s="347"/>
      <c r="N27" s="347"/>
      <c r="O27" s="347"/>
      <c r="P27" s="347"/>
      <c r="Q27" s="347"/>
      <c r="R27" s="347"/>
      <c r="S27" s="347"/>
      <c r="T27" s="347"/>
      <c r="U27" s="347"/>
      <c r="V27" s="347"/>
      <c r="W27" s="347"/>
      <c r="X27" s="347"/>
      <c r="Y27" s="347"/>
      <c r="Z27" s="347"/>
      <c r="AA27" s="347"/>
      <c r="AB27" s="347"/>
      <c r="AC27" s="347"/>
      <c r="AD27" s="347"/>
      <c r="AE27" s="347"/>
      <c r="AF27" s="347"/>
      <c r="AG27" s="347"/>
      <c r="AH27" s="347"/>
      <c r="AI27" s="347"/>
      <c r="AJ27" s="347"/>
      <c r="AK27" s="347"/>
      <c r="AL27" s="347"/>
      <c r="AM27" s="347"/>
      <c r="AN27" s="347"/>
      <c r="AO27" s="347"/>
      <c r="AP27" s="347"/>
      <c r="AQ27" s="347"/>
      <c r="AR27" s="347"/>
      <c r="AS27" s="347"/>
      <c r="AT27" s="347"/>
      <c r="AU27" s="347"/>
      <c r="AV27" s="347"/>
      <c r="AW27" s="347"/>
      <c r="AX27" s="347"/>
      <c r="AY27" s="347"/>
      <c r="AZ27" s="347"/>
      <c r="BA27" s="347"/>
      <c r="BB27" s="347"/>
      <c r="BC27" s="347"/>
      <c r="BD27" s="347"/>
      <c r="BE27" s="347"/>
      <c r="BF27" s="347"/>
      <c r="BG27" s="347"/>
      <c r="BH27" s="347"/>
      <c r="BI27" s="348"/>
    </row>
    <row r="28" spans="1:76" s="23" customFormat="1" ht="15" customHeight="1" thickBot="1">
      <c r="A28" s="77"/>
      <c r="B28" s="43"/>
      <c r="C28" s="79"/>
      <c r="D28" s="79"/>
      <c r="E28" s="79"/>
      <c r="F28" s="79"/>
      <c r="G28" s="79"/>
      <c r="H28" s="79"/>
      <c r="I28" s="79"/>
      <c r="J28" s="79"/>
      <c r="K28" s="79"/>
      <c r="L28" s="79"/>
      <c r="M28" s="79"/>
      <c r="N28" s="79"/>
      <c r="O28" s="79"/>
      <c r="P28" s="79"/>
      <c r="Q28" s="79"/>
      <c r="R28" s="79"/>
      <c r="S28" s="79"/>
      <c r="T28" s="79"/>
      <c r="U28" s="79"/>
      <c r="V28" s="79"/>
      <c r="W28" s="79"/>
      <c r="X28" s="79"/>
      <c r="Y28" s="79"/>
      <c r="Z28" s="79"/>
      <c r="AA28" s="79"/>
      <c r="AB28" s="79"/>
      <c r="AC28" s="79"/>
      <c r="AD28" s="79"/>
      <c r="AE28" s="79"/>
      <c r="AF28" s="79"/>
      <c r="AG28" s="79"/>
      <c r="AH28" s="79"/>
      <c r="AI28" s="79"/>
      <c r="AJ28" s="79"/>
      <c r="AK28" s="79"/>
      <c r="AL28" s="79"/>
      <c r="AM28" s="79"/>
      <c r="AN28" s="79"/>
      <c r="AO28" s="79"/>
      <c r="AP28" s="79"/>
      <c r="AQ28" s="79"/>
      <c r="AR28" s="79"/>
      <c r="AS28" s="79"/>
      <c r="AT28" s="79"/>
      <c r="AU28" s="79"/>
      <c r="AV28" s="79"/>
      <c r="AW28" s="79"/>
      <c r="AX28" s="79"/>
      <c r="AY28" s="79"/>
      <c r="AZ28" s="79"/>
      <c r="BA28" s="79"/>
      <c r="BB28" s="79"/>
      <c r="BC28" s="79"/>
    </row>
    <row r="29" spans="1:76" s="23" customFormat="1" ht="15" customHeight="1">
      <c r="A29" s="36"/>
      <c r="B29" s="341" t="s">
        <v>4978</v>
      </c>
      <c r="C29" s="309" t="s">
        <v>4979</v>
      </c>
      <c r="D29" s="310"/>
      <c r="E29" s="311"/>
      <c r="F29" s="309" t="s">
        <v>4980</v>
      </c>
      <c r="G29" s="310"/>
      <c r="H29" s="311"/>
      <c r="I29" s="309" t="s">
        <v>4981</v>
      </c>
      <c r="J29" s="310"/>
      <c r="K29" s="311"/>
      <c r="L29" s="309" t="s">
        <v>4982</v>
      </c>
      <c r="M29" s="310"/>
      <c r="N29" s="311"/>
      <c r="O29" s="309" t="s">
        <v>4983</v>
      </c>
      <c r="P29" s="310"/>
      <c r="Q29" s="310"/>
      <c r="R29" s="311"/>
      <c r="S29" s="309" t="s">
        <v>4984</v>
      </c>
      <c r="T29" s="310"/>
      <c r="U29" s="310"/>
      <c r="V29" s="311"/>
      <c r="W29" s="309" t="s">
        <v>4985</v>
      </c>
      <c r="X29" s="310"/>
      <c r="Y29" s="311"/>
      <c r="Z29" s="309" t="s">
        <v>4986</v>
      </c>
      <c r="AA29" s="310"/>
      <c r="AB29" s="311"/>
      <c r="AC29" s="309" t="s">
        <v>4987</v>
      </c>
      <c r="AD29" s="310"/>
      <c r="AE29" s="311"/>
      <c r="AF29" s="309" t="s">
        <v>4988</v>
      </c>
      <c r="AG29" s="352"/>
      <c r="AH29" s="352"/>
      <c r="AI29" s="352"/>
      <c r="AJ29" s="352"/>
      <c r="AK29" s="352"/>
      <c r="AL29" s="352"/>
      <c r="AM29" s="352"/>
      <c r="AN29" s="352"/>
      <c r="AO29" s="352"/>
      <c r="AP29" s="352"/>
      <c r="AQ29" s="352"/>
      <c r="AR29" s="352"/>
      <c r="AS29" s="352"/>
      <c r="AT29" s="352"/>
      <c r="AU29" s="352"/>
      <c r="AV29" s="352"/>
      <c r="AW29" s="352"/>
      <c r="AX29" s="352"/>
      <c r="AY29" s="352"/>
      <c r="AZ29" s="352"/>
      <c r="BA29" s="352"/>
      <c r="BB29" s="352"/>
      <c r="BC29" s="352"/>
      <c r="BD29" s="352"/>
      <c r="BE29" s="352"/>
      <c r="BF29" s="352"/>
      <c r="BG29" s="352"/>
      <c r="BH29" s="352"/>
      <c r="BI29" s="353"/>
      <c r="BJ29" s="88"/>
      <c r="BK29" s="88"/>
      <c r="BL29" s="88"/>
    </row>
    <row r="30" spans="1:76" s="23" customFormat="1" ht="15" customHeight="1">
      <c r="A30" s="36"/>
      <c r="B30" s="342"/>
      <c r="C30" s="312"/>
      <c r="D30" s="245"/>
      <c r="E30" s="313"/>
      <c r="F30" s="312"/>
      <c r="G30" s="245"/>
      <c r="H30" s="313"/>
      <c r="I30" s="312"/>
      <c r="J30" s="245"/>
      <c r="K30" s="313"/>
      <c r="L30" s="312"/>
      <c r="M30" s="245"/>
      <c r="N30" s="313"/>
      <c r="O30" s="312"/>
      <c r="P30" s="245"/>
      <c r="Q30" s="245"/>
      <c r="R30" s="313"/>
      <c r="S30" s="312"/>
      <c r="T30" s="245"/>
      <c r="U30" s="245"/>
      <c r="V30" s="313"/>
      <c r="W30" s="312"/>
      <c r="X30" s="245"/>
      <c r="Y30" s="313"/>
      <c r="Z30" s="312"/>
      <c r="AA30" s="245"/>
      <c r="AB30" s="313"/>
      <c r="AC30" s="312"/>
      <c r="AD30" s="245"/>
      <c r="AE30" s="313"/>
      <c r="AF30" s="328" t="s">
        <v>4989</v>
      </c>
      <c r="AG30" s="321"/>
      <c r="AH30" s="321"/>
      <c r="AI30" s="321"/>
      <c r="AJ30" s="321"/>
      <c r="AK30" s="321"/>
      <c r="AL30" s="321"/>
      <c r="AM30" s="322"/>
      <c r="AN30" s="328" t="s">
        <v>4990</v>
      </c>
      <c r="AO30" s="321"/>
      <c r="AP30" s="321"/>
      <c r="AQ30" s="321"/>
      <c r="AR30" s="321"/>
      <c r="AS30" s="321"/>
      <c r="AT30" s="321"/>
      <c r="AU30" s="322"/>
      <c r="AV30" s="328" t="s">
        <v>4991</v>
      </c>
      <c r="AW30" s="321"/>
      <c r="AX30" s="321"/>
      <c r="AY30" s="321"/>
      <c r="AZ30" s="321"/>
      <c r="BA30" s="321"/>
      <c r="BB30" s="321"/>
      <c r="BC30" s="322"/>
      <c r="BD30" s="329" t="s">
        <v>4992</v>
      </c>
      <c r="BE30" s="330"/>
      <c r="BF30" s="330"/>
      <c r="BG30" s="330"/>
      <c r="BH30" s="330"/>
      <c r="BI30" s="331"/>
      <c r="BJ30" s="88"/>
      <c r="BK30" s="88"/>
      <c r="BL30" s="88"/>
    </row>
    <row r="31" spans="1:76" s="23" customFormat="1" ht="24" customHeight="1">
      <c r="A31" s="36"/>
      <c r="B31" s="343"/>
      <c r="C31" s="314"/>
      <c r="D31" s="315"/>
      <c r="E31" s="316"/>
      <c r="F31" s="314"/>
      <c r="G31" s="315"/>
      <c r="H31" s="316"/>
      <c r="I31" s="314"/>
      <c r="J31" s="315"/>
      <c r="K31" s="316"/>
      <c r="L31" s="314"/>
      <c r="M31" s="315"/>
      <c r="N31" s="316"/>
      <c r="O31" s="314"/>
      <c r="P31" s="315"/>
      <c r="Q31" s="315"/>
      <c r="R31" s="316"/>
      <c r="S31" s="314"/>
      <c r="T31" s="315"/>
      <c r="U31" s="315"/>
      <c r="V31" s="316"/>
      <c r="W31" s="314"/>
      <c r="X31" s="315"/>
      <c r="Y31" s="316"/>
      <c r="Z31" s="314"/>
      <c r="AA31" s="315"/>
      <c r="AB31" s="316"/>
      <c r="AC31" s="314"/>
      <c r="AD31" s="315"/>
      <c r="AE31" s="316"/>
      <c r="AF31" s="328" t="s">
        <v>4993</v>
      </c>
      <c r="AG31" s="321"/>
      <c r="AH31" s="321"/>
      <c r="AI31" s="322"/>
      <c r="AJ31" s="328" t="s">
        <v>4994</v>
      </c>
      <c r="AK31" s="321"/>
      <c r="AL31" s="321"/>
      <c r="AM31" s="322"/>
      <c r="AN31" s="328" t="s">
        <v>4993</v>
      </c>
      <c r="AO31" s="321"/>
      <c r="AP31" s="321"/>
      <c r="AQ31" s="322"/>
      <c r="AR31" s="328" t="s">
        <v>4994</v>
      </c>
      <c r="AS31" s="321"/>
      <c r="AT31" s="321"/>
      <c r="AU31" s="322"/>
      <c r="AV31" s="328" t="s">
        <v>4993</v>
      </c>
      <c r="AW31" s="321"/>
      <c r="AX31" s="321"/>
      <c r="AY31" s="322"/>
      <c r="AZ31" s="328" t="s">
        <v>4994</v>
      </c>
      <c r="BA31" s="321"/>
      <c r="BB31" s="321"/>
      <c r="BC31" s="322"/>
      <c r="BD31" s="314"/>
      <c r="BE31" s="315"/>
      <c r="BF31" s="315"/>
      <c r="BG31" s="315"/>
      <c r="BH31" s="315"/>
      <c r="BI31" s="332"/>
      <c r="BJ31" s="88"/>
      <c r="BK31" s="88"/>
      <c r="BL31" s="88"/>
    </row>
    <row r="32" spans="1:76" s="23" customFormat="1" ht="48" customHeight="1">
      <c r="A32" s="24"/>
      <c r="B32" s="89" t="s">
        <v>4995</v>
      </c>
      <c r="C32" s="326" t="s">
        <v>4996</v>
      </c>
      <c r="D32" s="321"/>
      <c r="E32" s="322"/>
      <c r="F32" s="326" t="s">
        <v>1036</v>
      </c>
      <c r="G32" s="321"/>
      <c r="H32" s="322"/>
      <c r="I32" s="326" t="s">
        <v>4997</v>
      </c>
      <c r="J32" s="321"/>
      <c r="K32" s="322"/>
      <c r="L32" s="326" t="s">
        <v>1074</v>
      </c>
      <c r="M32" s="321"/>
      <c r="N32" s="322"/>
      <c r="O32" s="326" t="s">
        <v>4998</v>
      </c>
      <c r="P32" s="321"/>
      <c r="Q32" s="321"/>
      <c r="R32" s="322"/>
      <c r="S32" s="326" t="s">
        <v>4999</v>
      </c>
      <c r="T32" s="321"/>
      <c r="U32" s="321"/>
      <c r="V32" s="322"/>
      <c r="W32" s="326" t="s">
        <v>5000</v>
      </c>
      <c r="X32" s="321"/>
      <c r="Y32" s="322"/>
      <c r="Z32" s="351" t="s">
        <v>5001</v>
      </c>
      <c r="AA32" s="321"/>
      <c r="AB32" s="322"/>
      <c r="AC32" s="326" t="s">
        <v>5002</v>
      </c>
      <c r="AD32" s="321"/>
      <c r="AE32" s="322"/>
      <c r="AF32" s="320" t="s">
        <v>5003</v>
      </c>
      <c r="AG32" s="321"/>
      <c r="AH32" s="321"/>
      <c r="AI32" s="322"/>
      <c r="AJ32" s="350">
        <v>3</v>
      </c>
      <c r="AK32" s="321"/>
      <c r="AL32" s="321"/>
      <c r="AM32" s="322"/>
      <c r="AN32" s="320" t="s">
        <v>5004</v>
      </c>
      <c r="AO32" s="321"/>
      <c r="AP32" s="321"/>
      <c r="AQ32" s="322"/>
      <c r="AR32" s="350">
        <v>1</v>
      </c>
      <c r="AS32" s="321"/>
      <c r="AT32" s="321"/>
      <c r="AU32" s="322"/>
      <c r="AV32" s="320" t="s">
        <v>5005</v>
      </c>
      <c r="AW32" s="321"/>
      <c r="AX32" s="321"/>
      <c r="AY32" s="322"/>
      <c r="AZ32" s="350">
        <v>9</v>
      </c>
      <c r="BA32" s="321"/>
      <c r="BB32" s="321"/>
      <c r="BC32" s="322"/>
      <c r="BD32" s="333"/>
      <c r="BE32" s="321"/>
      <c r="BF32" s="321"/>
      <c r="BG32" s="321"/>
      <c r="BH32" s="321"/>
      <c r="BI32" s="334"/>
      <c r="BJ32" s="77"/>
      <c r="BK32" s="77"/>
      <c r="BL32" s="77"/>
      <c r="BX32" s="159" t="s">
        <v>5006</v>
      </c>
    </row>
    <row r="33" spans="2:76" s="23" customFormat="1" ht="15" customHeight="1">
      <c r="B33" s="90" t="s">
        <v>5007</v>
      </c>
      <c r="C33" s="306"/>
      <c r="D33" s="307"/>
      <c r="E33" s="308"/>
      <c r="F33" s="306"/>
      <c r="G33" s="307"/>
      <c r="H33" s="308"/>
      <c r="I33" s="306"/>
      <c r="J33" s="307"/>
      <c r="K33" s="308"/>
      <c r="L33" s="306"/>
      <c r="M33" s="307"/>
      <c r="N33" s="308"/>
      <c r="O33" s="306"/>
      <c r="P33" s="307"/>
      <c r="Q33" s="307"/>
      <c r="R33" s="308"/>
      <c r="S33" s="306"/>
      <c r="T33" s="307"/>
      <c r="U33" s="307"/>
      <c r="V33" s="308"/>
      <c r="W33" s="306"/>
      <c r="X33" s="307"/>
      <c r="Y33" s="308"/>
      <c r="Z33" s="306"/>
      <c r="AA33" s="307"/>
      <c r="AB33" s="308"/>
      <c r="AC33" s="306"/>
      <c r="AD33" s="307"/>
      <c r="AE33" s="308"/>
      <c r="AF33" s="306"/>
      <c r="AG33" s="307"/>
      <c r="AH33" s="307"/>
      <c r="AI33" s="308"/>
      <c r="AJ33" s="306"/>
      <c r="AK33" s="307"/>
      <c r="AL33" s="307"/>
      <c r="AM33" s="308"/>
      <c r="AN33" s="306"/>
      <c r="AO33" s="307"/>
      <c r="AP33" s="307"/>
      <c r="AQ33" s="308"/>
      <c r="AR33" s="306"/>
      <c r="AS33" s="307"/>
      <c r="AT33" s="307"/>
      <c r="AU33" s="308"/>
      <c r="AV33" s="306"/>
      <c r="AW33" s="307"/>
      <c r="AX33" s="307"/>
      <c r="AY33" s="308"/>
      <c r="AZ33" s="306"/>
      <c r="BA33" s="307"/>
      <c r="BB33" s="307"/>
      <c r="BC33" s="308"/>
      <c r="BD33" s="325"/>
      <c r="BE33" s="307"/>
      <c r="BF33" s="307"/>
      <c r="BG33" s="307"/>
      <c r="BH33" s="307"/>
      <c r="BI33" s="308"/>
      <c r="BK33" s="23">
        <v>1</v>
      </c>
      <c r="BL33" s="23" t="s">
        <v>5008</v>
      </c>
      <c r="BX33" s="160">
        <f>IF(OR(COUNTIF(AJ33,10)&gt;0,COUNTIF(AR33,10)&gt;0,COUNTIF(AZ33,10)&gt;0),1,0)</f>
        <v>0</v>
      </c>
    </row>
    <row r="34" spans="2:76" s="23" customFormat="1" ht="15" customHeight="1">
      <c r="B34" s="90" t="s">
        <v>5009</v>
      </c>
      <c r="C34" s="306"/>
      <c r="D34" s="307"/>
      <c r="E34" s="308"/>
      <c r="F34" s="306"/>
      <c r="G34" s="307"/>
      <c r="H34" s="308"/>
      <c r="I34" s="306"/>
      <c r="J34" s="307"/>
      <c r="K34" s="308"/>
      <c r="L34" s="306"/>
      <c r="M34" s="307"/>
      <c r="N34" s="308"/>
      <c r="O34" s="306"/>
      <c r="P34" s="307"/>
      <c r="Q34" s="307"/>
      <c r="R34" s="308"/>
      <c r="S34" s="306"/>
      <c r="T34" s="307"/>
      <c r="U34" s="307"/>
      <c r="V34" s="308"/>
      <c r="W34" s="306"/>
      <c r="X34" s="307"/>
      <c r="Y34" s="308"/>
      <c r="Z34" s="306"/>
      <c r="AA34" s="307"/>
      <c r="AB34" s="308"/>
      <c r="AC34" s="306"/>
      <c r="AD34" s="307"/>
      <c r="AE34" s="308"/>
      <c r="AF34" s="306"/>
      <c r="AG34" s="307"/>
      <c r="AH34" s="307"/>
      <c r="AI34" s="308"/>
      <c r="AJ34" s="306"/>
      <c r="AK34" s="307"/>
      <c r="AL34" s="307"/>
      <c r="AM34" s="308"/>
      <c r="AN34" s="306"/>
      <c r="AO34" s="307"/>
      <c r="AP34" s="307"/>
      <c r="AQ34" s="308"/>
      <c r="AR34" s="306"/>
      <c r="AS34" s="307"/>
      <c r="AT34" s="307"/>
      <c r="AU34" s="308"/>
      <c r="AV34" s="306"/>
      <c r="AW34" s="307"/>
      <c r="AX34" s="307"/>
      <c r="AY34" s="308"/>
      <c r="AZ34" s="306"/>
      <c r="BA34" s="307"/>
      <c r="BB34" s="307"/>
      <c r="BC34" s="308"/>
      <c r="BD34" s="325"/>
      <c r="BE34" s="307"/>
      <c r="BF34" s="307"/>
      <c r="BG34" s="307"/>
      <c r="BH34" s="307"/>
      <c r="BI34" s="308"/>
      <c r="BK34" s="23">
        <v>2</v>
      </c>
      <c r="BL34" s="23" t="s">
        <v>5010</v>
      </c>
      <c r="BX34" s="160">
        <f t="shared" ref="BX34:BX67" si="0">IF(OR(COUNTIF(AJ34,10)&gt;0,COUNTIF(AR34,10)&gt;0,COUNTIF(AZ34,10)&gt;0),1,0)</f>
        <v>0</v>
      </c>
    </row>
    <row r="35" spans="2:76" s="23" customFormat="1" ht="15" customHeight="1">
      <c r="B35" s="90" t="s">
        <v>5011</v>
      </c>
      <c r="C35" s="306"/>
      <c r="D35" s="307"/>
      <c r="E35" s="308"/>
      <c r="F35" s="306"/>
      <c r="G35" s="307"/>
      <c r="H35" s="308"/>
      <c r="I35" s="306"/>
      <c r="J35" s="307"/>
      <c r="K35" s="308"/>
      <c r="L35" s="306"/>
      <c r="M35" s="307"/>
      <c r="N35" s="308"/>
      <c r="O35" s="306"/>
      <c r="P35" s="307"/>
      <c r="Q35" s="307"/>
      <c r="R35" s="308"/>
      <c r="S35" s="306"/>
      <c r="T35" s="307"/>
      <c r="U35" s="307"/>
      <c r="V35" s="308"/>
      <c r="W35" s="306"/>
      <c r="X35" s="307"/>
      <c r="Y35" s="308"/>
      <c r="Z35" s="306"/>
      <c r="AA35" s="307"/>
      <c r="AB35" s="308"/>
      <c r="AC35" s="306"/>
      <c r="AD35" s="307"/>
      <c r="AE35" s="308"/>
      <c r="AF35" s="306"/>
      <c r="AG35" s="307"/>
      <c r="AH35" s="307"/>
      <c r="AI35" s="308"/>
      <c r="AJ35" s="306"/>
      <c r="AK35" s="307"/>
      <c r="AL35" s="307"/>
      <c r="AM35" s="308"/>
      <c r="AN35" s="306"/>
      <c r="AO35" s="307"/>
      <c r="AP35" s="307"/>
      <c r="AQ35" s="308"/>
      <c r="AR35" s="306"/>
      <c r="AS35" s="307"/>
      <c r="AT35" s="307"/>
      <c r="AU35" s="308"/>
      <c r="AV35" s="306"/>
      <c r="AW35" s="307"/>
      <c r="AX35" s="307"/>
      <c r="AY35" s="308"/>
      <c r="AZ35" s="306"/>
      <c r="BA35" s="307"/>
      <c r="BB35" s="307"/>
      <c r="BC35" s="308"/>
      <c r="BD35" s="336"/>
      <c r="BE35" s="307"/>
      <c r="BF35" s="307"/>
      <c r="BG35" s="307"/>
      <c r="BH35" s="307"/>
      <c r="BI35" s="337"/>
      <c r="BK35" s="23">
        <v>3</v>
      </c>
      <c r="BL35" s="23" t="s">
        <v>5012</v>
      </c>
      <c r="BX35" s="160">
        <f t="shared" si="0"/>
        <v>0</v>
      </c>
    </row>
    <row r="36" spans="2:76" s="23" customFormat="1" ht="15" customHeight="1">
      <c r="B36" s="90" t="s">
        <v>5013</v>
      </c>
      <c r="C36" s="306"/>
      <c r="D36" s="307"/>
      <c r="E36" s="308"/>
      <c r="F36" s="306"/>
      <c r="G36" s="307"/>
      <c r="H36" s="308"/>
      <c r="I36" s="306"/>
      <c r="J36" s="307"/>
      <c r="K36" s="308"/>
      <c r="L36" s="306"/>
      <c r="M36" s="307"/>
      <c r="N36" s="308"/>
      <c r="O36" s="306"/>
      <c r="P36" s="307"/>
      <c r="Q36" s="307"/>
      <c r="R36" s="308"/>
      <c r="S36" s="306"/>
      <c r="T36" s="307"/>
      <c r="U36" s="307"/>
      <c r="V36" s="308"/>
      <c r="W36" s="306"/>
      <c r="X36" s="307"/>
      <c r="Y36" s="308"/>
      <c r="Z36" s="306"/>
      <c r="AA36" s="307"/>
      <c r="AB36" s="308"/>
      <c r="AC36" s="306"/>
      <c r="AD36" s="307"/>
      <c r="AE36" s="308"/>
      <c r="AF36" s="306"/>
      <c r="AG36" s="307"/>
      <c r="AH36" s="307"/>
      <c r="AI36" s="308"/>
      <c r="AJ36" s="306"/>
      <c r="AK36" s="307"/>
      <c r="AL36" s="307"/>
      <c r="AM36" s="308"/>
      <c r="AN36" s="306"/>
      <c r="AO36" s="307"/>
      <c r="AP36" s="307"/>
      <c r="AQ36" s="308"/>
      <c r="AR36" s="306"/>
      <c r="AS36" s="307"/>
      <c r="AT36" s="307"/>
      <c r="AU36" s="308"/>
      <c r="AV36" s="306"/>
      <c r="AW36" s="307"/>
      <c r="AX36" s="307"/>
      <c r="AY36" s="308"/>
      <c r="AZ36" s="306"/>
      <c r="BA36" s="307"/>
      <c r="BB36" s="307"/>
      <c r="BC36" s="308"/>
      <c r="BD36" s="325"/>
      <c r="BE36" s="307"/>
      <c r="BF36" s="307"/>
      <c r="BG36" s="307"/>
      <c r="BH36" s="307"/>
      <c r="BI36" s="308"/>
      <c r="BK36" s="23">
        <v>4</v>
      </c>
      <c r="BL36" s="23" t="s">
        <v>5014</v>
      </c>
      <c r="BX36" s="160">
        <f t="shared" si="0"/>
        <v>0</v>
      </c>
    </row>
    <row r="37" spans="2:76" s="23" customFormat="1" ht="15" customHeight="1">
      <c r="B37" s="90" t="s">
        <v>5015</v>
      </c>
      <c r="C37" s="306"/>
      <c r="D37" s="307"/>
      <c r="E37" s="308"/>
      <c r="F37" s="306"/>
      <c r="G37" s="307"/>
      <c r="H37" s="308"/>
      <c r="I37" s="306"/>
      <c r="J37" s="307"/>
      <c r="K37" s="308"/>
      <c r="L37" s="306"/>
      <c r="M37" s="307"/>
      <c r="N37" s="308"/>
      <c r="O37" s="306"/>
      <c r="P37" s="307"/>
      <c r="Q37" s="307"/>
      <c r="R37" s="308"/>
      <c r="S37" s="306"/>
      <c r="T37" s="307"/>
      <c r="U37" s="307"/>
      <c r="V37" s="308"/>
      <c r="W37" s="306"/>
      <c r="X37" s="307"/>
      <c r="Y37" s="308"/>
      <c r="Z37" s="306"/>
      <c r="AA37" s="307"/>
      <c r="AB37" s="308"/>
      <c r="AC37" s="306"/>
      <c r="AD37" s="307"/>
      <c r="AE37" s="308"/>
      <c r="AF37" s="306"/>
      <c r="AG37" s="307"/>
      <c r="AH37" s="307"/>
      <c r="AI37" s="308"/>
      <c r="AJ37" s="306"/>
      <c r="AK37" s="307"/>
      <c r="AL37" s="307"/>
      <c r="AM37" s="308"/>
      <c r="AN37" s="306"/>
      <c r="AO37" s="307"/>
      <c r="AP37" s="307"/>
      <c r="AQ37" s="308"/>
      <c r="AR37" s="306"/>
      <c r="AS37" s="307"/>
      <c r="AT37" s="307"/>
      <c r="AU37" s="308"/>
      <c r="AV37" s="306"/>
      <c r="AW37" s="307"/>
      <c r="AX37" s="307"/>
      <c r="AY37" s="308"/>
      <c r="AZ37" s="306"/>
      <c r="BA37" s="307"/>
      <c r="BB37" s="307"/>
      <c r="BC37" s="308"/>
      <c r="BD37" s="325"/>
      <c r="BE37" s="307"/>
      <c r="BF37" s="307"/>
      <c r="BG37" s="307"/>
      <c r="BH37" s="307"/>
      <c r="BI37" s="308"/>
      <c r="BK37" s="23">
        <v>5</v>
      </c>
      <c r="BL37" s="23" t="s">
        <v>5016</v>
      </c>
      <c r="BX37" s="160">
        <f t="shared" si="0"/>
        <v>0</v>
      </c>
    </row>
    <row r="38" spans="2:76" s="23" customFormat="1" ht="15" customHeight="1">
      <c r="B38" s="90" t="s">
        <v>5017</v>
      </c>
      <c r="C38" s="306"/>
      <c r="D38" s="307"/>
      <c r="E38" s="308"/>
      <c r="F38" s="306"/>
      <c r="G38" s="307"/>
      <c r="H38" s="308"/>
      <c r="I38" s="306"/>
      <c r="J38" s="307"/>
      <c r="K38" s="308"/>
      <c r="L38" s="306"/>
      <c r="M38" s="307"/>
      <c r="N38" s="308"/>
      <c r="O38" s="306"/>
      <c r="P38" s="307"/>
      <c r="Q38" s="307"/>
      <c r="R38" s="308"/>
      <c r="S38" s="306"/>
      <c r="T38" s="307"/>
      <c r="U38" s="307"/>
      <c r="V38" s="308"/>
      <c r="W38" s="306"/>
      <c r="X38" s="307"/>
      <c r="Y38" s="308"/>
      <c r="Z38" s="306"/>
      <c r="AA38" s="307"/>
      <c r="AB38" s="308"/>
      <c r="AC38" s="306"/>
      <c r="AD38" s="307"/>
      <c r="AE38" s="308"/>
      <c r="AF38" s="306"/>
      <c r="AG38" s="307"/>
      <c r="AH38" s="307"/>
      <c r="AI38" s="308"/>
      <c r="AJ38" s="306"/>
      <c r="AK38" s="307"/>
      <c r="AL38" s="307"/>
      <c r="AM38" s="308"/>
      <c r="AN38" s="306"/>
      <c r="AO38" s="307"/>
      <c r="AP38" s="307"/>
      <c r="AQ38" s="308"/>
      <c r="AR38" s="306"/>
      <c r="AS38" s="307"/>
      <c r="AT38" s="307"/>
      <c r="AU38" s="308"/>
      <c r="AV38" s="306"/>
      <c r="AW38" s="307"/>
      <c r="AX38" s="307"/>
      <c r="AY38" s="308"/>
      <c r="AZ38" s="306"/>
      <c r="BA38" s="307"/>
      <c r="BB38" s="307"/>
      <c r="BC38" s="308"/>
      <c r="BD38" s="325"/>
      <c r="BE38" s="307"/>
      <c r="BF38" s="307"/>
      <c r="BG38" s="307"/>
      <c r="BH38" s="307"/>
      <c r="BI38" s="308"/>
      <c r="BK38" s="23">
        <v>6</v>
      </c>
      <c r="BL38" s="23" t="s">
        <v>5018</v>
      </c>
      <c r="BX38" s="160">
        <f t="shared" si="0"/>
        <v>0</v>
      </c>
    </row>
    <row r="39" spans="2:76" s="23" customFormat="1" ht="15" customHeight="1">
      <c r="B39" s="90" t="s">
        <v>5019</v>
      </c>
      <c r="C39" s="306"/>
      <c r="D39" s="307"/>
      <c r="E39" s="308"/>
      <c r="F39" s="306"/>
      <c r="G39" s="307"/>
      <c r="H39" s="308"/>
      <c r="I39" s="306"/>
      <c r="J39" s="307"/>
      <c r="K39" s="308"/>
      <c r="L39" s="306"/>
      <c r="M39" s="307"/>
      <c r="N39" s="308"/>
      <c r="O39" s="306"/>
      <c r="P39" s="307"/>
      <c r="Q39" s="307"/>
      <c r="R39" s="308"/>
      <c r="S39" s="306"/>
      <c r="T39" s="307"/>
      <c r="U39" s="307"/>
      <c r="V39" s="308"/>
      <c r="W39" s="306"/>
      <c r="X39" s="307"/>
      <c r="Y39" s="308"/>
      <c r="Z39" s="306"/>
      <c r="AA39" s="307"/>
      <c r="AB39" s="308"/>
      <c r="AC39" s="306"/>
      <c r="AD39" s="307"/>
      <c r="AE39" s="308"/>
      <c r="AF39" s="306"/>
      <c r="AG39" s="307"/>
      <c r="AH39" s="307"/>
      <c r="AI39" s="308"/>
      <c r="AJ39" s="306"/>
      <c r="AK39" s="307"/>
      <c r="AL39" s="307"/>
      <c r="AM39" s="308"/>
      <c r="AN39" s="306"/>
      <c r="AO39" s="307"/>
      <c r="AP39" s="307"/>
      <c r="AQ39" s="308"/>
      <c r="AR39" s="306"/>
      <c r="AS39" s="307"/>
      <c r="AT39" s="307"/>
      <c r="AU39" s="308"/>
      <c r="AV39" s="306"/>
      <c r="AW39" s="307"/>
      <c r="AX39" s="307"/>
      <c r="AY39" s="308"/>
      <c r="AZ39" s="306"/>
      <c r="BA39" s="307"/>
      <c r="BB39" s="307"/>
      <c r="BC39" s="308"/>
      <c r="BD39" s="325"/>
      <c r="BE39" s="307"/>
      <c r="BF39" s="307"/>
      <c r="BG39" s="307"/>
      <c r="BH39" s="307"/>
      <c r="BI39" s="308"/>
      <c r="BK39" s="23">
        <v>7</v>
      </c>
      <c r="BL39" s="23" t="s">
        <v>5020</v>
      </c>
      <c r="BX39" s="160">
        <f t="shared" si="0"/>
        <v>0</v>
      </c>
    </row>
    <row r="40" spans="2:76" s="23" customFormat="1" ht="15" customHeight="1">
      <c r="B40" s="90" t="s">
        <v>5021</v>
      </c>
      <c r="C40" s="306"/>
      <c r="D40" s="307"/>
      <c r="E40" s="308"/>
      <c r="F40" s="306"/>
      <c r="G40" s="307"/>
      <c r="H40" s="308"/>
      <c r="I40" s="306"/>
      <c r="J40" s="307"/>
      <c r="K40" s="308"/>
      <c r="L40" s="306"/>
      <c r="M40" s="307"/>
      <c r="N40" s="308"/>
      <c r="O40" s="306"/>
      <c r="P40" s="307"/>
      <c r="Q40" s="307"/>
      <c r="R40" s="308"/>
      <c r="S40" s="306"/>
      <c r="T40" s="307"/>
      <c r="U40" s="307"/>
      <c r="V40" s="308"/>
      <c r="W40" s="306"/>
      <c r="X40" s="307"/>
      <c r="Y40" s="308"/>
      <c r="Z40" s="306"/>
      <c r="AA40" s="307"/>
      <c r="AB40" s="308"/>
      <c r="AC40" s="306"/>
      <c r="AD40" s="307"/>
      <c r="AE40" s="308"/>
      <c r="AF40" s="306"/>
      <c r="AG40" s="307"/>
      <c r="AH40" s="307"/>
      <c r="AI40" s="308"/>
      <c r="AJ40" s="306"/>
      <c r="AK40" s="307"/>
      <c r="AL40" s="307"/>
      <c r="AM40" s="308"/>
      <c r="AN40" s="306"/>
      <c r="AO40" s="307"/>
      <c r="AP40" s="307"/>
      <c r="AQ40" s="308"/>
      <c r="AR40" s="306"/>
      <c r="AS40" s="307"/>
      <c r="AT40" s="307"/>
      <c r="AU40" s="308"/>
      <c r="AV40" s="306"/>
      <c r="AW40" s="307"/>
      <c r="AX40" s="307"/>
      <c r="AY40" s="308"/>
      <c r="AZ40" s="306"/>
      <c r="BA40" s="307"/>
      <c r="BB40" s="307"/>
      <c r="BC40" s="308"/>
      <c r="BD40" s="325"/>
      <c r="BE40" s="307"/>
      <c r="BF40" s="307"/>
      <c r="BG40" s="307"/>
      <c r="BH40" s="307"/>
      <c r="BI40" s="308"/>
      <c r="BK40" s="23">
        <v>8</v>
      </c>
      <c r="BL40" s="23" t="s">
        <v>5022</v>
      </c>
      <c r="BX40" s="160">
        <f t="shared" si="0"/>
        <v>0</v>
      </c>
    </row>
    <row r="41" spans="2:76" s="23" customFormat="1" ht="15" customHeight="1">
      <c r="B41" s="90" t="s">
        <v>5023</v>
      </c>
      <c r="C41" s="306"/>
      <c r="D41" s="307"/>
      <c r="E41" s="308"/>
      <c r="F41" s="306"/>
      <c r="G41" s="307"/>
      <c r="H41" s="308"/>
      <c r="I41" s="306"/>
      <c r="J41" s="307"/>
      <c r="K41" s="308"/>
      <c r="L41" s="306"/>
      <c r="M41" s="307"/>
      <c r="N41" s="308"/>
      <c r="O41" s="306"/>
      <c r="P41" s="307"/>
      <c r="Q41" s="307"/>
      <c r="R41" s="308"/>
      <c r="S41" s="306"/>
      <c r="T41" s="307"/>
      <c r="U41" s="307"/>
      <c r="V41" s="308"/>
      <c r="W41" s="306"/>
      <c r="X41" s="307"/>
      <c r="Y41" s="308"/>
      <c r="Z41" s="306"/>
      <c r="AA41" s="307"/>
      <c r="AB41" s="308"/>
      <c r="AC41" s="306"/>
      <c r="AD41" s="307"/>
      <c r="AE41" s="308"/>
      <c r="AF41" s="306"/>
      <c r="AG41" s="307"/>
      <c r="AH41" s="307"/>
      <c r="AI41" s="308"/>
      <c r="AJ41" s="306"/>
      <c r="AK41" s="307"/>
      <c r="AL41" s="307"/>
      <c r="AM41" s="308"/>
      <c r="AN41" s="306"/>
      <c r="AO41" s="307"/>
      <c r="AP41" s="307"/>
      <c r="AQ41" s="308"/>
      <c r="AR41" s="306"/>
      <c r="AS41" s="307"/>
      <c r="AT41" s="307"/>
      <c r="AU41" s="308"/>
      <c r="AV41" s="306"/>
      <c r="AW41" s="307"/>
      <c r="AX41" s="307"/>
      <c r="AY41" s="308"/>
      <c r="AZ41" s="306"/>
      <c r="BA41" s="307"/>
      <c r="BB41" s="307"/>
      <c r="BC41" s="308"/>
      <c r="BD41" s="325"/>
      <c r="BE41" s="307"/>
      <c r="BF41" s="307"/>
      <c r="BG41" s="307"/>
      <c r="BH41" s="307"/>
      <c r="BI41" s="308"/>
      <c r="BK41" s="23">
        <v>9</v>
      </c>
      <c r="BL41" s="23" t="s">
        <v>5005</v>
      </c>
      <c r="BX41" s="160">
        <f t="shared" si="0"/>
        <v>0</v>
      </c>
    </row>
    <row r="42" spans="2:76" s="23" customFormat="1" ht="15" customHeight="1">
      <c r="B42" s="90" t="s">
        <v>5024</v>
      </c>
      <c r="C42" s="306"/>
      <c r="D42" s="307"/>
      <c r="E42" s="308"/>
      <c r="F42" s="306"/>
      <c r="G42" s="307"/>
      <c r="H42" s="308"/>
      <c r="I42" s="306"/>
      <c r="J42" s="307"/>
      <c r="K42" s="308"/>
      <c r="L42" s="306"/>
      <c r="M42" s="307"/>
      <c r="N42" s="308"/>
      <c r="O42" s="306"/>
      <c r="P42" s="307"/>
      <c r="Q42" s="307"/>
      <c r="R42" s="308"/>
      <c r="S42" s="306"/>
      <c r="T42" s="307"/>
      <c r="U42" s="307"/>
      <c r="V42" s="308"/>
      <c r="W42" s="306"/>
      <c r="X42" s="307"/>
      <c r="Y42" s="308"/>
      <c r="Z42" s="306"/>
      <c r="AA42" s="307"/>
      <c r="AB42" s="308"/>
      <c r="AC42" s="306"/>
      <c r="AD42" s="307"/>
      <c r="AE42" s="308"/>
      <c r="AF42" s="306"/>
      <c r="AG42" s="307"/>
      <c r="AH42" s="307"/>
      <c r="AI42" s="308"/>
      <c r="AJ42" s="306"/>
      <c r="AK42" s="307"/>
      <c r="AL42" s="307"/>
      <c r="AM42" s="308"/>
      <c r="AN42" s="306"/>
      <c r="AO42" s="307"/>
      <c r="AP42" s="307"/>
      <c r="AQ42" s="308"/>
      <c r="AR42" s="306"/>
      <c r="AS42" s="307"/>
      <c r="AT42" s="307"/>
      <c r="AU42" s="308"/>
      <c r="AV42" s="306"/>
      <c r="AW42" s="307"/>
      <c r="AX42" s="307"/>
      <c r="AY42" s="308"/>
      <c r="AZ42" s="306"/>
      <c r="BA42" s="307"/>
      <c r="BB42" s="307"/>
      <c r="BC42" s="308"/>
      <c r="BD42" s="325"/>
      <c r="BE42" s="307"/>
      <c r="BF42" s="307"/>
      <c r="BG42" s="307"/>
      <c r="BH42" s="307"/>
      <c r="BI42" s="308"/>
      <c r="BK42" s="23">
        <v>10</v>
      </c>
      <c r="BL42" s="23" t="s">
        <v>5025</v>
      </c>
      <c r="BX42" s="160">
        <f t="shared" si="0"/>
        <v>0</v>
      </c>
    </row>
    <row r="43" spans="2:76" s="23" customFormat="1" ht="15" customHeight="1">
      <c r="B43" s="90" t="s">
        <v>5026</v>
      </c>
      <c r="C43" s="306"/>
      <c r="D43" s="307"/>
      <c r="E43" s="308"/>
      <c r="F43" s="306"/>
      <c r="G43" s="307"/>
      <c r="H43" s="308"/>
      <c r="I43" s="306"/>
      <c r="J43" s="307"/>
      <c r="K43" s="308"/>
      <c r="L43" s="306"/>
      <c r="M43" s="307"/>
      <c r="N43" s="308"/>
      <c r="O43" s="306"/>
      <c r="P43" s="307"/>
      <c r="Q43" s="307"/>
      <c r="R43" s="308"/>
      <c r="S43" s="306"/>
      <c r="T43" s="307"/>
      <c r="U43" s="307"/>
      <c r="V43" s="308"/>
      <c r="W43" s="306"/>
      <c r="X43" s="307"/>
      <c r="Y43" s="308"/>
      <c r="Z43" s="306"/>
      <c r="AA43" s="307"/>
      <c r="AB43" s="308"/>
      <c r="AC43" s="306"/>
      <c r="AD43" s="307"/>
      <c r="AE43" s="308"/>
      <c r="AF43" s="306"/>
      <c r="AG43" s="307"/>
      <c r="AH43" s="307"/>
      <c r="AI43" s="308"/>
      <c r="AJ43" s="306"/>
      <c r="AK43" s="307"/>
      <c r="AL43" s="307"/>
      <c r="AM43" s="308"/>
      <c r="AN43" s="306"/>
      <c r="AO43" s="307"/>
      <c r="AP43" s="307"/>
      <c r="AQ43" s="308"/>
      <c r="AR43" s="306"/>
      <c r="AS43" s="307"/>
      <c r="AT43" s="307"/>
      <c r="AU43" s="308"/>
      <c r="AV43" s="306"/>
      <c r="AW43" s="307"/>
      <c r="AX43" s="307"/>
      <c r="AY43" s="308"/>
      <c r="AZ43" s="306"/>
      <c r="BA43" s="307"/>
      <c r="BB43" s="307"/>
      <c r="BC43" s="308"/>
      <c r="BD43" s="325"/>
      <c r="BE43" s="307"/>
      <c r="BF43" s="307"/>
      <c r="BG43" s="307"/>
      <c r="BH43" s="307"/>
      <c r="BI43" s="308"/>
      <c r="BX43" s="160">
        <f t="shared" si="0"/>
        <v>0</v>
      </c>
    </row>
    <row r="44" spans="2:76" s="23" customFormat="1" ht="15" customHeight="1">
      <c r="B44" s="90" t="s">
        <v>5027</v>
      </c>
      <c r="C44" s="306"/>
      <c r="D44" s="307"/>
      <c r="E44" s="308"/>
      <c r="F44" s="306"/>
      <c r="G44" s="307"/>
      <c r="H44" s="308"/>
      <c r="I44" s="306"/>
      <c r="J44" s="307"/>
      <c r="K44" s="308"/>
      <c r="L44" s="306"/>
      <c r="M44" s="307"/>
      <c r="N44" s="308"/>
      <c r="O44" s="306"/>
      <c r="P44" s="307"/>
      <c r="Q44" s="307"/>
      <c r="R44" s="308"/>
      <c r="S44" s="306"/>
      <c r="T44" s="307"/>
      <c r="U44" s="307"/>
      <c r="V44" s="308"/>
      <c r="W44" s="306"/>
      <c r="X44" s="307"/>
      <c r="Y44" s="308"/>
      <c r="Z44" s="306"/>
      <c r="AA44" s="307"/>
      <c r="AB44" s="308"/>
      <c r="AC44" s="306"/>
      <c r="AD44" s="307"/>
      <c r="AE44" s="308"/>
      <c r="AF44" s="306"/>
      <c r="AG44" s="307"/>
      <c r="AH44" s="307"/>
      <c r="AI44" s="308"/>
      <c r="AJ44" s="306"/>
      <c r="AK44" s="307"/>
      <c r="AL44" s="307"/>
      <c r="AM44" s="308"/>
      <c r="AN44" s="306"/>
      <c r="AO44" s="307"/>
      <c r="AP44" s="307"/>
      <c r="AQ44" s="308"/>
      <c r="AR44" s="306"/>
      <c r="AS44" s="307"/>
      <c r="AT44" s="307"/>
      <c r="AU44" s="308"/>
      <c r="AV44" s="306"/>
      <c r="AW44" s="307"/>
      <c r="AX44" s="307"/>
      <c r="AY44" s="308"/>
      <c r="AZ44" s="306"/>
      <c r="BA44" s="307"/>
      <c r="BB44" s="307"/>
      <c r="BC44" s="308"/>
      <c r="BD44" s="325"/>
      <c r="BE44" s="307"/>
      <c r="BF44" s="307"/>
      <c r="BG44" s="307"/>
      <c r="BH44" s="307"/>
      <c r="BI44" s="308"/>
      <c r="BX44" s="160">
        <f t="shared" si="0"/>
        <v>0</v>
      </c>
    </row>
    <row r="45" spans="2:76" s="23" customFormat="1" ht="15" customHeight="1">
      <c r="B45" s="90" t="s">
        <v>5028</v>
      </c>
      <c r="C45" s="306"/>
      <c r="D45" s="307"/>
      <c r="E45" s="308"/>
      <c r="F45" s="306"/>
      <c r="G45" s="307"/>
      <c r="H45" s="308"/>
      <c r="I45" s="306"/>
      <c r="J45" s="307"/>
      <c r="K45" s="308"/>
      <c r="L45" s="306"/>
      <c r="M45" s="307"/>
      <c r="N45" s="308"/>
      <c r="O45" s="306"/>
      <c r="P45" s="307"/>
      <c r="Q45" s="307"/>
      <c r="R45" s="308"/>
      <c r="S45" s="306"/>
      <c r="T45" s="307"/>
      <c r="U45" s="307"/>
      <c r="V45" s="308"/>
      <c r="W45" s="306"/>
      <c r="X45" s="307"/>
      <c r="Y45" s="308"/>
      <c r="Z45" s="306"/>
      <c r="AA45" s="307"/>
      <c r="AB45" s="308"/>
      <c r="AC45" s="306"/>
      <c r="AD45" s="307"/>
      <c r="AE45" s="308"/>
      <c r="AF45" s="306"/>
      <c r="AG45" s="307"/>
      <c r="AH45" s="307"/>
      <c r="AI45" s="308"/>
      <c r="AJ45" s="306"/>
      <c r="AK45" s="307"/>
      <c r="AL45" s="307"/>
      <c r="AM45" s="308"/>
      <c r="AN45" s="306"/>
      <c r="AO45" s="307"/>
      <c r="AP45" s="307"/>
      <c r="AQ45" s="308"/>
      <c r="AR45" s="306"/>
      <c r="AS45" s="307"/>
      <c r="AT45" s="307"/>
      <c r="AU45" s="308"/>
      <c r="AV45" s="306"/>
      <c r="AW45" s="307"/>
      <c r="AX45" s="307"/>
      <c r="AY45" s="308"/>
      <c r="AZ45" s="306"/>
      <c r="BA45" s="307"/>
      <c r="BB45" s="307"/>
      <c r="BC45" s="308"/>
      <c r="BD45" s="325"/>
      <c r="BE45" s="307"/>
      <c r="BF45" s="307"/>
      <c r="BG45" s="307"/>
      <c r="BH45" s="307"/>
      <c r="BI45" s="308"/>
      <c r="BX45" s="160">
        <f t="shared" si="0"/>
        <v>0</v>
      </c>
    </row>
    <row r="46" spans="2:76" s="23" customFormat="1" ht="15" customHeight="1">
      <c r="B46" s="90" t="s">
        <v>5029</v>
      </c>
      <c r="C46" s="306"/>
      <c r="D46" s="307"/>
      <c r="E46" s="308"/>
      <c r="F46" s="306"/>
      <c r="G46" s="307"/>
      <c r="H46" s="308"/>
      <c r="I46" s="306"/>
      <c r="J46" s="307"/>
      <c r="K46" s="308"/>
      <c r="L46" s="306"/>
      <c r="M46" s="307"/>
      <c r="N46" s="308"/>
      <c r="O46" s="306"/>
      <c r="P46" s="307"/>
      <c r="Q46" s="307"/>
      <c r="R46" s="308"/>
      <c r="S46" s="306"/>
      <c r="T46" s="307"/>
      <c r="U46" s="307"/>
      <c r="V46" s="308"/>
      <c r="W46" s="306"/>
      <c r="X46" s="307"/>
      <c r="Y46" s="308"/>
      <c r="Z46" s="306"/>
      <c r="AA46" s="307"/>
      <c r="AB46" s="308"/>
      <c r="AC46" s="306"/>
      <c r="AD46" s="307"/>
      <c r="AE46" s="308"/>
      <c r="AF46" s="306"/>
      <c r="AG46" s="307"/>
      <c r="AH46" s="307"/>
      <c r="AI46" s="308"/>
      <c r="AJ46" s="306"/>
      <c r="AK46" s="307"/>
      <c r="AL46" s="307"/>
      <c r="AM46" s="308"/>
      <c r="AN46" s="306"/>
      <c r="AO46" s="307"/>
      <c r="AP46" s="307"/>
      <c r="AQ46" s="308"/>
      <c r="AR46" s="306"/>
      <c r="AS46" s="307"/>
      <c r="AT46" s="307"/>
      <c r="AU46" s="308"/>
      <c r="AV46" s="306"/>
      <c r="AW46" s="307"/>
      <c r="AX46" s="307"/>
      <c r="AY46" s="308"/>
      <c r="AZ46" s="306"/>
      <c r="BA46" s="307"/>
      <c r="BB46" s="307"/>
      <c r="BC46" s="308"/>
      <c r="BD46" s="325"/>
      <c r="BE46" s="307"/>
      <c r="BF46" s="307"/>
      <c r="BG46" s="307"/>
      <c r="BH46" s="307"/>
      <c r="BI46" s="308"/>
      <c r="BX46" s="160">
        <f>IF(OR(COUNTIF(AJ46,10)&gt;0,COUNTIF(AR46,10)&gt;0,COUNTIF(AZ46,10)&gt;0),1,0)</f>
        <v>0</v>
      </c>
    </row>
    <row r="47" spans="2:76" s="23" customFormat="1" ht="15" customHeight="1">
      <c r="B47" s="90" t="s">
        <v>5030</v>
      </c>
      <c r="C47" s="306"/>
      <c r="D47" s="307"/>
      <c r="E47" s="308"/>
      <c r="F47" s="306"/>
      <c r="G47" s="307"/>
      <c r="H47" s="308"/>
      <c r="I47" s="306"/>
      <c r="J47" s="307"/>
      <c r="K47" s="308"/>
      <c r="L47" s="306"/>
      <c r="M47" s="307"/>
      <c r="N47" s="308"/>
      <c r="O47" s="306"/>
      <c r="P47" s="307"/>
      <c r="Q47" s="307"/>
      <c r="R47" s="308"/>
      <c r="S47" s="306"/>
      <c r="T47" s="307"/>
      <c r="U47" s="307"/>
      <c r="V47" s="308"/>
      <c r="W47" s="306"/>
      <c r="X47" s="307"/>
      <c r="Y47" s="308"/>
      <c r="Z47" s="306"/>
      <c r="AA47" s="307"/>
      <c r="AB47" s="308"/>
      <c r="AC47" s="306"/>
      <c r="AD47" s="307"/>
      <c r="AE47" s="308"/>
      <c r="AF47" s="306"/>
      <c r="AG47" s="307"/>
      <c r="AH47" s="307"/>
      <c r="AI47" s="308"/>
      <c r="AJ47" s="306"/>
      <c r="AK47" s="307"/>
      <c r="AL47" s="307"/>
      <c r="AM47" s="308"/>
      <c r="AN47" s="306"/>
      <c r="AO47" s="307"/>
      <c r="AP47" s="307"/>
      <c r="AQ47" s="308"/>
      <c r="AR47" s="306"/>
      <c r="AS47" s="307"/>
      <c r="AT47" s="307"/>
      <c r="AU47" s="308"/>
      <c r="AV47" s="306"/>
      <c r="AW47" s="307"/>
      <c r="AX47" s="307"/>
      <c r="AY47" s="308"/>
      <c r="AZ47" s="306"/>
      <c r="BA47" s="307"/>
      <c r="BB47" s="307"/>
      <c r="BC47" s="308"/>
      <c r="BD47" s="325"/>
      <c r="BE47" s="307"/>
      <c r="BF47" s="307"/>
      <c r="BG47" s="307"/>
      <c r="BH47" s="307"/>
      <c r="BI47" s="308"/>
      <c r="BX47" s="160">
        <f t="shared" si="0"/>
        <v>0</v>
      </c>
    </row>
    <row r="48" spans="2:76" s="23" customFormat="1" ht="15" customHeight="1">
      <c r="B48" s="90" t="s">
        <v>5031</v>
      </c>
      <c r="C48" s="306"/>
      <c r="D48" s="307"/>
      <c r="E48" s="308"/>
      <c r="F48" s="306"/>
      <c r="G48" s="307"/>
      <c r="H48" s="308"/>
      <c r="I48" s="306"/>
      <c r="J48" s="307"/>
      <c r="K48" s="308"/>
      <c r="L48" s="306"/>
      <c r="M48" s="307"/>
      <c r="N48" s="308"/>
      <c r="O48" s="306"/>
      <c r="P48" s="307"/>
      <c r="Q48" s="307"/>
      <c r="R48" s="308"/>
      <c r="S48" s="306"/>
      <c r="T48" s="307"/>
      <c r="U48" s="307"/>
      <c r="V48" s="308"/>
      <c r="W48" s="306"/>
      <c r="X48" s="307"/>
      <c r="Y48" s="308"/>
      <c r="Z48" s="306"/>
      <c r="AA48" s="307"/>
      <c r="AB48" s="308"/>
      <c r="AC48" s="306"/>
      <c r="AD48" s="307"/>
      <c r="AE48" s="308"/>
      <c r="AF48" s="306"/>
      <c r="AG48" s="307"/>
      <c r="AH48" s="307"/>
      <c r="AI48" s="308"/>
      <c r="AJ48" s="306"/>
      <c r="AK48" s="307"/>
      <c r="AL48" s="307"/>
      <c r="AM48" s="308"/>
      <c r="AN48" s="306"/>
      <c r="AO48" s="307"/>
      <c r="AP48" s="307"/>
      <c r="AQ48" s="308"/>
      <c r="AR48" s="306"/>
      <c r="AS48" s="307"/>
      <c r="AT48" s="307"/>
      <c r="AU48" s="308"/>
      <c r="AV48" s="306"/>
      <c r="AW48" s="307"/>
      <c r="AX48" s="307"/>
      <c r="AY48" s="308"/>
      <c r="AZ48" s="306"/>
      <c r="BA48" s="307"/>
      <c r="BB48" s="307"/>
      <c r="BC48" s="308"/>
      <c r="BD48" s="325"/>
      <c r="BE48" s="307"/>
      <c r="BF48" s="307"/>
      <c r="BG48" s="307"/>
      <c r="BH48" s="307"/>
      <c r="BI48" s="308"/>
      <c r="BX48" s="160">
        <f t="shared" si="0"/>
        <v>0</v>
      </c>
    </row>
    <row r="49" spans="2:76" s="23" customFormat="1" ht="15" customHeight="1">
      <c r="B49" s="90" t="s">
        <v>5032</v>
      </c>
      <c r="C49" s="306"/>
      <c r="D49" s="307"/>
      <c r="E49" s="308"/>
      <c r="F49" s="306"/>
      <c r="G49" s="307"/>
      <c r="H49" s="308"/>
      <c r="I49" s="306"/>
      <c r="J49" s="307"/>
      <c r="K49" s="308"/>
      <c r="L49" s="306"/>
      <c r="M49" s="307"/>
      <c r="N49" s="308"/>
      <c r="O49" s="306"/>
      <c r="P49" s="307"/>
      <c r="Q49" s="307"/>
      <c r="R49" s="308"/>
      <c r="S49" s="306"/>
      <c r="T49" s="307"/>
      <c r="U49" s="307"/>
      <c r="V49" s="308"/>
      <c r="W49" s="306"/>
      <c r="X49" s="307"/>
      <c r="Y49" s="308"/>
      <c r="Z49" s="306"/>
      <c r="AA49" s="307"/>
      <c r="AB49" s="308"/>
      <c r="AC49" s="306"/>
      <c r="AD49" s="307"/>
      <c r="AE49" s="308"/>
      <c r="AF49" s="306"/>
      <c r="AG49" s="307"/>
      <c r="AH49" s="307"/>
      <c r="AI49" s="308"/>
      <c r="AJ49" s="306"/>
      <c r="AK49" s="307"/>
      <c r="AL49" s="307"/>
      <c r="AM49" s="308"/>
      <c r="AN49" s="306"/>
      <c r="AO49" s="307"/>
      <c r="AP49" s="307"/>
      <c r="AQ49" s="308"/>
      <c r="AR49" s="306"/>
      <c r="AS49" s="307"/>
      <c r="AT49" s="307"/>
      <c r="AU49" s="308"/>
      <c r="AV49" s="306"/>
      <c r="AW49" s="307"/>
      <c r="AX49" s="307"/>
      <c r="AY49" s="308"/>
      <c r="AZ49" s="306"/>
      <c r="BA49" s="307"/>
      <c r="BB49" s="307"/>
      <c r="BC49" s="308"/>
      <c r="BD49" s="325"/>
      <c r="BE49" s="307"/>
      <c r="BF49" s="307"/>
      <c r="BG49" s="307"/>
      <c r="BH49" s="307"/>
      <c r="BI49" s="308"/>
      <c r="BX49" s="160">
        <f t="shared" si="0"/>
        <v>0</v>
      </c>
    </row>
    <row r="50" spans="2:76" s="23" customFormat="1" ht="15" customHeight="1">
      <c r="B50" s="90" t="s">
        <v>5033</v>
      </c>
      <c r="C50" s="306"/>
      <c r="D50" s="307"/>
      <c r="E50" s="308"/>
      <c r="F50" s="306"/>
      <c r="G50" s="307"/>
      <c r="H50" s="308"/>
      <c r="I50" s="306"/>
      <c r="J50" s="307"/>
      <c r="K50" s="308"/>
      <c r="L50" s="306"/>
      <c r="M50" s="307"/>
      <c r="N50" s="308"/>
      <c r="O50" s="306"/>
      <c r="P50" s="307"/>
      <c r="Q50" s="307"/>
      <c r="R50" s="308"/>
      <c r="S50" s="306"/>
      <c r="T50" s="307"/>
      <c r="U50" s="307"/>
      <c r="V50" s="308"/>
      <c r="W50" s="306"/>
      <c r="X50" s="307"/>
      <c r="Y50" s="308"/>
      <c r="Z50" s="306"/>
      <c r="AA50" s="307"/>
      <c r="AB50" s="308"/>
      <c r="AC50" s="306"/>
      <c r="AD50" s="307"/>
      <c r="AE50" s="308"/>
      <c r="AF50" s="306"/>
      <c r="AG50" s="307"/>
      <c r="AH50" s="307"/>
      <c r="AI50" s="308"/>
      <c r="AJ50" s="306"/>
      <c r="AK50" s="307"/>
      <c r="AL50" s="307"/>
      <c r="AM50" s="308"/>
      <c r="AN50" s="306"/>
      <c r="AO50" s="307"/>
      <c r="AP50" s="307"/>
      <c r="AQ50" s="308"/>
      <c r="AR50" s="306"/>
      <c r="AS50" s="307"/>
      <c r="AT50" s="307"/>
      <c r="AU50" s="308"/>
      <c r="AV50" s="306"/>
      <c r="AW50" s="307"/>
      <c r="AX50" s="307"/>
      <c r="AY50" s="308"/>
      <c r="AZ50" s="306"/>
      <c r="BA50" s="307"/>
      <c r="BB50" s="307"/>
      <c r="BC50" s="308"/>
      <c r="BD50" s="325"/>
      <c r="BE50" s="307"/>
      <c r="BF50" s="307"/>
      <c r="BG50" s="307"/>
      <c r="BH50" s="307"/>
      <c r="BI50" s="308"/>
      <c r="BX50" s="160">
        <f t="shared" si="0"/>
        <v>0</v>
      </c>
    </row>
    <row r="51" spans="2:76" s="23" customFormat="1" ht="15" customHeight="1">
      <c r="B51" s="90" t="s">
        <v>5034</v>
      </c>
      <c r="C51" s="306"/>
      <c r="D51" s="307"/>
      <c r="E51" s="308"/>
      <c r="F51" s="306"/>
      <c r="G51" s="307"/>
      <c r="H51" s="308"/>
      <c r="I51" s="306"/>
      <c r="J51" s="307"/>
      <c r="K51" s="308"/>
      <c r="L51" s="306"/>
      <c r="M51" s="307"/>
      <c r="N51" s="308"/>
      <c r="O51" s="306"/>
      <c r="P51" s="307"/>
      <c r="Q51" s="307"/>
      <c r="R51" s="308"/>
      <c r="S51" s="306"/>
      <c r="T51" s="307"/>
      <c r="U51" s="307"/>
      <c r="V51" s="308"/>
      <c r="W51" s="306"/>
      <c r="X51" s="307"/>
      <c r="Y51" s="308"/>
      <c r="Z51" s="306"/>
      <c r="AA51" s="307"/>
      <c r="AB51" s="308"/>
      <c r="AC51" s="306"/>
      <c r="AD51" s="307"/>
      <c r="AE51" s="308"/>
      <c r="AF51" s="306"/>
      <c r="AG51" s="307"/>
      <c r="AH51" s="307"/>
      <c r="AI51" s="308"/>
      <c r="AJ51" s="306"/>
      <c r="AK51" s="307"/>
      <c r="AL51" s="307"/>
      <c r="AM51" s="308"/>
      <c r="AN51" s="306"/>
      <c r="AO51" s="307"/>
      <c r="AP51" s="307"/>
      <c r="AQ51" s="308"/>
      <c r="AR51" s="306"/>
      <c r="AS51" s="307"/>
      <c r="AT51" s="307"/>
      <c r="AU51" s="308"/>
      <c r="AV51" s="306"/>
      <c r="AW51" s="307"/>
      <c r="AX51" s="307"/>
      <c r="AY51" s="308"/>
      <c r="AZ51" s="306"/>
      <c r="BA51" s="307"/>
      <c r="BB51" s="307"/>
      <c r="BC51" s="308"/>
      <c r="BD51" s="325"/>
      <c r="BE51" s="307"/>
      <c r="BF51" s="307"/>
      <c r="BG51" s="307"/>
      <c r="BH51" s="307"/>
      <c r="BI51" s="308"/>
      <c r="BX51" s="160">
        <f t="shared" si="0"/>
        <v>0</v>
      </c>
    </row>
    <row r="52" spans="2:76" s="23" customFormat="1" ht="15" customHeight="1">
      <c r="B52" s="90" t="s">
        <v>5035</v>
      </c>
      <c r="C52" s="306"/>
      <c r="D52" s="307"/>
      <c r="E52" s="308"/>
      <c r="F52" s="306"/>
      <c r="G52" s="307"/>
      <c r="H52" s="308"/>
      <c r="I52" s="306"/>
      <c r="J52" s="307"/>
      <c r="K52" s="308"/>
      <c r="L52" s="306"/>
      <c r="M52" s="307"/>
      <c r="N52" s="308"/>
      <c r="O52" s="306"/>
      <c r="P52" s="307"/>
      <c r="Q52" s="307"/>
      <c r="R52" s="308"/>
      <c r="S52" s="306"/>
      <c r="T52" s="307"/>
      <c r="U52" s="307"/>
      <c r="V52" s="308"/>
      <c r="W52" s="306"/>
      <c r="X52" s="307"/>
      <c r="Y52" s="308"/>
      <c r="Z52" s="306"/>
      <c r="AA52" s="307"/>
      <c r="AB52" s="308"/>
      <c r="AC52" s="306"/>
      <c r="AD52" s="307"/>
      <c r="AE52" s="308"/>
      <c r="AF52" s="306"/>
      <c r="AG52" s="307"/>
      <c r="AH52" s="307"/>
      <c r="AI52" s="308"/>
      <c r="AJ52" s="306"/>
      <c r="AK52" s="307"/>
      <c r="AL52" s="307"/>
      <c r="AM52" s="308"/>
      <c r="AN52" s="306"/>
      <c r="AO52" s="307"/>
      <c r="AP52" s="307"/>
      <c r="AQ52" s="308"/>
      <c r="AR52" s="306"/>
      <c r="AS52" s="307"/>
      <c r="AT52" s="307"/>
      <c r="AU52" s="308"/>
      <c r="AV52" s="306"/>
      <c r="AW52" s="307"/>
      <c r="AX52" s="307"/>
      <c r="AY52" s="308"/>
      <c r="AZ52" s="306"/>
      <c r="BA52" s="307"/>
      <c r="BB52" s="307"/>
      <c r="BC52" s="308"/>
      <c r="BD52" s="325"/>
      <c r="BE52" s="307"/>
      <c r="BF52" s="307"/>
      <c r="BG52" s="307"/>
      <c r="BH52" s="307"/>
      <c r="BI52" s="308"/>
      <c r="BX52" s="160">
        <f t="shared" si="0"/>
        <v>0</v>
      </c>
    </row>
    <row r="53" spans="2:76" s="23" customFormat="1" ht="15" customHeight="1">
      <c r="B53" s="90" t="s">
        <v>5036</v>
      </c>
      <c r="C53" s="306"/>
      <c r="D53" s="307"/>
      <c r="E53" s="308"/>
      <c r="F53" s="306"/>
      <c r="G53" s="307"/>
      <c r="H53" s="308"/>
      <c r="I53" s="306"/>
      <c r="J53" s="307"/>
      <c r="K53" s="308"/>
      <c r="L53" s="306"/>
      <c r="M53" s="307"/>
      <c r="N53" s="308"/>
      <c r="O53" s="306"/>
      <c r="P53" s="307"/>
      <c r="Q53" s="307"/>
      <c r="R53" s="308"/>
      <c r="S53" s="306"/>
      <c r="T53" s="307"/>
      <c r="U53" s="307"/>
      <c r="V53" s="308"/>
      <c r="W53" s="306"/>
      <c r="X53" s="307"/>
      <c r="Y53" s="308"/>
      <c r="Z53" s="306"/>
      <c r="AA53" s="307"/>
      <c r="AB53" s="308"/>
      <c r="AC53" s="306"/>
      <c r="AD53" s="307"/>
      <c r="AE53" s="308"/>
      <c r="AF53" s="306"/>
      <c r="AG53" s="307"/>
      <c r="AH53" s="307"/>
      <c r="AI53" s="308"/>
      <c r="AJ53" s="306"/>
      <c r="AK53" s="307"/>
      <c r="AL53" s="307"/>
      <c r="AM53" s="308"/>
      <c r="AN53" s="306"/>
      <c r="AO53" s="307"/>
      <c r="AP53" s="307"/>
      <c r="AQ53" s="308"/>
      <c r="AR53" s="306"/>
      <c r="AS53" s="307"/>
      <c r="AT53" s="307"/>
      <c r="AU53" s="308"/>
      <c r="AV53" s="306"/>
      <c r="AW53" s="307"/>
      <c r="AX53" s="307"/>
      <c r="AY53" s="308"/>
      <c r="AZ53" s="306"/>
      <c r="BA53" s="307"/>
      <c r="BB53" s="307"/>
      <c r="BC53" s="308"/>
      <c r="BD53" s="325"/>
      <c r="BE53" s="307"/>
      <c r="BF53" s="307"/>
      <c r="BG53" s="307"/>
      <c r="BH53" s="307"/>
      <c r="BI53" s="308"/>
      <c r="BX53" s="160">
        <f t="shared" si="0"/>
        <v>0</v>
      </c>
    </row>
    <row r="54" spans="2:76" s="23" customFormat="1" ht="15" customHeight="1">
      <c r="B54" s="90" t="s">
        <v>5037</v>
      </c>
      <c r="C54" s="306"/>
      <c r="D54" s="307"/>
      <c r="E54" s="308"/>
      <c r="F54" s="306"/>
      <c r="G54" s="307"/>
      <c r="H54" s="308"/>
      <c r="I54" s="306"/>
      <c r="J54" s="307"/>
      <c r="K54" s="308"/>
      <c r="L54" s="306"/>
      <c r="M54" s="307"/>
      <c r="N54" s="308"/>
      <c r="O54" s="306"/>
      <c r="P54" s="307"/>
      <c r="Q54" s="307"/>
      <c r="R54" s="308"/>
      <c r="S54" s="306"/>
      <c r="T54" s="307"/>
      <c r="U54" s="307"/>
      <c r="V54" s="308"/>
      <c r="W54" s="306"/>
      <c r="X54" s="307"/>
      <c r="Y54" s="308"/>
      <c r="Z54" s="306"/>
      <c r="AA54" s="307"/>
      <c r="AB54" s="308"/>
      <c r="AC54" s="306"/>
      <c r="AD54" s="307"/>
      <c r="AE54" s="308"/>
      <c r="AF54" s="306"/>
      <c r="AG54" s="307"/>
      <c r="AH54" s="307"/>
      <c r="AI54" s="308"/>
      <c r="AJ54" s="306"/>
      <c r="AK54" s="307"/>
      <c r="AL54" s="307"/>
      <c r="AM54" s="308"/>
      <c r="AN54" s="306"/>
      <c r="AO54" s="307"/>
      <c r="AP54" s="307"/>
      <c r="AQ54" s="308"/>
      <c r="AR54" s="306"/>
      <c r="AS54" s="307"/>
      <c r="AT54" s="307"/>
      <c r="AU54" s="308"/>
      <c r="AV54" s="306"/>
      <c r="AW54" s="307"/>
      <c r="AX54" s="307"/>
      <c r="AY54" s="308"/>
      <c r="AZ54" s="306"/>
      <c r="BA54" s="307"/>
      <c r="BB54" s="307"/>
      <c r="BC54" s="308"/>
      <c r="BD54" s="325"/>
      <c r="BE54" s="307"/>
      <c r="BF54" s="307"/>
      <c r="BG54" s="307"/>
      <c r="BH54" s="307"/>
      <c r="BI54" s="308"/>
      <c r="BX54" s="160">
        <f t="shared" si="0"/>
        <v>0</v>
      </c>
    </row>
    <row r="55" spans="2:76" s="23" customFormat="1" ht="15" customHeight="1">
      <c r="B55" s="90" t="s">
        <v>5038</v>
      </c>
      <c r="C55" s="306"/>
      <c r="D55" s="307"/>
      <c r="E55" s="308"/>
      <c r="F55" s="306"/>
      <c r="G55" s="307"/>
      <c r="H55" s="308"/>
      <c r="I55" s="306"/>
      <c r="J55" s="307"/>
      <c r="K55" s="308"/>
      <c r="L55" s="306"/>
      <c r="M55" s="307"/>
      <c r="N55" s="308"/>
      <c r="O55" s="306"/>
      <c r="P55" s="307"/>
      <c r="Q55" s="307"/>
      <c r="R55" s="308"/>
      <c r="S55" s="306"/>
      <c r="T55" s="307"/>
      <c r="U55" s="307"/>
      <c r="V55" s="308"/>
      <c r="W55" s="306"/>
      <c r="X55" s="307"/>
      <c r="Y55" s="308"/>
      <c r="Z55" s="306"/>
      <c r="AA55" s="307"/>
      <c r="AB55" s="308"/>
      <c r="AC55" s="306"/>
      <c r="AD55" s="307"/>
      <c r="AE55" s="308"/>
      <c r="AF55" s="306"/>
      <c r="AG55" s="307"/>
      <c r="AH55" s="307"/>
      <c r="AI55" s="308"/>
      <c r="AJ55" s="306"/>
      <c r="AK55" s="307"/>
      <c r="AL55" s="307"/>
      <c r="AM55" s="308"/>
      <c r="AN55" s="306"/>
      <c r="AO55" s="307"/>
      <c r="AP55" s="307"/>
      <c r="AQ55" s="308"/>
      <c r="AR55" s="306"/>
      <c r="AS55" s="307"/>
      <c r="AT55" s="307"/>
      <c r="AU55" s="308"/>
      <c r="AV55" s="306"/>
      <c r="AW55" s="307"/>
      <c r="AX55" s="307"/>
      <c r="AY55" s="308"/>
      <c r="AZ55" s="306"/>
      <c r="BA55" s="307"/>
      <c r="BB55" s="307"/>
      <c r="BC55" s="308"/>
      <c r="BD55" s="325"/>
      <c r="BE55" s="307"/>
      <c r="BF55" s="307"/>
      <c r="BG55" s="307"/>
      <c r="BH55" s="307"/>
      <c r="BI55" s="308"/>
      <c r="BX55" s="160">
        <f t="shared" si="0"/>
        <v>0</v>
      </c>
    </row>
    <row r="56" spans="2:76" s="23" customFormat="1" ht="15" customHeight="1">
      <c r="B56" s="90" t="s">
        <v>5039</v>
      </c>
      <c r="C56" s="306"/>
      <c r="D56" s="307"/>
      <c r="E56" s="308"/>
      <c r="F56" s="306"/>
      <c r="G56" s="307"/>
      <c r="H56" s="308"/>
      <c r="I56" s="306"/>
      <c r="J56" s="307"/>
      <c r="K56" s="308"/>
      <c r="L56" s="306"/>
      <c r="M56" s="307"/>
      <c r="N56" s="308"/>
      <c r="O56" s="306"/>
      <c r="P56" s="307"/>
      <c r="Q56" s="307"/>
      <c r="R56" s="308"/>
      <c r="S56" s="306"/>
      <c r="T56" s="307"/>
      <c r="U56" s="307"/>
      <c r="V56" s="308"/>
      <c r="W56" s="306"/>
      <c r="X56" s="307"/>
      <c r="Y56" s="308"/>
      <c r="Z56" s="306"/>
      <c r="AA56" s="307"/>
      <c r="AB56" s="308"/>
      <c r="AC56" s="306"/>
      <c r="AD56" s="307"/>
      <c r="AE56" s="308"/>
      <c r="AF56" s="306"/>
      <c r="AG56" s="307"/>
      <c r="AH56" s="307"/>
      <c r="AI56" s="308"/>
      <c r="AJ56" s="306"/>
      <c r="AK56" s="307"/>
      <c r="AL56" s="307"/>
      <c r="AM56" s="308"/>
      <c r="AN56" s="306"/>
      <c r="AO56" s="307"/>
      <c r="AP56" s="307"/>
      <c r="AQ56" s="308"/>
      <c r="AR56" s="306"/>
      <c r="AS56" s="307"/>
      <c r="AT56" s="307"/>
      <c r="AU56" s="308"/>
      <c r="AV56" s="306"/>
      <c r="AW56" s="307"/>
      <c r="AX56" s="307"/>
      <c r="AY56" s="308"/>
      <c r="AZ56" s="306"/>
      <c r="BA56" s="307"/>
      <c r="BB56" s="307"/>
      <c r="BC56" s="308"/>
      <c r="BD56" s="325"/>
      <c r="BE56" s="307"/>
      <c r="BF56" s="307"/>
      <c r="BG56" s="307"/>
      <c r="BH56" s="307"/>
      <c r="BI56" s="308"/>
      <c r="BX56" s="160">
        <f t="shared" si="0"/>
        <v>0</v>
      </c>
    </row>
    <row r="57" spans="2:76" s="23" customFormat="1" ht="15" customHeight="1">
      <c r="B57" s="90" t="s">
        <v>5040</v>
      </c>
      <c r="C57" s="306"/>
      <c r="D57" s="307"/>
      <c r="E57" s="308"/>
      <c r="F57" s="306"/>
      <c r="G57" s="307"/>
      <c r="H57" s="308"/>
      <c r="I57" s="306"/>
      <c r="J57" s="307"/>
      <c r="K57" s="308"/>
      <c r="L57" s="306"/>
      <c r="M57" s="307"/>
      <c r="N57" s="308"/>
      <c r="O57" s="306"/>
      <c r="P57" s="307"/>
      <c r="Q57" s="307"/>
      <c r="R57" s="308"/>
      <c r="S57" s="306"/>
      <c r="T57" s="307"/>
      <c r="U57" s="307"/>
      <c r="V57" s="308"/>
      <c r="W57" s="306"/>
      <c r="X57" s="307"/>
      <c r="Y57" s="308"/>
      <c r="Z57" s="306"/>
      <c r="AA57" s="307"/>
      <c r="AB57" s="308"/>
      <c r="AC57" s="306"/>
      <c r="AD57" s="307"/>
      <c r="AE57" s="308"/>
      <c r="AF57" s="306"/>
      <c r="AG57" s="307"/>
      <c r="AH57" s="307"/>
      <c r="AI57" s="308"/>
      <c r="AJ57" s="306"/>
      <c r="AK57" s="307"/>
      <c r="AL57" s="307"/>
      <c r="AM57" s="308"/>
      <c r="AN57" s="306"/>
      <c r="AO57" s="307"/>
      <c r="AP57" s="307"/>
      <c r="AQ57" s="308"/>
      <c r="AR57" s="306"/>
      <c r="AS57" s="307"/>
      <c r="AT57" s="307"/>
      <c r="AU57" s="308"/>
      <c r="AV57" s="306"/>
      <c r="AW57" s="307"/>
      <c r="AX57" s="307"/>
      <c r="AY57" s="308"/>
      <c r="AZ57" s="306"/>
      <c r="BA57" s="307"/>
      <c r="BB57" s="307"/>
      <c r="BC57" s="308"/>
      <c r="BD57" s="325"/>
      <c r="BE57" s="307"/>
      <c r="BF57" s="307"/>
      <c r="BG57" s="307"/>
      <c r="BH57" s="307"/>
      <c r="BI57" s="308"/>
      <c r="BX57" s="160">
        <f t="shared" si="0"/>
        <v>0</v>
      </c>
    </row>
    <row r="58" spans="2:76" s="23" customFormat="1" ht="15" customHeight="1">
      <c r="B58" s="90" t="s">
        <v>5041</v>
      </c>
      <c r="C58" s="306"/>
      <c r="D58" s="307"/>
      <c r="E58" s="308"/>
      <c r="F58" s="306"/>
      <c r="G58" s="307"/>
      <c r="H58" s="308"/>
      <c r="I58" s="306"/>
      <c r="J58" s="307"/>
      <c r="K58" s="308"/>
      <c r="L58" s="306"/>
      <c r="M58" s="307"/>
      <c r="N58" s="308"/>
      <c r="O58" s="306"/>
      <c r="P58" s="307"/>
      <c r="Q58" s="307"/>
      <c r="R58" s="308"/>
      <c r="S58" s="306"/>
      <c r="T58" s="307"/>
      <c r="U58" s="307"/>
      <c r="V58" s="308"/>
      <c r="W58" s="306"/>
      <c r="X58" s="307"/>
      <c r="Y58" s="308"/>
      <c r="Z58" s="306"/>
      <c r="AA58" s="307"/>
      <c r="AB58" s="308"/>
      <c r="AC58" s="306"/>
      <c r="AD58" s="307"/>
      <c r="AE58" s="308"/>
      <c r="AF58" s="306"/>
      <c r="AG58" s="307"/>
      <c r="AH58" s="307"/>
      <c r="AI58" s="308"/>
      <c r="AJ58" s="306"/>
      <c r="AK58" s="307"/>
      <c r="AL58" s="307"/>
      <c r="AM58" s="308"/>
      <c r="AN58" s="306"/>
      <c r="AO58" s="307"/>
      <c r="AP58" s="307"/>
      <c r="AQ58" s="308"/>
      <c r="AR58" s="306"/>
      <c r="AS58" s="307"/>
      <c r="AT58" s="307"/>
      <c r="AU58" s="308"/>
      <c r="AV58" s="306"/>
      <c r="AW58" s="307"/>
      <c r="AX58" s="307"/>
      <c r="AY58" s="308"/>
      <c r="AZ58" s="306"/>
      <c r="BA58" s="307"/>
      <c r="BB58" s="307"/>
      <c r="BC58" s="308"/>
      <c r="BD58" s="325"/>
      <c r="BE58" s="307"/>
      <c r="BF58" s="307"/>
      <c r="BG58" s="307"/>
      <c r="BH58" s="307"/>
      <c r="BI58" s="308"/>
      <c r="BX58" s="160">
        <f t="shared" si="0"/>
        <v>0</v>
      </c>
    </row>
    <row r="59" spans="2:76" s="23" customFormat="1" ht="15" customHeight="1">
      <c r="B59" s="90" t="s">
        <v>5042</v>
      </c>
      <c r="C59" s="306"/>
      <c r="D59" s="307"/>
      <c r="E59" s="308"/>
      <c r="F59" s="306"/>
      <c r="G59" s="307"/>
      <c r="H59" s="308"/>
      <c r="I59" s="306"/>
      <c r="J59" s="307"/>
      <c r="K59" s="308"/>
      <c r="L59" s="306"/>
      <c r="M59" s="307"/>
      <c r="N59" s="308"/>
      <c r="O59" s="306"/>
      <c r="P59" s="307"/>
      <c r="Q59" s="307"/>
      <c r="R59" s="308"/>
      <c r="S59" s="306"/>
      <c r="T59" s="307"/>
      <c r="U59" s="307"/>
      <c r="V59" s="308"/>
      <c r="W59" s="306"/>
      <c r="X59" s="307"/>
      <c r="Y59" s="308"/>
      <c r="Z59" s="306"/>
      <c r="AA59" s="307"/>
      <c r="AB59" s="308"/>
      <c r="AC59" s="306"/>
      <c r="AD59" s="307"/>
      <c r="AE59" s="308"/>
      <c r="AF59" s="306"/>
      <c r="AG59" s="307"/>
      <c r="AH59" s="307"/>
      <c r="AI59" s="308"/>
      <c r="AJ59" s="306"/>
      <c r="AK59" s="307"/>
      <c r="AL59" s="307"/>
      <c r="AM59" s="308"/>
      <c r="AN59" s="306"/>
      <c r="AO59" s="307"/>
      <c r="AP59" s="307"/>
      <c r="AQ59" s="308"/>
      <c r="AR59" s="306"/>
      <c r="AS59" s="307"/>
      <c r="AT59" s="307"/>
      <c r="AU59" s="308"/>
      <c r="AV59" s="306"/>
      <c r="AW59" s="307"/>
      <c r="AX59" s="307"/>
      <c r="AY59" s="308"/>
      <c r="AZ59" s="306"/>
      <c r="BA59" s="307"/>
      <c r="BB59" s="307"/>
      <c r="BC59" s="308"/>
      <c r="BD59" s="325"/>
      <c r="BE59" s="307"/>
      <c r="BF59" s="307"/>
      <c r="BG59" s="307"/>
      <c r="BH59" s="307"/>
      <c r="BI59" s="308"/>
      <c r="BX59" s="160">
        <f t="shared" si="0"/>
        <v>0</v>
      </c>
    </row>
    <row r="60" spans="2:76" s="23" customFormat="1" ht="15" customHeight="1">
      <c r="B60" s="90" t="s">
        <v>5043</v>
      </c>
      <c r="C60" s="306"/>
      <c r="D60" s="307"/>
      <c r="E60" s="308"/>
      <c r="F60" s="306"/>
      <c r="G60" s="307"/>
      <c r="H60" s="308"/>
      <c r="I60" s="306"/>
      <c r="J60" s="307"/>
      <c r="K60" s="308"/>
      <c r="L60" s="306"/>
      <c r="M60" s="307"/>
      <c r="N60" s="308"/>
      <c r="O60" s="306"/>
      <c r="P60" s="307"/>
      <c r="Q60" s="307"/>
      <c r="R60" s="308"/>
      <c r="S60" s="306"/>
      <c r="T60" s="307"/>
      <c r="U60" s="307"/>
      <c r="V60" s="308"/>
      <c r="W60" s="306"/>
      <c r="X60" s="307"/>
      <c r="Y60" s="308"/>
      <c r="Z60" s="306"/>
      <c r="AA60" s="307"/>
      <c r="AB60" s="308"/>
      <c r="AC60" s="306"/>
      <c r="AD60" s="307"/>
      <c r="AE60" s="308"/>
      <c r="AF60" s="306"/>
      <c r="AG60" s="307"/>
      <c r="AH60" s="307"/>
      <c r="AI60" s="308"/>
      <c r="AJ60" s="306"/>
      <c r="AK60" s="307"/>
      <c r="AL60" s="307"/>
      <c r="AM60" s="308"/>
      <c r="AN60" s="306"/>
      <c r="AO60" s="307"/>
      <c r="AP60" s="307"/>
      <c r="AQ60" s="308"/>
      <c r="AR60" s="306"/>
      <c r="AS60" s="307"/>
      <c r="AT60" s="307"/>
      <c r="AU60" s="308"/>
      <c r="AV60" s="306"/>
      <c r="AW60" s="307"/>
      <c r="AX60" s="307"/>
      <c r="AY60" s="308"/>
      <c r="AZ60" s="306"/>
      <c r="BA60" s="307"/>
      <c r="BB60" s="307"/>
      <c r="BC60" s="308"/>
      <c r="BD60" s="325"/>
      <c r="BE60" s="307"/>
      <c r="BF60" s="307"/>
      <c r="BG60" s="307"/>
      <c r="BH60" s="307"/>
      <c r="BI60" s="308"/>
      <c r="BX60" s="160">
        <f t="shared" si="0"/>
        <v>0</v>
      </c>
    </row>
    <row r="61" spans="2:76" s="23" customFormat="1" ht="15" customHeight="1">
      <c r="B61" s="90" t="s">
        <v>5044</v>
      </c>
      <c r="C61" s="306"/>
      <c r="D61" s="307"/>
      <c r="E61" s="308"/>
      <c r="F61" s="306"/>
      <c r="G61" s="307"/>
      <c r="H61" s="308"/>
      <c r="I61" s="306"/>
      <c r="J61" s="307"/>
      <c r="K61" s="308"/>
      <c r="L61" s="306"/>
      <c r="M61" s="307"/>
      <c r="N61" s="308"/>
      <c r="O61" s="306"/>
      <c r="P61" s="307"/>
      <c r="Q61" s="307"/>
      <c r="R61" s="308"/>
      <c r="S61" s="306"/>
      <c r="T61" s="307"/>
      <c r="U61" s="307"/>
      <c r="V61" s="308"/>
      <c r="W61" s="306"/>
      <c r="X61" s="307"/>
      <c r="Y61" s="308"/>
      <c r="Z61" s="306"/>
      <c r="AA61" s="307"/>
      <c r="AB61" s="308"/>
      <c r="AC61" s="306"/>
      <c r="AD61" s="307"/>
      <c r="AE61" s="308"/>
      <c r="AF61" s="306"/>
      <c r="AG61" s="307"/>
      <c r="AH61" s="307"/>
      <c r="AI61" s="308"/>
      <c r="AJ61" s="306"/>
      <c r="AK61" s="307"/>
      <c r="AL61" s="307"/>
      <c r="AM61" s="308"/>
      <c r="AN61" s="306"/>
      <c r="AO61" s="307"/>
      <c r="AP61" s="307"/>
      <c r="AQ61" s="308"/>
      <c r="AR61" s="306"/>
      <c r="AS61" s="307"/>
      <c r="AT61" s="307"/>
      <c r="AU61" s="308"/>
      <c r="AV61" s="306"/>
      <c r="AW61" s="307"/>
      <c r="AX61" s="307"/>
      <c r="AY61" s="308"/>
      <c r="AZ61" s="306"/>
      <c r="BA61" s="307"/>
      <c r="BB61" s="307"/>
      <c r="BC61" s="308"/>
      <c r="BD61" s="325"/>
      <c r="BE61" s="307"/>
      <c r="BF61" s="307"/>
      <c r="BG61" s="307"/>
      <c r="BH61" s="307"/>
      <c r="BI61" s="308"/>
      <c r="BX61" s="160">
        <f t="shared" si="0"/>
        <v>0</v>
      </c>
    </row>
    <row r="62" spans="2:76" s="23" customFormat="1" ht="15" customHeight="1">
      <c r="B62" s="90" t="s">
        <v>5045</v>
      </c>
      <c r="C62" s="306"/>
      <c r="D62" s="307"/>
      <c r="E62" s="308"/>
      <c r="F62" s="306"/>
      <c r="G62" s="307"/>
      <c r="H62" s="308"/>
      <c r="I62" s="306"/>
      <c r="J62" s="307"/>
      <c r="K62" s="308"/>
      <c r="L62" s="306"/>
      <c r="M62" s="307"/>
      <c r="N62" s="308"/>
      <c r="O62" s="306"/>
      <c r="P62" s="307"/>
      <c r="Q62" s="307"/>
      <c r="R62" s="308"/>
      <c r="S62" s="306"/>
      <c r="T62" s="307"/>
      <c r="U62" s="307"/>
      <c r="V62" s="308"/>
      <c r="W62" s="306"/>
      <c r="X62" s="307"/>
      <c r="Y62" s="308"/>
      <c r="Z62" s="306"/>
      <c r="AA62" s="307"/>
      <c r="AB62" s="308"/>
      <c r="AC62" s="306"/>
      <c r="AD62" s="307"/>
      <c r="AE62" s="308"/>
      <c r="AF62" s="306"/>
      <c r="AG62" s="307"/>
      <c r="AH62" s="307"/>
      <c r="AI62" s="308"/>
      <c r="AJ62" s="306"/>
      <c r="AK62" s="307"/>
      <c r="AL62" s="307"/>
      <c r="AM62" s="308"/>
      <c r="AN62" s="306"/>
      <c r="AO62" s="307"/>
      <c r="AP62" s="307"/>
      <c r="AQ62" s="308"/>
      <c r="AR62" s="306"/>
      <c r="AS62" s="307"/>
      <c r="AT62" s="307"/>
      <c r="AU62" s="308"/>
      <c r="AV62" s="306"/>
      <c r="AW62" s="307"/>
      <c r="AX62" s="307"/>
      <c r="AY62" s="308"/>
      <c r="AZ62" s="306"/>
      <c r="BA62" s="307"/>
      <c r="BB62" s="307"/>
      <c r="BC62" s="308"/>
      <c r="BD62" s="325"/>
      <c r="BE62" s="307"/>
      <c r="BF62" s="307"/>
      <c r="BG62" s="307"/>
      <c r="BH62" s="307"/>
      <c r="BI62" s="308"/>
      <c r="BX62" s="160">
        <f t="shared" si="0"/>
        <v>0</v>
      </c>
    </row>
    <row r="63" spans="2:76" s="23" customFormat="1" ht="15" customHeight="1">
      <c r="B63" s="90" t="s">
        <v>5046</v>
      </c>
      <c r="C63" s="306"/>
      <c r="D63" s="307"/>
      <c r="E63" s="308"/>
      <c r="F63" s="306"/>
      <c r="G63" s="307"/>
      <c r="H63" s="308"/>
      <c r="I63" s="306"/>
      <c r="J63" s="307"/>
      <c r="K63" s="308"/>
      <c r="L63" s="306"/>
      <c r="M63" s="307"/>
      <c r="N63" s="308"/>
      <c r="O63" s="306"/>
      <c r="P63" s="307"/>
      <c r="Q63" s="307"/>
      <c r="R63" s="308"/>
      <c r="S63" s="306"/>
      <c r="T63" s="307"/>
      <c r="U63" s="307"/>
      <c r="V63" s="308"/>
      <c r="W63" s="306"/>
      <c r="X63" s="307"/>
      <c r="Y63" s="308"/>
      <c r="Z63" s="306"/>
      <c r="AA63" s="307"/>
      <c r="AB63" s="308"/>
      <c r="AC63" s="306"/>
      <c r="AD63" s="307"/>
      <c r="AE63" s="308"/>
      <c r="AF63" s="306"/>
      <c r="AG63" s="307"/>
      <c r="AH63" s="307"/>
      <c r="AI63" s="308"/>
      <c r="AJ63" s="306"/>
      <c r="AK63" s="307"/>
      <c r="AL63" s="307"/>
      <c r="AM63" s="308"/>
      <c r="AN63" s="306"/>
      <c r="AO63" s="307"/>
      <c r="AP63" s="307"/>
      <c r="AQ63" s="308"/>
      <c r="AR63" s="306"/>
      <c r="AS63" s="307"/>
      <c r="AT63" s="307"/>
      <c r="AU63" s="308"/>
      <c r="AV63" s="306"/>
      <c r="AW63" s="307"/>
      <c r="AX63" s="307"/>
      <c r="AY63" s="308"/>
      <c r="AZ63" s="306"/>
      <c r="BA63" s="307"/>
      <c r="BB63" s="307"/>
      <c r="BC63" s="308"/>
      <c r="BD63" s="325"/>
      <c r="BE63" s="307"/>
      <c r="BF63" s="307"/>
      <c r="BG63" s="307"/>
      <c r="BH63" s="307"/>
      <c r="BI63" s="308"/>
      <c r="BX63" s="160">
        <f t="shared" si="0"/>
        <v>0</v>
      </c>
    </row>
    <row r="64" spans="2:76" s="23" customFormat="1" ht="15" customHeight="1">
      <c r="B64" s="90" t="s">
        <v>5047</v>
      </c>
      <c r="C64" s="306"/>
      <c r="D64" s="307"/>
      <c r="E64" s="308"/>
      <c r="F64" s="306"/>
      <c r="G64" s="307"/>
      <c r="H64" s="308"/>
      <c r="I64" s="306"/>
      <c r="J64" s="307"/>
      <c r="K64" s="308"/>
      <c r="L64" s="306"/>
      <c r="M64" s="307"/>
      <c r="N64" s="308"/>
      <c r="O64" s="306"/>
      <c r="P64" s="307"/>
      <c r="Q64" s="307"/>
      <c r="R64" s="308"/>
      <c r="S64" s="306"/>
      <c r="T64" s="307"/>
      <c r="U64" s="307"/>
      <c r="V64" s="308"/>
      <c r="W64" s="306"/>
      <c r="X64" s="307"/>
      <c r="Y64" s="308"/>
      <c r="Z64" s="306"/>
      <c r="AA64" s="307"/>
      <c r="AB64" s="308"/>
      <c r="AC64" s="306"/>
      <c r="AD64" s="307"/>
      <c r="AE64" s="308"/>
      <c r="AF64" s="306"/>
      <c r="AG64" s="307"/>
      <c r="AH64" s="307"/>
      <c r="AI64" s="308"/>
      <c r="AJ64" s="306"/>
      <c r="AK64" s="307"/>
      <c r="AL64" s="307"/>
      <c r="AM64" s="308"/>
      <c r="AN64" s="306"/>
      <c r="AO64" s="307"/>
      <c r="AP64" s="307"/>
      <c r="AQ64" s="308"/>
      <c r="AR64" s="306"/>
      <c r="AS64" s="307"/>
      <c r="AT64" s="307"/>
      <c r="AU64" s="308"/>
      <c r="AV64" s="306"/>
      <c r="AW64" s="307"/>
      <c r="AX64" s="307"/>
      <c r="AY64" s="308"/>
      <c r="AZ64" s="306"/>
      <c r="BA64" s="307"/>
      <c r="BB64" s="307"/>
      <c r="BC64" s="308"/>
      <c r="BD64" s="325"/>
      <c r="BE64" s="307"/>
      <c r="BF64" s="307"/>
      <c r="BG64" s="307"/>
      <c r="BH64" s="307"/>
      <c r="BI64" s="308"/>
      <c r="BX64" s="160">
        <f t="shared" si="0"/>
        <v>0</v>
      </c>
    </row>
    <row r="65" spans="2:76" s="23" customFormat="1" ht="15" customHeight="1">
      <c r="B65" s="90" t="s">
        <v>5048</v>
      </c>
      <c r="C65" s="306"/>
      <c r="D65" s="307"/>
      <c r="E65" s="308"/>
      <c r="F65" s="306"/>
      <c r="G65" s="307"/>
      <c r="H65" s="308"/>
      <c r="I65" s="306"/>
      <c r="J65" s="307"/>
      <c r="K65" s="308"/>
      <c r="L65" s="306"/>
      <c r="M65" s="307"/>
      <c r="N65" s="308"/>
      <c r="O65" s="306"/>
      <c r="P65" s="307"/>
      <c r="Q65" s="307"/>
      <c r="R65" s="308"/>
      <c r="S65" s="306"/>
      <c r="T65" s="307"/>
      <c r="U65" s="307"/>
      <c r="V65" s="308"/>
      <c r="W65" s="306"/>
      <c r="X65" s="307"/>
      <c r="Y65" s="308"/>
      <c r="Z65" s="306"/>
      <c r="AA65" s="307"/>
      <c r="AB65" s="308"/>
      <c r="AC65" s="306"/>
      <c r="AD65" s="307"/>
      <c r="AE65" s="308"/>
      <c r="AF65" s="306"/>
      <c r="AG65" s="307"/>
      <c r="AH65" s="307"/>
      <c r="AI65" s="308"/>
      <c r="AJ65" s="306"/>
      <c r="AK65" s="307"/>
      <c r="AL65" s="307"/>
      <c r="AM65" s="308"/>
      <c r="AN65" s="306"/>
      <c r="AO65" s="307"/>
      <c r="AP65" s="307"/>
      <c r="AQ65" s="308"/>
      <c r="AR65" s="306"/>
      <c r="AS65" s="307"/>
      <c r="AT65" s="307"/>
      <c r="AU65" s="308"/>
      <c r="AV65" s="306"/>
      <c r="AW65" s="307"/>
      <c r="AX65" s="307"/>
      <c r="AY65" s="308"/>
      <c r="AZ65" s="306"/>
      <c r="BA65" s="307"/>
      <c r="BB65" s="307"/>
      <c r="BC65" s="308"/>
      <c r="BD65" s="325"/>
      <c r="BE65" s="307"/>
      <c r="BF65" s="307"/>
      <c r="BG65" s="307"/>
      <c r="BH65" s="307"/>
      <c r="BI65" s="308"/>
      <c r="BX65" s="160">
        <f t="shared" si="0"/>
        <v>0</v>
      </c>
    </row>
    <row r="66" spans="2:76" s="23" customFormat="1" ht="15" customHeight="1">
      <c r="B66" s="90" t="s">
        <v>5049</v>
      </c>
      <c r="C66" s="306"/>
      <c r="D66" s="307"/>
      <c r="E66" s="308"/>
      <c r="F66" s="306"/>
      <c r="G66" s="307"/>
      <c r="H66" s="308"/>
      <c r="I66" s="306"/>
      <c r="J66" s="307"/>
      <c r="K66" s="308"/>
      <c r="L66" s="306"/>
      <c r="M66" s="307"/>
      <c r="N66" s="308"/>
      <c r="O66" s="306"/>
      <c r="P66" s="307"/>
      <c r="Q66" s="307"/>
      <c r="R66" s="308"/>
      <c r="S66" s="306"/>
      <c r="T66" s="307"/>
      <c r="U66" s="307"/>
      <c r="V66" s="308"/>
      <c r="W66" s="306"/>
      <c r="X66" s="307"/>
      <c r="Y66" s="308"/>
      <c r="Z66" s="306"/>
      <c r="AA66" s="307"/>
      <c r="AB66" s="308"/>
      <c r="AC66" s="306"/>
      <c r="AD66" s="307"/>
      <c r="AE66" s="308"/>
      <c r="AF66" s="306"/>
      <c r="AG66" s="307"/>
      <c r="AH66" s="307"/>
      <c r="AI66" s="308"/>
      <c r="AJ66" s="306"/>
      <c r="AK66" s="307"/>
      <c r="AL66" s="307"/>
      <c r="AM66" s="308"/>
      <c r="AN66" s="306"/>
      <c r="AO66" s="307"/>
      <c r="AP66" s="307"/>
      <c r="AQ66" s="308"/>
      <c r="AR66" s="306"/>
      <c r="AS66" s="307"/>
      <c r="AT66" s="307"/>
      <c r="AU66" s="308"/>
      <c r="AV66" s="306"/>
      <c r="AW66" s="307"/>
      <c r="AX66" s="307"/>
      <c r="AY66" s="308"/>
      <c r="AZ66" s="306"/>
      <c r="BA66" s="307"/>
      <c r="BB66" s="307"/>
      <c r="BC66" s="308"/>
      <c r="BD66" s="325"/>
      <c r="BE66" s="307"/>
      <c r="BF66" s="307"/>
      <c r="BG66" s="307"/>
      <c r="BH66" s="307"/>
      <c r="BI66" s="308"/>
      <c r="BX66" s="160">
        <f t="shared" si="0"/>
        <v>0</v>
      </c>
    </row>
    <row r="67" spans="2:76" s="23" customFormat="1" ht="15" customHeight="1" thickBot="1">
      <c r="B67" s="91" t="s">
        <v>5050</v>
      </c>
      <c r="C67" s="317"/>
      <c r="D67" s="318"/>
      <c r="E67" s="319"/>
      <c r="F67" s="317"/>
      <c r="G67" s="318"/>
      <c r="H67" s="319"/>
      <c r="I67" s="317"/>
      <c r="J67" s="318"/>
      <c r="K67" s="319"/>
      <c r="L67" s="317"/>
      <c r="M67" s="318"/>
      <c r="N67" s="319"/>
      <c r="O67" s="317"/>
      <c r="P67" s="318"/>
      <c r="Q67" s="318"/>
      <c r="R67" s="319"/>
      <c r="S67" s="317"/>
      <c r="T67" s="318"/>
      <c r="U67" s="318"/>
      <c r="V67" s="319"/>
      <c r="W67" s="317"/>
      <c r="X67" s="318"/>
      <c r="Y67" s="319"/>
      <c r="Z67" s="317"/>
      <c r="AA67" s="318"/>
      <c r="AB67" s="319"/>
      <c r="AC67" s="317"/>
      <c r="AD67" s="318"/>
      <c r="AE67" s="319"/>
      <c r="AF67" s="317"/>
      <c r="AG67" s="318"/>
      <c r="AH67" s="318"/>
      <c r="AI67" s="319"/>
      <c r="AJ67" s="317"/>
      <c r="AK67" s="318"/>
      <c r="AL67" s="318"/>
      <c r="AM67" s="319"/>
      <c r="AN67" s="317"/>
      <c r="AO67" s="318"/>
      <c r="AP67" s="318"/>
      <c r="AQ67" s="319"/>
      <c r="AR67" s="317"/>
      <c r="AS67" s="318"/>
      <c r="AT67" s="318"/>
      <c r="AU67" s="319"/>
      <c r="AV67" s="317"/>
      <c r="AW67" s="318"/>
      <c r="AX67" s="318"/>
      <c r="AY67" s="319"/>
      <c r="AZ67" s="317"/>
      <c r="BA67" s="318"/>
      <c r="BB67" s="318"/>
      <c r="BC67" s="319"/>
      <c r="BD67" s="344"/>
      <c r="BE67" s="318"/>
      <c r="BF67" s="318"/>
      <c r="BG67" s="318"/>
      <c r="BH67" s="318"/>
      <c r="BI67" s="319"/>
      <c r="BX67" s="160">
        <f t="shared" si="0"/>
        <v>0</v>
      </c>
    </row>
    <row r="68" spans="2:76" s="64" customFormat="1" ht="15" customHeight="1">
      <c r="B68" s="354" t="str">
        <f>IF(BX68&gt;0,"Alerta: debido a que ha seleccionado la categoría Otra en algunas de las cols. Tipo de fuente, favor de especificar ese otro tipo de fuente en la col. Comentarios o especificaciones sobre el tipo de fuente","")</f>
        <v/>
      </c>
      <c r="C68" s="354"/>
      <c r="D68" s="354"/>
      <c r="E68" s="354"/>
      <c r="F68" s="354"/>
      <c r="G68" s="354"/>
      <c r="H68" s="354"/>
      <c r="I68" s="354"/>
      <c r="J68" s="354"/>
      <c r="K68" s="354"/>
      <c r="L68" s="354"/>
      <c r="M68" s="354"/>
      <c r="N68" s="354"/>
      <c r="O68" s="354"/>
      <c r="P68" s="354"/>
      <c r="Q68" s="354"/>
      <c r="R68" s="354"/>
      <c r="S68" s="354"/>
      <c r="T68" s="354"/>
      <c r="U68" s="354"/>
      <c r="V68" s="354"/>
      <c r="W68" s="354"/>
      <c r="X68" s="354"/>
      <c r="Y68" s="354"/>
      <c r="Z68" s="354"/>
      <c r="AA68" s="354"/>
      <c r="AB68" s="354"/>
      <c r="AC68" s="354"/>
      <c r="AD68" s="354"/>
      <c r="AE68" s="354"/>
      <c r="AF68" s="354"/>
      <c r="AG68" s="354"/>
      <c r="AH68" s="354"/>
      <c r="AI68" s="354"/>
      <c r="AJ68" s="354"/>
      <c r="AK68" s="354"/>
      <c r="AL68" s="354"/>
      <c r="AM68" s="354"/>
      <c r="AN68" s="354"/>
      <c r="AO68" s="354"/>
      <c r="AP68" s="354"/>
      <c r="AQ68" s="354"/>
      <c r="AR68" s="354"/>
      <c r="AS68" s="354"/>
      <c r="AT68" s="354"/>
      <c r="AU68" s="354"/>
      <c r="AV68" s="354"/>
      <c r="AW68" s="354"/>
      <c r="AX68" s="354"/>
      <c r="AY68" s="354"/>
      <c r="AZ68" s="354"/>
      <c r="BA68" s="354"/>
      <c r="BB68" s="354"/>
      <c r="BC68" s="354"/>
      <c r="BD68" s="354"/>
      <c r="BE68" s="354"/>
      <c r="BF68" s="354"/>
      <c r="BG68" s="354"/>
      <c r="BH68" s="354"/>
      <c r="BI68" s="354"/>
      <c r="BX68" s="161">
        <f>SUM(BX33:BX67)</f>
        <v>0</v>
      </c>
    </row>
    <row r="69" spans="2:76" s="64" customFormat="1" ht="15" customHeight="1"/>
    <row r="70" spans="2:76" s="64" customFormat="1" ht="15" customHeight="1"/>
    <row r="71" spans="2:76" s="64" customFormat="1" ht="15" customHeight="1"/>
    <row r="72" spans="2:76" s="64" customFormat="1" ht="15" customHeight="1"/>
    <row r="73" spans="2:76" s="64" customFormat="1" ht="15" customHeight="1"/>
    <row r="74" spans="2:76" ht="15" hidden="1" customHeight="1">
      <c r="C74" s="15" t="s">
        <v>4959</v>
      </c>
    </row>
    <row r="76" spans="2:76" ht="15" hidden="1" customHeight="1">
      <c r="C76" s="43" t="s">
        <v>4960</v>
      </c>
    </row>
  </sheetData>
  <sheetProtection algorithmName="SHA-512" hashValue="BIqTYgucLFczx/rJVnaB16jFn8Cbaw7O0rTmMfP4wEBKOISfdKxVKhFkck5Gsl4LJmVFg4eXstQclCVCkfJSTA==" saltValue="rWGodZ2By8hIgAdVfYrtdQ==" spinCount="100000" sheet="1" objects="1" scenarios="1"/>
  <mergeCells count="621">
    <mergeCell ref="B68:BI68"/>
    <mergeCell ref="AZ32:BC32"/>
    <mergeCell ref="BD46:BI46"/>
    <mergeCell ref="Z41:AB41"/>
    <mergeCell ref="I61:K61"/>
    <mergeCell ref="W45:Y45"/>
    <mergeCell ref="AF51:AI51"/>
    <mergeCell ref="W55:Y55"/>
    <mergeCell ref="AR33:AU33"/>
    <mergeCell ref="C66:E66"/>
    <mergeCell ref="AC49:AE49"/>
    <mergeCell ref="C53:E53"/>
    <mergeCell ref="Z46:AB46"/>
    <mergeCell ref="AC36:AE36"/>
    <mergeCell ref="Z40:AB40"/>
    <mergeCell ref="AN55:AQ55"/>
    <mergeCell ref="AV52:AY52"/>
    <mergeCell ref="F44:H44"/>
    <mergeCell ref="AC54:AE54"/>
    <mergeCell ref="AR47:AU47"/>
    <mergeCell ref="I33:K33"/>
    <mergeCell ref="AJ60:AM60"/>
    <mergeCell ref="L44:N44"/>
    <mergeCell ref="C32:E32"/>
    <mergeCell ref="AF66:AI66"/>
    <mergeCell ref="AN65:AQ65"/>
    <mergeCell ref="Z66:AB66"/>
    <mergeCell ref="B10:L10"/>
    <mergeCell ref="C58:E58"/>
    <mergeCell ref="F36:H36"/>
    <mergeCell ref="F33:H33"/>
    <mergeCell ref="AC38:AE38"/>
    <mergeCell ref="O37:R37"/>
    <mergeCell ref="S29:V31"/>
    <mergeCell ref="AC46:AE46"/>
    <mergeCell ref="C64:E64"/>
    <mergeCell ref="Z57:AB57"/>
    <mergeCell ref="AC47:AE47"/>
    <mergeCell ref="I66:K66"/>
    <mergeCell ref="I40:K40"/>
    <mergeCell ref="F32:H32"/>
    <mergeCell ref="AF29:BI29"/>
    <mergeCell ref="Z47:AB47"/>
    <mergeCell ref="AC35:AE35"/>
    <mergeCell ref="BD60:BI60"/>
    <mergeCell ref="S50:V50"/>
    <mergeCell ref="BD63:BI63"/>
    <mergeCell ref="W49:Y49"/>
    <mergeCell ref="B5:BI5"/>
    <mergeCell ref="AV34:AY34"/>
    <mergeCell ref="F59:H59"/>
    <mergeCell ref="C63:E63"/>
    <mergeCell ref="AF42:AI42"/>
    <mergeCell ref="C50:E50"/>
    <mergeCell ref="AC33:AE33"/>
    <mergeCell ref="C18:BI18"/>
    <mergeCell ref="I38:K38"/>
    <mergeCell ref="Z63:AB63"/>
    <mergeCell ref="BD55:BI55"/>
    <mergeCell ref="AV62:AY62"/>
    <mergeCell ref="AV56:AY56"/>
    <mergeCell ref="BD58:BI58"/>
    <mergeCell ref="AC56:AE56"/>
    <mergeCell ref="I50:K50"/>
    <mergeCell ref="AR52:AU52"/>
    <mergeCell ref="W57:Y57"/>
    <mergeCell ref="AR39:AU39"/>
    <mergeCell ref="AN63:AQ63"/>
    <mergeCell ref="AF63:AI63"/>
    <mergeCell ref="W29:Y31"/>
    <mergeCell ref="AN50:AQ50"/>
    <mergeCell ref="AV30:BC30"/>
    <mergeCell ref="AZ56:BC56"/>
    <mergeCell ref="AV50:AY50"/>
    <mergeCell ref="AZ44:BC44"/>
    <mergeCell ref="AZ49:BC49"/>
    <mergeCell ref="AZ58:BC58"/>
    <mergeCell ref="AV51:AY51"/>
    <mergeCell ref="AV36:AY36"/>
    <mergeCell ref="AV41:AY41"/>
    <mergeCell ref="AZ39:BC39"/>
    <mergeCell ref="L56:N56"/>
    <mergeCell ref="W39:Y39"/>
    <mergeCell ref="AC59:AE59"/>
    <mergeCell ref="L33:N33"/>
    <mergeCell ref="AC55:AE55"/>
    <mergeCell ref="L35:N35"/>
    <mergeCell ref="S53:V53"/>
    <mergeCell ref="Z53:AB53"/>
    <mergeCell ref="O51:R51"/>
    <mergeCell ref="O47:R47"/>
    <mergeCell ref="S55:V55"/>
    <mergeCell ref="O59:R59"/>
    <mergeCell ref="L59:N59"/>
    <mergeCell ref="L54:N54"/>
    <mergeCell ref="AC44:AE44"/>
    <mergeCell ref="AR45:AU45"/>
    <mergeCell ref="W50:Y50"/>
    <mergeCell ref="O38:R38"/>
    <mergeCell ref="S39:V39"/>
    <mergeCell ref="AF53:AI53"/>
    <mergeCell ref="AZ37:BC37"/>
    <mergeCell ref="W37:Y37"/>
    <mergeCell ref="AZ63:BC63"/>
    <mergeCell ref="AC53:AE53"/>
    <mergeCell ref="O52:R52"/>
    <mergeCell ref="AV59:AY59"/>
    <mergeCell ref="AN52:AQ52"/>
    <mergeCell ref="AF55:AI55"/>
    <mergeCell ref="S54:V54"/>
    <mergeCell ref="S56:V56"/>
    <mergeCell ref="AJ59:AM59"/>
    <mergeCell ref="AJ46:AM46"/>
    <mergeCell ref="S57:V57"/>
    <mergeCell ref="S59:V59"/>
    <mergeCell ref="S46:V46"/>
    <mergeCell ref="AZ48:BC48"/>
    <mergeCell ref="AJ56:AM56"/>
    <mergeCell ref="AV43:AY43"/>
    <mergeCell ref="AR55:AU55"/>
    <mergeCell ref="BD37:BI37"/>
    <mergeCell ref="AN31:AQ31"/>
    <mergeCell ref="W36:Y36"/>
    <mergeCell ref="BD52:BI52"/>
    <mergeCell ref="AV31:AY31"/>
    <mergeCell ref="I35:K35"/>
    <mergeCell ref="Z32:AB32"/>
    <mergeCell ref="AR49:AU49"/>
    <mergeCell ref="O50:R50"/>
    <mergeCell ref="AJ37:AM37"/>
    <mergeCell ref="O42:R42"/>
    <mergeCell ref="S35:V35"/>
    <mergeCell ref="AZ51:BC51"/>
    <mergeCell ref="W52:Y52"/>
    <mergeCell ref="AZ36:BC36"/>
    <mergeCell ref="AF44:AI44"/>
    <mergeCell ref="I32:K32"/>
    <mergeCell ref="AZ52:BC52"/>
    <mergeCell ref="L34:N34"/>
    <mergeCell ref="L38:N38"/>
    <mergeCell ref="I37:K37"/>
    <mergeCell ref="Z44:AB44"/>
    <mergeCell ref="L39:N39"/>
    <mergeCell ref="L42:N42"/>
    <mergeCell ref="AF30:AM30"/>
    <mergeCell ref="AC41:AE41"/>
    <mergeCell ref="AJ35:AM35"/>
    <mergeCell ref="AJ32:AM32"/>
    <mergeCell ref="S38:V38"/>
    <mergeCell ref="Z39:AB39"/>
    <mergeCell ref="W43:Y43"/>
    <mergeCell ref="AV39:AY39"/>
    <mergeCell ref="AJ38:AM38"/>
    <mergeCell ref="AR32:AU32"/>
    <mergeCell ref="AC34:AE34"/>
    <mergeCell ref="Z38:AB38"/>
    <mergeCell ref="AJ42:AM42"/>
    <mergeCell ref="AR38:AU38"/>
    <mergeCell ref="AN39:AQ39"/>
    <mergeCell ref="Z42:AB42"/>
    <mergeCell ref="AN40:AQ40"/>
    <mergeCell ref="AF39:AI39"/>
    <mergeCell ref="S40:V40"/>
    <mergeCell ref="AJ40:AM40"/>
    <mergeCell ref="AR37:AU37"/>
    <mergeCell ref="AZ66:BC66"/>
    <mergeCell ref="O66:R66"/>
    <mergeCell ref="AV65:AY65"/>
    <mergeCell ref="I64:K64"/>
    <mergeCell ref="I60:K60"/>
    <mergeCell ref="O63:R63"/>
    <mergeCell ref="AF65:AI65"/>
    <mergeCell ref="L64:N64"/>
    <mergeCell ref="AZ64:BC64"/>
    <mergeCell ref="W65:Y65"/>
    <mergeCell ref="AR62:AU62"/>
    <mergeCell ref="AV61:AY61"/>
    <mergeCell ref="S65:V65"/>
    <mergeCell ref="S66:V66"/>
    <mergeCell ref="AJ62:AM62"/>
    <mergeCell ref="AC64:AE64"/>
    <mergeCell ref="AJ61:AM61"/>
    <mergeCell ref="AJ64:AM64"/>
    <mergeCell ref="S64:V64"/>
    <mergeCell ref="Z61:AB61"/>
    <mergeCell ref="AC60:AE60"/>
    <mergeCell ref="S63:V63"/>
    <mergeCell ref="AZ62:BC62"/>
    <mergeCell ref="W63:Y63"/>
    <mergeCell ref="B7:BI7"/>
    <mergeCell ref="C44:E44"/>
    <mergeCell ref="AF50:AI50"/>
    <mergeCell ref="AN30:AU30"/>
    <mergeCell ref="AR42:AU42"/>
    <mergeCell ref="I41:K41"/>
    <mergeCell ref="F42:H42"/>
    <mergeCell ref="AN41:AQ41"/>
    <mergeCell ref="S41:V41"/>
    <mergeCell ref="BD39:BI39"/>
    <mergeCell ref="BD33:BI33"/>
    <mergeCell ref="C38:E38"/>
    <mergeCell ref="F34:H34"/>
    <mergeCell ref="AC32:AE32"/>
    <mergeCell ref="AC37:AE37"/>
    <mergeCell ref="AV48:AY48"/>
    <mergeCell ref="AV46:AY46"/>
    <mergeCell ref="AC40:AE40"/>
    <mergeCell ref="F29:H31"/>
    <mergeCell ref="F50:H50"/>
    <mergeCell ref="S33:V33"/>
    <mergeCell ref="C33:E33"/>
    <mergeCell ref="O48:R48"/>
    <mergeCell ref="F39:H39"/>
    <mergeCell ref="BD53:BI53"/>
    <mergeCell ref="N10:O10"/>
    <mergeCell ref="O67:R67"/>
    <mergeCell ref="L58:N58"/>
    <mergeCell ref="AF52:AI52"/>
    <mergeCell ref="C60:E60"/>
    <mergeCell ref="S44:V44"/>
    <mergeCell ref="L60:N60"/>
    <mergeCell ref="AN34:AQ34"/>
    <mergeCell ref="C15:BI15"/>
    <mergeCell ref="AF34:AI34"/>
    <mergeCell ref="S62:V62"/>
    <mergeCell ref="AN49:AQ49"/>
    <mergeCell ref="AV35:AY35"/>
    <mergeCell ref="AF49:AI49"/>
    <mergeCell ref="AN36:AQ36"/>
    <mergeCell ref="C57:E57"/>
    <mergeCell ref="C49:E49"/>
    <mergeCell ref="I65:K65"/>
    <mergeCell ref="O33:R33"/>
    <mergeCell ref="O32:R32"/>
    <mergeCell ref="O49:R49"/>
    <mergeCell ref="AJ67:AM67"/>
    <mergeCell ref="C42:E42"/>
    <mergeCell ref="F51:H51"/>
    <mergeCell ref="I67:K67"/>
    <mergeCell ref="AR58:AU58"/>
    <mergeCell ref="F53:H53"/>
    <mergeCell ref="AJ48:AM48"/>
    <mergeCell ref="I43:K43"/>
    <mergeCell ref="S43:V43"/>
    <mergeCell ref="AC48:AE48"/>
    <mergeCell ref="O44:R44"/>
    <mergeCell ref="AN51:AQ51"/>
    <mergeCell ref="AN43:AQ43"/>
    <mergeCell ref="I44:K44"/>
    <mergeCell ref="O64:R64"/>
    <mergeCell ref="Z64:AB64"/>
    <mergeCell ref="AF56:AI56"/>
    <mergeCell ref="AF43:AI43"/>
    <mergeCell ref="F58:H58"/>
    <mergeCell ref="I48:K48"/>
    <mergeCell ref="F52:H52"/>
    <mergeCell ref="AJ51:AM51"/>
    <mergeCell ref="F60:H60"/>
    <mergeCell ref="AC61:AE61"/>
    <mergeCell ref="AC65:AE65"/>
    <mergeCell ref="AN54:AQ54"/>
    <mergeCell ref="AN56:AQ56"/>
    <mergeCell ref="AV67:AY67"/>
    <mergeCell ref="AC66:AE66"/>
    <mergeCell ref="I45:K45"/>
    <mergeCell ref="O55:R55"/>
    <mergeCell ref="O40:R40"/>
    <mergeCell ref="I47:K47"/>
    <mergeCell ref="AC43:AE43"/>
    <mergeCell ref="AR65:AU65"/>
    <mergeCell ref="Z58:AB58"/>
    <mergeCell ref="W62:Y62"/>
    <mergeCell ref="AV64:AY64"/>
    <mergeCell ref="AR50:AU50"/>
    <mergeCell ref="L41:N41"/>
    <mergeCell ref="Z48:AB48"/>
    <mergeCell ref="AJ47:AM47"/>
    <mergeCell ref="I63:K63"/>
    <mergeCell ref="L46:N46"/>
    <mergeCell ref="AR53:AU53"/>
    <mergeCell ref="L62:N62"/>
    <mergeCell ref="O58:R58"/>
    <mergeCell ref="O45:R45"/>
    <mergeCell ref="AR66:AU66"/>
    <mergeCell ref="L57:N57"/>
    <mergeCell ref="F64:H64"/>
    <mergeCell ref="L48:N48"/>
    <mergeCell ref="C65:E65"/>
    <mergeCell ref="AZ46:BC46"/>
    <mergeCell ref="AN62:AQ62"/>
    <mergeCell ref="AV40:AY40"/>
    <mergeCell ref="C35:E35"/>
    <mergeCell ref="F55:H55"/>
    <mergeCell ref="AZ50:BC50"/>
    <mergeCell ref="C41:E41"/>
    <mergeCell ref="C56:E56"/>
    <mergeCell ref="C43:E43"/>
    <mergeCell ref="F46:H46"/>
    <mergeCell ref="F48:H48"/>
    <mergeCell ref="C52:E52"/>
    <mergeCell ref="C39:E39"/>
    <mergeCell ref="AF35:AI35"/>
    <mergeCell ref="L36:N36"/>
    <mergeCell ref="L63:N63"/>
    <mergeCell ref="Z55:AB55"/>
    <mergeCell ref="C62:E62"/>
    <mergeCell ref="Z49:AB49"/>
    <mergeCell ref="AC45:AE45"/>
    <mergeCell ref="Z60:AB60"/>
    <mergeCell ref="L67:N67"/>
    <mergeCell ref="AN60:AQ60"/>
    <mergeCell ref="AV57:AY57"/>
    <mergeCell ref="C29:E31"/>
    <mergeCell ref="AZ35:BC35"/>
    <mergeCell ref="Z50:AB50"/>
    <mergeCell ref="AV33:AY33"/>
    <mergeCell ref="W54:Y54"/>
    <mergeCell ref="AJ49:AM49"/>
    <mergeCell ref="AR36:AU36"/>
    <mergeCell ref="W41:Y41"/>
    <mergeCell ref="I42:K42"/>
    <mergeCell ref="AR44:AU44"/>
    <mergeCell ref="W33:Y33"/>
    <mergeCell ref="L37:N37"/>
    <mergeCell ref="F40:H40"/>
    <mergeCell ref="Z35:AB35"/>
    <mergeCell ref="AN33:AQ33"/>
    <mergeCell ref="AV37:AY37"/>
    <mergeCell ref="C37:E37"/>
    <mergeCell ref="AJ44:AM44"/>
    <mergeCell ref="F45:H45"/>
    <mergeCell ref="AC63:AE63"/>
    <mergeCell ref="AC62:AE62"/>
    <mergeCell ref="S60:V60"/>
    <mergeCell ref="Z54:AB54"/>
    <mergeCell ref="AC50:AE50"/>
    <mergeCell ref="F56:H56"/>
    <mergeCell ref="I62:K62"/>
    <mergeCell ref="O46:R46"/>
    <mergeCell ref="AC51:AE51"/>
    <mergeCell ref="L45:N45"/>
    <mergeCell ref="Z52:AB52"/>
    <mergeCell ref="W56:Y56"/>
    <mergeCell ref="I55:K55"/>
    <mergeCell ref="O61:R61"/>
    <mergeCell ref="W61:Y61"/>
    <mergeCell ref="L61:N61"/>
    <mergeCell ref="O53:R53"/>
    <mergeCell ref="I53:K53"/>
    <mergeCell ref="I46:K46"/>
    <mergeCell ref="Z51:AB51"/>
    <mergeCell ref="W46:Y46"/>
    <mergeCell ref="L50:N50"/>
    <mergeCell ref="Z45:AB45"/>
    <mergeCell ref="L49:N49"/>
    <mergeCell ref="S47:V47"/>
    <mergeCell ref="O57:R57"/>
    <mergeCell ref="AF45:AI45"/>
    <mergeCell ref="AJ45:AM45"/>
    <mergeCell ref="AN38:AQ38"/>
    <mergeCell ref="BF9:BI9"/>
    <mergeCell ref="BD67:BI67"/>
    <mergeCell ref="AN48:AQ48"/>
    <mergeCell ref="W66:Y66"/>
    <mergeCell ref="B12:BI12"/>
    <mergeCell ref="AR54:AU54"/>
    <mergeCell ref="C36:E36"/>
    <mergeCell ref="S51:V51"/>
    <mergeCell ref="D24:BI24"/>
    <mergeCell ref="Z29:AB31"/>
    <mergeCell ref="AZ40:BC40"/>
    <mergeCell ref="AZ34:BC34"/>
    <mergeCell ref="AZ31:BC31"/>
    <mergeCell ref="D27:BI27"/>
    <mergeCell ref="F49:H49"/>
    <mergeCell ref="AF31:AI31"/>
    <mergeCell ref="L29:N31"/>
    <mergeCell ref="BD40:BI40"/>
    <mergeCell ref="F37:H37"/>
    <mergeCell ref="C54:E54"/>
    <mergeCell ref="C61:E61"/>
    <mergeCell ref="B1:BI1"/>
    <mergeCell ref="AR56:AU56"/>
    <mergeCell ref="O34:R34"/>
    <mergeCell ref="C67:E67"/>
    <mergeCell ref="B13:BI13"/>
    <mergeCell ref="L65:N65"/>
    <mergeCell ref="O39:R39"/>
    <mergeCell ref="AV47:AY47"/>
    <mergeCell ref="O36:R36"/>
    <mergeCell ref="C20:BI20"/>
    <mergeCell ref="AC52:AE52"/>
    <mergeCell ref="S67:V67"/>
    <mergeCell ref="AF54:AI54"/>
    <mergeCell ref="C22:BI22"/>
    <mergeCell ref="O65:R65"/>
    <mergeCell ref="F63:H63"/>
    <mergeCell ref="B29:B31"/>
    <mergeCell ref="D21:BI21"/>
    <mergeCell ref="AN59:AQ59"/>
    <mergeCell ref="AN46:AQ46"/>
    <mergeCell ref="W35:Y35"/>
    <mergeCell ref="AN61:AQ61"/>
    <mergeCell ref="BD57:BI57"/>
    <mergeCell ref="AR31:AU31"/>
    <mergeCell ref="C48:E48"/>
    <mergeCell ref="C14:BI14"/>
    <mergeCell ref="AF33:AI33"/>
    <mergeCell ref="Z34:AB34"/>
    <mergeCell ref="AJ58:AM58"/>
    <mergeCell ref="W38:Y38"/>
    <mergeCell ref="AF57:AI57"/>
    <mergeCell ref="S61:V61"/>
    <mergeCell ref="BD54:BI54"/>
    <mergeCell ref="S48:V48"/>
    <mergeCell ref="AN35:AQ35"/>
    <mergeCell ref="BD41:BI41"/>
    <mergeCell ref="Z36:AB36"/>
    <mergeCell ref="W40:Y40"/>
    <mergeCell ref="AV42:AY42"/>
    <mergeCell ref="BD56:BI56"/>
    <mergeCell ref="BD43:BI43"/>
    <mergeCell ref="C16:BI16"/>
    <mergeCell ref="AN32:AQ32"/>
    <mergeCell ref="F54:H54"/>
    <mergeCell ref="C45:E45"/>
    <mergeCell ref="AN47:AQ47"/>
    <mergeCell ref="L43:N43"/>
    <mergeCell ref="BD47:BI47"/>
    <mergeCell ref="C47:E47"/>
    <mergeCell ref="B3:BI3"/>
    <mergeCell ref="BD38:BI38"/>
    <mergeCell ref="C40:E40"/>
    <mergeCell ref="W32:Y32"/>
    <mergeCell ref="BD48:BI48"/>
    <mergeCell ref="AJ63:AM63"/>
    <mergeCell ref="C51:E51"/>
    <mergeCell ref="AV49:AY49"/>
    <mergeCell ref="AR60:AU60"/>
    <mergeCell ref="AZ57:BC57"/>
    <mergeCell ref="AF36:AI36"/>
    <mergeCell ref="BD35:BI35"/>
    <mergeCell ref="S58:V58"/>
    <mergeCell ref="Z59:AB59"/>
    <mergeCell ref="AN45:AQ45"/>
    <mergeCell ref="AV55:AY55"/>
    <mergeCell ref="W44:Y44"/>
    <mergeCell ref="AF62:AI62"/>
    <mergeCell ref="BD59:BI59"/>
    <mergeCell ref="AR40:AU40"/>
    <mergeCell ref="AJ53:AM53"/>
    <mergeCell ref="BD61:BI61"/>
    <mergeCell ref="AV44:AY44"/>
    <mergeCell ref="C17:BI17"/>
    <mergeCell ref="AC67:AE67"/>
    <mergeCell ref="AF41:AI41"/>
    <mergeCell ref="AJ65:AM65"/>
    <mergeCell ref="S45:V45"/>
    <mergeCell ref="AF67:AI67"/>
    <mergeCell ref="BD66:BI66"/>
    <mergeCell ref="F65:H65"/>
    <mergeCell ref="AF64:AI64"/>
    <mergeCell ref="AJ55:AM55"/>
    <mergeCell ref="AN64:AQ64"/>
    <mergeCell ref="BD65:BI65"/>
    <mergeCell ref="AZ60:BC60"/>
    <mergeCell ref="BD49:BI49"/>
    <mergeCell ref="AZ53:BC53"/>
    <mergeCell ref="AZ55:BC55"/>
    <mergeCell ref="F67:H67"/>
    <mergeCell ref="S42:V42"/>
    <mergeCell ref="S52:V52"/>
    <mergeCell ref="F57:H57"/>
    <mergeCell ref="Z65:AB65"/>
    <mergeCell ref="F62:H62"/>
    <mergeCell ref="AR64:AU64"/>
    <mergeCell ref="AZ61:BC61"/>
    <mergeCell ref="C19:BI19"/>
    <mergeCell ref="C59:E59"/>
    <mergeCell ref="L51:N51"/>
    <mergeCell ref="AC42:AE42"/>
    <mergeCell ref="AF38:AI38"/>
    <mergeCell ref="AV60:AY60"/>
    <mergeCell ref="AZ67:BC67"/>
    <mergeCell ref="AF46:AI46"/>
    <mergeCell ref="AN37:AQ37"/>
    <mergeCell ref="AJ50:AM50"/>
    <mergeCell ref="AF61:AI61"/>
    <mergeCell ref="W42:Y42"/>
    <mergeCell ref="AF48:AI48"/>
    <mergeCell ref="BD45:BI45"/>
    <mergeCell ref="AJ52:AM52"/>
    <mergeCell ref="AJ39:AM39"/>
    <mergeCell ref="AV45:AY45"/>
    <mergeCell ref="AZ65:BC65"/>
    <mergeCell ref="AJ66:AM66"/>
    <mergeCell ref="AR63:AU63"/>
    <mergeCell ref="BD64:BI64"/>
    <mergeCell ref="AN67:AQ67"/>
    <mergeCell ref="AV66:AY66"/>
    <mergeCell ref="W67:Y67"/>
    <mergeCell ref="BD32:BI32"/>
    <mergeCell ref="AR57:AU57"/>
    <mergeCell ref="AZ54:BC54"/>
    <mergeCell ref="AJ57:AM57"/>
    <mergeCell ref="S37:V37"/>
    <mergeCell ref="AZ41:BC41"/>
    <mergeCell ref="L66:N66"/>
    <mergeCell ref="L53:N53"/>
    <mergeCell ref="I57:K57"/>
    <mergeCell ref="W64:Y64"/>
    <mergeCell ref="AZ43:BC43"/>
    <mergeCell ref="W51:Y51"/>
    <mergeCell ref="AN42:AQ42"/>
    <mergeCell ref="Z37:AB37"/>
    <mergeCell ref="I58:K58"/>
    <mergeCell ref="AF47:AI47"/>
    <mergeCell ref="BD44:BI44"/>
    <mergeCell ref="AJ34:AM34"/>
    <mergeCell ref="S49:V49"/>
    <mergeCell ref="BD42:BI42"/>
    <mergeCell ref="O62:R62"/>
    <mergeCell ref="AZ59:BC59"/>
    <mergeCell ref="O56:R56"/>
    <mergeCell ref="AJ36:AM36"/>
    <mergeCell ref="BD34:BI34"/>
    <mergeCell ref="BD36:BI36"/>
    <mergeCell ref="AV38:AY38"/>
    <mergeCell ref="BD62:BI62"/>
    <mergeCell ref="W34:Y34"/>
    <mergeCell ref="AN44:AQ44"/>
    <mergeCell ref="BD50:BI50"/>
    <mergeCell ref="AR43:AU43"/>
    <mergeCell ref="AJ43:AM43"/>
    <mergeCell ref="W48:Y48"/>
    <mergeCell ref="AN58:AQ58"/>
    <mergeCell ref="AR35:AU35"/>
    <mergeCell ref="AR41:AU41"/>
    <mergeCell ref="AZ38:BC38"/>
    <mergeCell ref="AJ41:AM41"/>
    <mergeCell ref="AF60:AI60"/>
    <mergeCell ref="AR34:AU34"/>
    <mergeCell ref="AF58:AI58"/>
    <mergeCell ref="AF40:AI40"/>
    <mergeCell ref="AR51:AU51"/>
    <mergeCell ref="AN57:AQ57"/>
    <mergeCell ref="AV54:AY54"/>
    <mergeCell ref="AF37:AI37"/>
    <mergeCell ref="AN53:AQ53"/>
    <mergeCell ref="D25:BI25"/>
    <mergeCell ref="L52:N52"/>
    <mergeCell ref="I51:K51"/>
    <mergeCell ref="I29:K31"/>
    <mergeCell ref="AZ33:BC33"/>
    <mergeCell ref="E26:BI26"/>
    <mergeCell ref="C55:E55"/>
    <mergeCell ref="L55:N55"/>
    <mergeCell ref="F38:H38"/>
    <mergeCell ref="AJ31:AM31"/>
    <mergeCell ref="I52:K52"/>
    <mergeCell ref="L40:N40"/>
    <mergeCell ref="I39:K39"/>
    <mergeCell ref="F43:H43"/>
    <mergeCell ref="O29:R31"/>
    <mergeCell ref="S32:V32"/>
    <mergeCell ref="C46:E46"/>
    <mergeCell ref="Z33:AB33"/>
    <mergeCell ref="AV32:AY32"/>
    <mergeCell ref="AJ33:AM33"/>
    <mergeCell ref="I54:K54"/>
    <mergeCell ref="Z43:AB43"/>
    <mergeCell ref="BD30:BI31"/>
    <mergeCell ref="W47:Y47"/>
    <mergeCell ref="D23:BI23"/>
    <mergeCell ref="W60:Y60"/>
    <mergeCell ref="AR67:AU67"/>
    <mergeCell ref="I59:K59"/>
    <mergeCell ref="AR61:AU61"/>
    <mergeCell ref="AR48:AU48"/>
    <mergeCell ref="AZ45:BC45"/>
    <mergeCell ref="I34:K34"/>
    <mergeCell ref="W53:Y53"/>
    <mergeCell ref="BD51:BI51"/>
    <mergeCell ref="C34:E34"/>
    <mergeCell ref="O54:R54"/>
    <mergeCell ref="AV58:AY58"/>
    <mergeCell ref="O41:R41"/>
    <mergeCell ref="I49:K49"/>
    <mergeCell ref="O35:R35"/>
    <mergeCell ref="L32:N32"/>
    <mergeCell ref="AC57:AE57"/>
    <mergeCell ref="I36:K36"/>
    <mergeCell ref="AF59:AI59"/>
    <mergeCell ref="L47:N47"/>
    <mergeCell ref="O43:R43"/>
    <mergeCell ref="S34:V34"/>
    <mergeCell ref="AV53:AY53"/>
    <mergeCell ref="F66:H66"/>
    <mergeCell ref="I56:K56"/>
    <mergeCell ref="AZ42:BC42"/>
    <mergeCell ref="F47:H47"/>
    <mergeCell ref="AN66:AQ66"/>
    <mergeCell ref="AV63:AY63"/>
    <mergeCell ref="AC29:AE31"/>
    <mergeCell ref="Z67:AB67"/>
    <mergeCell ref="W58:Y58"/>
    <mergeCell ref="F61:H61"/>
    <mergeCell ref="AR59:AU59"/>
    <mergeCell ref="AR46:AU46"/>
    <mergeCell ref="AC58:AE58"/>
    <mergeCell ref="AF32:AI32"/>
    <mergeCell ref="AZ47:BC47"/>
    <mergeCell ref="Z62:AB62"/>
    <mergeCell ref="F41:H41"/>
    <mergeCell ref="O60:R60"/>
    <mergeCell ref="Z56:AB56"/>
    <mergeCell ref="S36:V36"/>
    <mergeCell ref="F35:H35"/>
    <mergeCell ref="AC39:AE39"/>
    <mergeCell ref="AJ54:AM54"/>
    <mergeCell ref="W59:Y59"/>
  </mergeCells>
  <conditionalFormatting sqref="A1:XFD1048576">
    <cfRule type="expression" dxfId="80" priority="4" stopIfTrue="1">
      <formula>AND($A$1&lt;&gt;"",SEARCH("igual o mayor",A1)&gt;0)</formula>
    </cfRule>
    <cfRule type="expression" dxfId="79" priority="5" stopIfTrue="1">
      <formula>AND($A$1&lt;&gt;"",SEARCH("igual o menor",A1)&gt;0)</formula>
    </cfRule>
    <cfRule type="expression" dxfId="78" priority="6" stopIfTrue="1">
      <formula>AND($A$1&lt;&gt;"",SEARCH("pase a la pregunta",A1)&gt;0)</formula>
    </cfRule>
    <cfRule type="expression" dxfId="77" priority="7" stopIfTrue="1">
      <formula>AND($A$1&lt;&gt;"",SEARCH("en blanco",A1)&gt;0)</formula>
    </cfRule>
    <cfRule type="expression" dxfId="76" priority="8" stopIfTrue="1">
      <formula>AND($A$1&lt;&gt;"",SEARCH("no puede registrar",A1)&gt;0)</formula>
    </cfRule>
    <cfRule type="expression" dxfId="75" priority="9" stopIfTrue="1">
      <formula>AND($A$1&lt;&gt;"",SUM(A1)&gt;0)</formula>
    </cfRule>
    <cfRule type="expression" dxfId="74" priority="10" stopIfTrue="1">
      <formula>AND($A$1&lt;&gt;"",SEARCH("la pregunta",A1)&gt;0)</formula>
    </cfRule>
  </conditionalFormatting>
  <conditionalFormatting sqref="BD33:BI67">
    <cfRule type="expression" dxfId="73" priority="2">
      <formula>AND(BX33=0,$BD33="")</formula>
    </cfRule>
    <cfRule type="expression" dxfId="72" priority="3">
      <formula>AND(BX33&gt;0,$BD33="")</formula>
    </cfRule>
  </conditionalFormatting>
  <dataValidations disablePrompts="1" count="2">
    <dataValidation type="list" showInputMessage="1" showErrorMessage="1" sqref="AJ32:AM32 AR32:AU32 AZ32:BC32">
      <formula1>$BK$33:$BK$43</formula1>
    </dataValidation>
    <dataValidation type="list" showInputMessage="1" showErrorMessage="1" sqref="AJ33:AM67 AR33:AU67 AZ33:BC67">
      <formula1>$BK$32:$BK$42</formula1>
    </dataValidation>
  </dataValidations>
  <hyperlinks>
    <hyperlink ref="BF9" location="Índice!B15" display="Índice"/>
    <hyperlink ref="Z32" r:id="rId1"/>
  </hyperlinks>
  <printOptions horizontalCentered="1" verticalCentered="1"/>
  <pageMargins left="0.70866141732283472" right="0.70866141732283472" top="0.74803149606299213" bottom="0.74803149606299213" header="0.31496062992125978" footer="0.31496062992125978"/>
  <pageSetup scale="72" orientation="portrait" r:id="rId2"/>
  <headerFooter>
    <oddHeader>&amp;CMódulo 1 Sección IX
Participantes</oddHeader>
    <oddFooter>&amp;LCenso Nacional de Gobiernos Estatales 2026&amp;R&amp;P de &amp;N</oddFooter>
  </headerFooter>
  <colBreaks count="1" manualBreakCount="1">
    <brk id="31" max="72" man="1"/>
  </colBreak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CT68"/>
  <sheetViews>
    <sheetView showGridLines="0" tabSelected="1" view="pageBreakPreview" zoomScale="120" zoomScaleNormal="100" zoomScaleSheetLayoutView="120" workbookViewId="0"/>
  </sheetViews>
  <sheetFormatPr baseColWidth="10" defaultColWidth="0" defaultRowHeight="15" customHeight="1" zeroHeight="1"/>
  <cols>
    <col min="1" max="1" width="5.625" style="6" customWidth="1"/>
    <col min="2" max="30" width="3.625" style="6" customWidth="1"/>
    <col min="31" max="31" width="5.625" style="6" customWidth="1"/>
    <col min="32" max="98" width="15.625" style="6" hidden="1" customWidth="1"/>
    <col min="99" max="16384" width="3.625" style="6" hidden="1"/>
  </cols>
  <sheetData>
    <row r="1" spans="1:31" ht="173.25" customHeight="1">
      <c r="A1" s="231"/>
      <c r="B1" s="233" t="s">
        <v>0</v>
      </c>
      <c r="C1" s="234"/>
      <c r="D1" s="234"/>
      <c r="E1" s="234"/>
      <c r="F1" s="234"/>
      <c r="G1" s="234"/>
      <c r="H1" s="234"/>
      <c r="I1" s="234"/>
      <c r="J1" s="234"/>
      <c r="K1" s="234"/>
      <c r="L1" s="234"/>
      <c r="M1" s="234"/>
      <c r="N1" s="234"/>
      <c r="O1" s="234"/>
      <c r="P1" s="234"/>
      <c r="Q1" s="234"/>
      <c r="R1" s="234"/>
      <c r="S1" s="234"/>
      <c r="T1" s="234"/>
      <c r="U1" s="234"/>
      <c r="V1" s="234"/>
      <c r="W1" s="234"/>
      <c r="X1" s="234"/>
      <c r="Y1" s="234"/>
      <c r="Z1" s="234"/>
      <c r="AA1" s="234"/>
      <c r="AB1" s="234"/>
      <c r="AC1" s="234"/>
      <c r="AD1" s="234"/>
      <c r="AE1" s="1"/>
    </row>
    <row r="2" spans="1:31" ht="15" customHeight="1">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row>
    <row r="3" spans="1:31" ht="45" customHeight="1">
      <c r="A3" s="1"/>
      <c r="B3" s="237" t="s">
        <v>1</v>
      </c>
      <c r="C3" s="234"/>
      <c r="D3" s="234"/>
      <c r="E3" s="234"/>
      <c r="F3" s="234"/>
      <c r="G3" s="234"/>
      <c r="H3" s="234"/>
      <c r="I3" s="234"/>
      <c r="J3" s="234"/>
      <c r="K3" s="234"/>
      <c r="L3" s="234"/>
      <c r="M3" s="234"/>
      <c r="N3" s="234"/>
      <c r="O3" s="234"/>
      <c r="P3" s="234"/>
      <c r="Q3" s="234"/>
      <c r="R3" s="234"/>
      <c r="S3" s="234"/>
      <c r="T3" s="234"/>
      <c r="U3" s="234"/>
      <c r="V3" s="234"/>
      <c r="W3" s="234"/>
      <c r="X3" s="234"/>
      <c r="Y3" s="234"/>
      <c r="Z3" s="234"/>
      <c r="AA3" s="234"/>
      <c r="AB3" s="234"/>
      <c r="AC3" s="234"/>
      <c r="AD3" s="234"/>
      <c r="AE3" s="1"/>
    </row>
    <row r="4" spans="1:31" ht="15" customHeight="1">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row>
    <row r="5" spans="1:31" ht="45" customHeight="1">
      <c r="A5" s="1"/>
      <c r="B5" s="237" t="s">
        <v>2</v>
      </c>
      <c r="C5" s="234"/>
      <c r="D5" s="234"/>
      <c r="E5" s="234"/>
      <c r="F5" s="234"/>
      <c r="G5" s="234"/>
      <c r="H5" s="234"/>
      <c r="I5" s="234"/>
      <c r="J5" s="234"/>
      <c r="K5" s="234"/>
      <c r="L5" s="234"/>
      <c r="M5" s="234"/>
      <c r="N5" s="234"/>
      <c r="O5" s="234"/>
      <c r="P5" s="234"/>
      <c r="Q5" s="234"/>
      <c r="R5" s="234"/>
      <c r="S5" s="234"/>
      <c r="T5" s="234"/>
      <c r="U5" s="234"/>
      <c r="V5" s="234"/>
      <c r="W5" s="234"/>
      <c r="X5" s="234"/>
      <c r="Y5" s="234"/>
      <c r="Z5" s="234"/>
      <c r="AA5" s="234"/>
      <c r="AB5" s="234"/>
      <c r="AC5" s="234"/>
      <c r="AD5" s="234"/>
      <c r="AE5" s="1"/>
    </row>
    <row r="6" spans="1:31" ht="15" customHeight="1">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row>
    <row r="7" spans="1:31" ht="15" customHeight="1" thickBot="1">
      <c r="A7" s="1"/>
      <c r="B7" s="2" t="s">
        <v>4</v>
      </c>
      <c r="C7" s="3"/>
      <c r="D7" s="3"/>
      <c r="E7" s="3"/>
      <c r="F7" s="3"/>
      <c r="G7" s="3"/>
      <c r="H7" s="3"/>
      <c r="I7" s="3"/>
      <c r="J7" s="3"/>
      <c r="K7" s="3"/>
      <c r="L7" s="3"/>
      <c r="M7" s="3"/>
      <c r="N7" s="2" t="s">
        <v>5</v>
      </c>
      <c r="O7" s="3"/>
      <c r="P7" s="1"/>
      <c r="Q7" s="1"/>
      <c r="R7" s="1"/>
      <c r="S7" s="1"/>
      <c r="T7" s="1"/>
      <c r="U7" s="1"/>
      <c r="V7" s="1"/>
      <c r="W7" s="1"/>
      <c r="X7" s="1"/>
      <c r="Y7" s="1"/>
      <c r="Z7" s="1"/>
      <c r="AA7" s="383" t="s">
        <v>3</v>
      </c>
      <c r="AB7" s="234"/>
      <c r="AC7" s="234"/>
      <c r="AD7" s="234"/>
      <c r="AE7" s="1"/>
    </row>
    <row r="8" spans="1:31" ht="15" customHeight="1" thickBot="1">
      <c r="A8" s="1"/>
      <c r="B8" s="238" t="str">
        <f>IF(Presentación!B10="","",Presentación!B10)</f>
        <v>Veracruz de Ignacio de la Llave</v>
      </c>
      <c r="C8" s="239"/>
      <c r="D8" s="239"/>
      <c r="E8" s="239"/>
      <c r="F8" s="239"/>
      <c r="G8" s="239"/>
      <c r="H8" s="239"/>
      <c r="I8" s="239"/>
      <c r="J8" s="239"/>
      <c r="K8" s="239"/>
      <c r="L8" s="240"/>
      <c r="M8" s="3"/>
      <c r="N8" s="238" t="str">
        <f>IF(Presentación!N10="","",Presentación!N10)</f>
        <v>230</v>
      </c>
      <c r="O8" s="240"/>
      <c r="P8" s="1"/>
      <c r="Q8" s="1"/>
      <c r="R8" s="1"/>
      <c r="S8" s="1"/>
      <c r="T8" s="1"/>
      <c r="U8" s="1"/>
      <c r="V8" s="1"/>
      <c r="W8" s="1"/>
      <c r="X8" s="1"/>
      <c r="Y8" s="1"/>
      <c r="Z8" s="1"/>
      <c r="AA8" s="1"/>
      <c r="AB8" s="1"/>
      <c r="AC8" s="1"/>
      <c r="AD8" s="1"/>
      <c r="AE8" s="1"/>
    </row>
    <row r="9" spans="1:31" ht="15" customHeight="1" thickBot="1">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row>
    <row r="10" spans="1:31" ht="15" customHeight="1" thickBot="1">
      <c r="A10" s="116"/>
      <c r="B10" s="394" t="s">
        <v>5051</v>
      </c>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80"/>
      <c r="AE10" s="1"/>
    </row>
    <row r="11" spans="1:31" ht="15" customHeight="1">
      <c r="A11" s="116"/>
      <c r="B11" s="389" t="s">
        <v>5052</v>
      </c>
      <c r="C11" s="390"/>
      <c r="D11" s="390"/>
      <c r="E11" s="390"/>
      <c r="F11" s="390"/>
      <c r="G11" s="390"/>
      <c r="H11" s="390"/>
      <c r="I11" s="390"/>
      <c r="J11" s="390"/>
      <c r="K11" s="390"/>
      <c r="L11" s="390"/>
      <c r="M11" s="390"/>
      <c r="N11" s="390"/>
      <c r="O11" s="390"/>
      <c r="P11" s="390"/>
      <c r="Q11" s="390"/>
      <c r="R11" s="390"/>
      <c r="S11" s="390"/>
      <c r="T11" s="390"/>
      <c r="U11" s="390"/>
      <c r="V11" s="390"/>
      <c r="W11" s="390"/>
      <c r="X11" s="390"/>
      <c r="Y11" s="390"/>
      <c r="Z11" s="390"/>
      <c r="AA11" s="390"/>
      <c r="AB11" s="390"/>
      <c r="AC11" s="390"/>
      <c r="AD11" s="391"/>
      <c r="AE11" s="1"/>
    </row>
    <row r="12" spans="1:31" ht="36" customHeight="1">
      <c r="A12" s="116"/>
      <c r="B12" s="117"/>
      <c r="C12" s="387" t="s">
        <v>5053</v>
      </c>
      <c r="D12" s="234"/>
      <c r="E12" s="234"/>
      <c r="F12" s="234"/>
      <c r="G12" s="234"/>
      <c r="H12" s="234"/>
      <c r="I12" s="234"/>
      <c r="J12" s="234"/>
      <c r="K12" s="234"/>
      <c r="L12" s="234"/>
      <c r="M12" s="234"/>
      <c r="N12" s="234"/>
      <c r="O12" s="234"/>
      <c r="P12" s="234"/>
      <c r="Q12" s="234"/>
      <c r="R12" s="234"/>
      <c r="S12" s="234"/>
      <c r="T12" s="234"/>
      <c r="U12" s="234"/>
      <c r="V12" s="234"/>
      <c r="W12" s="234"/>
      <c r="X12" s="234"/>
      <c r="Y12" s="234"/>
      <c r="Z12" s="234"/>
      <c r="AA12" s="234"/>
      <c r="AB12" s="234"/>
      <c r="AC12" s="234"/>
      <c r="AD12" s="388"/>
      <c r="AE12" s="1"/>
    </row>
    <row r="13" spans="1:31" ht="24" customHeight="1">
      <c r="A13" s="116"/>
      <c r="B13" s="117"/>
      <c r="C13" s="387" t="s">
        <v>5054</v>
      </c>
      <c r="D13" s="234"/>
      <c r="E13" s="234"/>
      <c r="F13" s="234"/>
      <c r="G13" s="234"/>
      <c r="H13" s="234"/>
      <c r="I13" s="234"/>
      <c r="J13" s="234"/>
      <c r="K13" s="234"/>
      <c r="L13" s="234"/>
      <c r="M13" s="234"/>
      <c r="N13" s="234"/>
      <c r="O13" s="234"/>
      <c r="P13" s="234"/>
      <c r="Q13" s="234"/>
      <c r="R13" s="234"/>
      <c r="S13" s="234"/>
      <c r="T13" s="234"/>
      <c r="U13" s="234"/>
      <c r="V13" s="234"/>
      <c r="W13" s="234"/>
      <c r="X13" s="234"/>
      <c r="Y13" s="234"/>
      <c r="Z13" s="234"/>
      <c r="AA13" s="234"/>
      <c r="AB13" s="234"/>
      <c r="AC13" s="234"/>
      <c r="AD13" s="388"/>
      <c r="AE13" s="1"/>
    </row>
    <row r="14" spans="1:31" ht="24" customHeight="1">
      <c r="A14" s="116"/>
      <c r="B14" s="117"/>
      <c r="C14" s="376" t="s">
        <v>5055</v>
      </c>
      <c r="D14" s="234"/>
      <c r="E14" s="234"/>
      <c r="F14" s="234"/>
      <c r="G14" s="234"/>
      <c r="H14" s="234"/>
      <c r="I14" s="234"/>
      <c r="J14" s="234"/>
      <c r="K14" s="234"/>
      <c r="L14" s="234"/>
      <c r="M14" s="234"/>
      <c r="N14" s="234"/>
      <c r="O14" s="234"/>
      <c r="P14" s="234"/>
      <c r="Q14" s="234"/>
      <c r="R14" s="234"/>
      <c r="S14" s="234"/>
      <c r="T14" s="234"/>
      <c r="U14" s="234"/>
      <c r="V14" s="234"/>
      <c r="W14" s="234"/>
      <c r="X14" s="234"/>
      <c r="Y14" s="234"/>
      <c r="Z14" s="234"/>
      <c r="AA14" s="234"/>
      <c r="AB14" s="234"/>
      <c r="AC14" s="234"/>
      <c r="AD14" s="324"/>
      <c r="AE14" s="1"/>
    </row>
    <row r="15" spans="1:31" ht="36" customHeight="1">
      <c r="A15" s="118"/>
      <c r="B15" s="119"/>
      <c r="C15" s="376" t="s">
        <v>5056</v>
      </c>
      <c r="D15" s="234"/>
      <c r="E15" s="234"/>
      <c r="F15" s="234"/>
      <c r="G15" s="234"/>
      <c r="H15" s="234"/>
      <c r="I15" s="234"/>
      <c r="J15" s="234"/>
      <c r="K15" s="234"/>
      <c r="L15" s="234"/>
      <c r="M15" s="234"/>
      <c r="N15" s="234"/>
      <c r="O15" s="234"/>
      <c r="P15" s="234"/>
      <c r="Q15" s="234"/>
      <c r="R15" s="234"/>
      <c r="S15" s="234"/>
      <c r="T15" s="234"/>
      <c r="U15" s="234"/>
      <c r="V15" s="234"/>
      <c r="W15" s="234"/>
      <c r="X15" s="234"/>
      <c r="Y15" s="234"/>
      <c r="Z15" s="234"/>
      <c r="AA15" s="234"/>
      <c r="AB15" s="234"/>
      <c r="AC15" s="234"/>
      <c r="AD15" s="324"/>
      <c r="AE15" s="1"/>
    </row>
    <row r="16" spans="1:31" ht="48" customHeight="1">
      <c r="A16" s="120"/>
      <c r="B16" s="117"/>
      <c r="C16" s="376" t="s">
        <v>5057</v>
      </c>
      <c r="D16" s="234"/>
      <c r="E16" s="234"/>
      <c r="F16" s="234"/>
      <c r="G16" s="234"/>
      <c r="H16" s="234"/>
      <c r="I16" s="234"/>
      <c r="J16" s="234"/>
      <c r="K16" s="234"/>
      <c r="L16" s="234"/>
      <c r="M16" s="234"/>
      <c r="N16" s="234"/>
      <c r="O16" s="234"/>
      <c r="P16" s="234"/>
      <c r="Q16" s="234"/>
      <c r="R16" s="234"/>
      <c r="S16" s="234"/>
      <c r="T16" s="234"/>
      <c r="U16" s="234"/>
      <c r="V16" s="234"/>
      <c r="W16" s="234"/>
      <c r="X16" s="234"/>
      <c r="Y16" s="234"/>
      <c r="Z16" s="234"/>
      <c r="AA16" s="234"/>
      <c r="AB16" s="234"/>
      <c r="AC16" s="234"/>
      <c r="AD16" s="324"/>
      <c r="AE16" s="1"/>
    </row>
    <row r="17" spans="1:40" ht="15" customHeight="1">
      <c r="A17" s="120"/>
      <c r="B17" s="121"/>
      <c r="C17" s="373" t="s">
        <v>5058</v>
      </c>
      <c r="D17" s="347"/>
      <c r="E17" s="347"/>
      <c r="F17" s="347"/>
      <c r="G17" s="347"/>
      <c r="H17" s="347"/>
      <c r="I17" s="347"/>
      <c r="J17" s="347"/>
      <c r="K17" s="347"/>
      <c r="L17" s="347"/>
      <c r="M17" s="347"/>
      <c r="N17" s="347"/>
      <c r="O17" s="347"/>
      <c r="P17" s="347"/>
      <c r="Q17" s="347"/>
      <c r="R17" s="347"/>
      <c r="S17" s="347"/>
      <c r="T17" s="347"/>
      <c r="U17" s="347"/>
      <c r="V17" s="347"/>
      <c r="W17" s="347"/>
      <c r="X17" s="347"/>
      <c r="Y17" s="347"/>
      <c r="Z17" s="347"/>
      <c r="AA17" s="347"/>
      <c r="AB17" s="347"/>
      <c r="AC17" s="347"/>
      <c r="AD17" s="348"/>
      <c r="AE17" s="1"/>
    </row>
    <row r="18" spans="1:40" ht="15" customHeight="1">
      <c r="A18" s="116"/>
      <c r="B18" s="384" t="s">
        <v>5059</v>
      </c>
      <c r="C18" s="385"/>
      <c r="D18" s="385"/>
      <c r="E18" s="385"/>
      <c r="F18" s="385"/>
      <c r="G18" s="385"/>
      <c r="H18" s="385"/>
      <c r="I18" s="385"/>
      <c r="J18" s="385"/>
      <c r="K18" s="385"/>
      <c r="L18" s="385"/>
      <c r="M18" s="385"/>
      <c r="N18" s="385"/>
      <c r="O18" s="385"/>
      <c r="P18" s="385"/>
      <c r="Q18" s="385"/>
      <c r="R18" s="385"/>
      <c r="S18" s="385"/>
      <c r="T18" s="385"/>
      <c r="U18" s="385"/>
      <c r="V18" s="385"/>
      <c r="W18" s="385"/>
      <c r="X18" s="385"/>
      <c r="Y18" s="385"/>
      <c r="Z18" s="385"/>
      <c r="AA18" s="385"/>
      <c r="AB18" s="385"/>
      <c r="AC18" s="385"/>
      <c r="AD18" s="386"/>
      <c r="AE18" s="1"/>
    </row>
    <row r="19" spans="1:40" ht="36" customHeight="1">
      <c r="A19" s="116"/>
      <c r="B19" s="215"/>
      <c r="C19" s="376" t="s">
        <v>5060</v>
      </c>
      <c r="D19" s="377"/>
      <c r="E19" s="377"/>
      <c r="F19" s="377"/>
      <c r="G19" s="377"/>
      <c r="H19" s="377"/>
      <c r="I19" s="377"/>
      <c r="J19" s="377"/>
      <c r="K19" s="377"/>
      <c r="L19" s="377"/>
      <c r="M19" s="377"/>
      <c r="N19" s="377"/>
      <c r="O19" s="377"/>
      <c r="P19" s="377"/>
      <c r="Q19" s="377"/>
      <c r="R19" s="377"/>
      <c r="S19" s="377"/>
      <c r="T19" s="377"/>
      <c r="U19" s="377"/>
      <c r="V19" s="377"/>
      <c r="W19" s="377"/>
      <c r="X19" s="377"/>
      <c r="Y19" s="377"/>
      <c r="Z19" s="377"/>
      <c r="AA19" s="377"/>
      <c r="AB19" s="377"/>
      <c r="AC19" s="377"/>
      <c r="AD19" s="377"/>
      <c r="AE19" s="1"/>
    </row>
    <row r="20" spans="1:40" ht="36" customHeight="1">
      <c r="A20" s="116"/>
      <c r="B20" s="208"/>
      <c r="C20" s="376" t="s">
        <v>5061</v>
      </c>
      <c r="D20" s="377"/>
      <c r="E20" s="377"/>
      <c r="F20" s="377"/>
      <c r="G20" s="377"/>
      <c r="H20" s="377"/>
      <c r="I20" s="377"/>
      <c r="J20" s="377"/>
      <c r="K20" s="377"/>
      <c r="L20" s="377"/>
      <c r="M20" s="377"/>
      <c r="N20" s="377"/>
      <c r="O20" s="377"/>
      <c r="P20" s="377"/>
      <c r="Q20" s="377"/>
      <c r="R20" s="377"/>
      <c r="S20" s="377"/>
      <c r="T20" s="377"/>
      <c r="U20" s="377"/>
      <c r="V20" s="377"/>
      <c r="W20" s="377"/>
      <c r="X20" s="377"/>
      <c r="Y20" s="377"/>
      <c r="Z20" s="377"/>
      <c r="AA20" s="377"/>
      <c r="AB20" s="377"/>
      <c r="AC20" s="377"/>
      <c r="AD20" s="377"/>
      <c r="AE20" s="1"/>
    </row>
    <row r="21" spans="1:40" ht="48" customHeight="1">
      <c r="A21" s="116"/>
      <c r="B21" s="208"/>
      <c r="C21" s="374" t="s">
        <v>5062</v>
      </c>
      <c r="D21" s="381"/>
      <c r="E21" s="381"/>
      <c r="F21" s="381"/>
      <c r="G21" s="381"/>
      <c r="H21" s="381"/>
      <c r="I21" s="381"/>
      <c r="J21" s="381"/>
      <c r="K21" s="381"/>
      <c r="L21" s="381"/>
      <c r="M21" s="381"/>
      <c r="N21" s="381"/>
      <c r="O21" s="381"/>
      <c r="P21" s="381"/>
      <c r="Q21" s="381"/>
      <c r="R21" s="381"/>
      <c r="S21" s="381"/>
      <c r="T21" s="381"/>
      <c r="U21" s="381"/>
      <c r="V21" s="381"/>
      <c r="W21" s="381"/>
      <c r="X21" s="381"/>
      <c r="Y21" s="381"/>
      <c r="Z21" s="381"/>
      <c r="AA21" s="381"/>
      <c r="AB21" s="381"/>
      <c r="AC21" s="381"/>
      <c r="AD21" s="396"/>
      <c r="AE21" s="1"/>
    </row>
    <row r="22" spans="1:40" ht="36" customHeight="1">
      <c r="A22" s="116"/>
      <c r="B22" s="216"/>
      <c r="C22" s="373" t="s">
        <v>5063</v>
      </c>
      <c r="D22" s="397"/>
      <c r="E22" s="397"/>
      <c r="F22" s="397"/>
      <c r="G22" s="397"/>
      <c r="H22" s="397"/>
      <c r="I22" s="397"/>
      <c r="J22" s="397"/>
      <c r="K22" s="397"/>
      <c r="L22" s="397"/>
      <c r="M22" s="397"/>
      <c r="N22" s="397"/>
      <c r="O22" s="397"/>
      <c r="P22" s="397"/>
      <c r="Q22" s="397"/>
      <c r="R22" s="397"/>
      <c r="S22" s="397"/>
      <c r="T22" s="397"/>
      <c r="U22" s="397"/>
      <c r="V22" s="397"/>
      <c r="W22" s="397"/>
      <c r="X22" s="397"/>
      <c r="Y22" s="397"/>
      <c r="Z22" s="397"/>
      <c r="AA22" s="397"/>
      <c r="AB22" s="397"/>
      <c r="AC22" s="397"/>
      <c r="AD22" s="397"/>
      <c r="AE22" s="1"/>
    </row>
    <row r="23" spans="1:40" ht="15" customHeight="1">
      <c r="A23" s="116"/>
      <c r="B23" s="116"/>
      <c r="C23" s="116"/>
      <c r="D23" s="116"/>
      <c r="E23" s="116"/>
      <c r="F23" s="116"/>
      <c r="G23" s="116"/>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
    </row>
    <row r="24" spans="1:40" ht="48" customHeight="1">
      <c r="A24" s="122" t="s">
        <v>5064</v>
      </c>
      <c r="B24" s="398" t="s">
        <v>5065</v>
      </c>
      <c r="C24" s="234"/>
      <c r="D24" s="234"/>
      <c r="E24" s="234"/>
      <c r="F24" s="234"/>
      <c r="G24" s="234"/>
      <c r="H24" s="234"/>
      <c r="I24" s="234"/>
      <c r="J24" s="234"/>
      <c r="K24" s="234"/>
      <c r="L24" s="234"/>
      <c r="M24" s="234"/>
      <c r="N24" s="234"/>
      <c r="O24" s="234"/>
      <c r="P24" s="234"/>
      <c r="Q24" s="234"/>
      <c r="R24" s="234"/>
      <c r="S24" s="234"/>
      <c r="T24" s="234"/>
      <c r="U24" s="234"/>
      <c r="V24" s="234"/>
      <c r="W24" s="234"/>
      <c r="X24" s="234"/>
      <c r="Y24" s="234"/>
      <c r="Z24" s="234"/>
      <c r="AA24" s="234"/>
      <c r="AB24" s="234"/>
      <c r="AC24" s="234"/>
      <c r="AD24" s="234"/>
      <c r="AE24" s="1"/>
    </row>
    <row r="25" spans="1:40" ht="36" customHeight="1">
      <c r="A25" s="123"/>
      <c r="B25" s="124"/>
      <c r="C25" s="381" t="s">
        <v>5066</v>
      </c>
      <c r="D25" s="234"/>
      <c r="E25" s="234"/>
      <c r="F25" s="234"/>
      <c r="G25" s="234"/>
      <c r="H25" s="234"/>
      <c r="I25" s="234"/>
      <c r="J25" s="234"/>
      <c r="K25" s="234"/>
      <c r="L25" s="234"/>
      <c r="M25" s="234"/>
      <c r="N25" s="234"/>
      <c r="O25" s="234"/>
      <c r="P25" s="234"/>
      <c r="Q25" s="234"/>
      <c r="R25" s="234"/>
      <c r="S25" s="234"/>
      <c r="T25" s="234"/>
      <c r="U25" s="234"/>
      <c r="V25" s="234"/>
      <c r="W25" s="234"/>
      <c r="X25" s="234"/>
      <c r="Y25" s="234"/>
      <c r="Z25" s="234"/>
      <c r="AA25" s="234"/>
      <c r="AB25" s="234"/>
      <c r="AC25" s="234"/>
      <c r="AD25" s="234"/>
      <c r="AE25" s="1"/>
    </row>
    <row r="26" spans="1:40" ht="24" customHeight="1">
      <c r="A26" s="122"/>
      <c r="B26" s="125"/>
      <c r="C26" s="374" t="s">
        <v>5067</v>
      </c>
      <c r="D26" s="234"/>
      <c r="E26" s="234"/>
      <c r="F26" s="234"/>
      <c r="G26" s="234"/>
      <c r="H26" s="234"/>
      <c r="I26" s="234"/>
      <c r="J26" s="234"/>
      <c r="K26" s="234"/>
      <c r="L26" s="234"/>
      <c r="M26" s="234"/>
      <c r="N26" s="234"/>
      <c r="O26" s="234"/>
      <c r="P26" s="234"/>
      <c r="Q26" s="234"/>
      <c r="R26" s="234"/>
      <c r="S26" s="234"/>
      <c r="T26" s="234"/>
      <c r="U26" s="234"/>
      <c r="V26" s="234"/>
      <c r="W26" s="234"/>
      <c r="X26" s="234"/>
      <c r="Y26" s="234"/>
      <c r="Z26" s="234"/>
      <c r="AA26" s="234"/>
      <c r="AB26" s="234"/>
      <c r="AC26" s="234"/>
      <c r="AD26" s="234"/>
      <c r="AE26" s="1"/>
    </row>
    <row r="27" spans="1:40" ht="15" customHeight="1">
      <c r="A27" s="126"/>
      <c r="B27" s="127"/>
      <c r="C27" s="127"/>
      <c r="D27" s="127"/>
      <c r="E27" s="127"/>
      <c r="F27" s="127"/>
      <c r="G27" s="127"/>
      <c r="H27" s="127"/>
      <c r="I27" s="127"/>
      <c r="J27" s="127"/>
      <c r="K27" s="127"/>
      <c r="L27" s="127"/>
      <c r="M27" s="127"/>
      <c r="N27" s="127"/>
      <c r="O27" s="127"/>
      <c r="P27" s="127"/>
      <c r="Q27" s="127"/>
      <c r="R27" s="127"/>
      <c r="S27" s="127"/>
      <c r="T27" s="127"/>
      <c r="U27" s="127"/>
      <c r="V27" s="127"/>
      <c r="W27" s="127"/>
      <c r="X27" s="127"/>
      <c r="Y27" s="127"/>
      <c r="Z27" s="127"/>
      <c r="AA27" s="127"/>
      <c r="AB27" s="127"/>
      <c r="AC27" s="127"/>
      <c r="AD27" s="127"/>
      <c r="AE27" s="1"/>
    </row>
    <row r="28" spans="1:40" ht="60" customHeight="1">
      <c r="A28" s="126"/>
      <c r="B28" s="127"/>
      <c r="C28" s="246" t="s">
        <v>5068</v>
      </c>
      <c r="D28" s="276"/>
      <c r="E28" s="276"/>
      <c r="F28" s="276"/>
      <c r="G28" s="276"/>
      <c r="H28" s="276"/>
      <c r="I28" s="276"/>
      <c r="J28" s="276"/>
      <c r="K28" s="276"/>
      <c r="L28" s="276"/>
      <c r="M28" s="276"/>
      <c r="N28" s="276"/>
      <c r="O28" s="276"/>
      <c r="P28" s="277"/>
      <c r="Q28" s="246" t="s">
        <v>5069</v>
      </c>
      <c r="R28" s="276"/>
      <c r="S28" s="276"/>
      <c r="T28" s="276"/>
      <c r="U28" s="276"/>
      <c r="V28" s="276"/>
      <c r="W28" s="276"/>
      <c r="X28" s="276"/>
      <c r="Y28" s="276"/>
      <c r="Z28" s="276"/>
      <c r="AA28" s="276"/>
      <c r="AB28" s="276"/>
      <c r="AC28" s="276"/>
      <c r="AD28" s="277"/>
      <c r="AE28" s="1"/>
      <c r="AG28" s="128" t="s">
        <v>5070</v>
      </c>
      <c r="AH28" s="129" t="s">
        <v>5071</v>
      </c>
      <c r="AI28" s="130" t="s">
        <v>5072</v>
      </c>
      <c r="AJ28" s="130"/>
      <c r="AK28" s="130" t="s">
        <v>5073</v>
      </c>
      <c r="AL28" s="130"/>
      <c r="AM28" s="130" t="s">
        <v>5074</v>
      </c>
      <c r="AN28" s="224" t="s">
        <v>5075</v>
      </c>
    </row>
    <row r="29" spans="1:40" ht="15" customHeight="1">
      <c r="A29" s="126"/>
      <c r="B29" s="127"/>
      <c r="C29" s="292"/>
      <c r="D29" s="274"/>
      <c r="E29" s="274"/>
      <c r="F29" s="274"/>
      <c r="G29" s="274"/>
      <c r="H29" s="274"/>
      <c r="I29" s="274"/>
      <c r="J29" s="274"/>
      <c r="K29" s="274"/>
      <c r="L29" s="274"/>
      <c r="M29" s="274"/>
      <c r="N29" s="274"/>
      <c r="O29" s="274"/>
      <c r="P29" s="370"/>
      <c r="Q29" s="247"/>
      <c r="R29" s="247"/>
      <c r="S29" s="247"/>
      <c r="T29" s="247"/>
      <c r="U29" s="247"/>
      <c r="V29" s="247"/>
      <c r="W29" s="247"/>
      <c r="X29" s="247"/>
      <c r="Y29" s="247"/>
      <c r="Z29" s="247"/>
      <c r="AA29" s="247"/>
      <c r="AB29" s="247"/>
      <c r="AC29" s="247"/>
      <c r="AD29" s="395"/>
      <c r="AE29" s="1"/>
      <c r="AG29" s="116">
        <f>IF(COUNTA(C29:AD29)=0,0,IF(AND(C29&lt;&gt;1,C29&lt;&gt;"",Q29=""),0,IF(AND(C29=1,C29&lt;&gt;"",Q29&lt;&gt;""),0,1)))</f>
        <v>0</v>
      </c>
      <c r="AH29" s="116">
        <f>IF(COUNTIF(Q29,"NS")&gt;0,1,0)</f>
        <v>0</v>
      </c>
      <c r="AI29" s="116" t="b">
        <f>NOT(EXACT(Q29,UPPER(Q29)))</f>
        <v>0</v>
      </c>
      <c r="AJ29" s="116" t="str">
        <f>SUBSTITUTE( SUBSTITUTE( SUBSTITUTE( SUBSTITUTE( SUBSTITUTE( SUBSTITUTE( SUBSTITUTE( SUBSTITUTE( SUBSTITUTE( SUBSTITUTE(Q29, "á", "a"), "é", "e"), "í", "i"), "ó", "o"), "ú", "u"), "Á", "A"), "É", "E"), "Í", "I"), "Ó", "O"), "Ú", "U")</f>
        <v/>
      </c>
      <c r="AK29" s="116" t="b">
        <f>NOT(EXACT(Q29,AJ29))</f>
        <v>0</v>
      </c>
      <c r="AL29" s="116" t="str">
        <f>SUBSTITUTE((SUBSTITUTE(SUBSTITUTE(SUBSTITUTE(Q29,".",""),",",""),"(","")),")","")</f>
        <v/>
      </c>
      <c r="AM29" s="116" t="b">
        <f>NOT(EXACT(Q29,AL29))</f>
        <v>0</v>
      </c>
      <c r="AN29" s="6">
        <f ca="1">IF(OR(Q29=" ",AND(EXACT(UPPER(TRIM(SUBSTITUTE(Q29,CHAR(160)," "))),TRIM(SUBSTITUTE(Q29,CHAR(160)," "))),SUMPRODUCT(--ISNUMBER(MATCH(MID(TRIM(SUBSTITUTE(Q29,CHAR(160)," ")),ROW(INDIRECT("1:"&amp;LEN(TRIM(SUBSTITUTE(Q29,CHAR(160)," "))))),1),{"A","B","C","D","E","F","G","H","I","J","K","L","M","N","O","P","Q","R","S","T","U","V","W","X","Y","Z","Ñ","0","1","2","3","4","5","6","7","8","9"," "},0)))=LEN(TRIM(SUBSTITUTE(Q29,CHAR(160)," "))))),0,1)</f>
        <v>0</v>
      </c>
    </row>
    <row r="30" spans="1:40" ht="15" customHeight="1">
      <c r="A30" s="126"/>
      <c r="B30" s="127"/>
      <c r="C30" s="127"/>
      <c r="D30" s="127"/>
      <c r="E30" s="127"/>
      <c r="F30" s="127"/>
      <c r="G30" s="127"/>
      <c r="H30" s="127"/>
      <c r="I30" s="127"/>
      <c r="J30" s="127"/>
      <c r="K30" s="127"/>
      <c r="L30" s="127"/>
      <c r="M30" s="127"/>
      <c r="N30" s="127"/>
      <c r="O30" s="127"/>
      <c r="P30" s="127"/>
      <c r="Q30" s="127"/>
      <c r="R30" s="127"/>
      <c r="S30" s="127"/>
      <c r="T30" s="127"/>
      <c r="U30" s="127"/>
      <c r="V30" s="127"/>
      <c r="W30" s="127"/>
      <c r="X30" s="127"/>
      <c r="Y30" s="127"/>
      <c r="Z30" s="127"/>
      <c r="AA30" s="127"/>
      <c r="AB30" s="127"/>
      <c r="AC30" s="127"/>
      <c r="AD30" s="127"/>
      <c r="AE30" s="1"/>
      <c r="AG30" s="116"/>
      <c r="AH30" s="116"/>
      <c r="AI30" s="131">
        <f>COUNTIF(AI29,TRUE)</f>
        <v>0</v>
      </c>
      <c r="AJ30" s="116"/>
      <c r="AK30" s="131">
        <f>COUNTIF(AK29,TRUE)</f>
        <v>0</v>
      </c>
      <c r="AL30" s="116"/>
      <c r="AM30" s="131">
        <f>COUNTIF(AM29,TRUE)</f>
        <v>0</v>
      </c>
    </row>
    <row r="31" spans="1:40" ht="24" customHeight="1">
      <c r="A31" s="126"/>
      <c r="B31" s="127"/>
      <c r="C31" s="375" t="s">
        <v>5076</v>
      </c>
      <c r="D31" s="347"/>
      <c r="E31" s="347"/>
      <c r="F31" s="347"/>
      <c r="G31" s="347"/>
      <c r="H31" s="347"/>
      <c r="I31" s="347"/>
      <c r="J31" s="347"/>
      <c r="K31" s="347"/>
      <c r="L31" s="347"/>
      <c r="M31" s="347"/>
      <c r="N31" s="347"/>
      <c r="O31" s="347"/>
      <c r="P31" s="347"/>
      <c r="Q31" s="347"/>
      <c r="R31" s="347"/>
      <c r="S31" s="347"/>
      <c r="T31" s="347"/>
      <c r="U31" s="347"/>
      <c r="V31" s="347"/>
      <c r="W31" s="347"/>
      <c r="X31" s="347"/>
      <c r="Y31" s="347"/>
      <c r="Z31" s="347"/>
      <c r="AA31" s="347"/>
      <c r="AB31" s="347"/>
      <c r="AC31" s="347"/>
      <c r="AD31" s="347"/>
      <c r="AE31" s="1"/>
      <c r="AG31" s="116"/>
      <c r="AH31" s="116"/>
      <c r="AI31" s="116"/>
      <c r="AJ31" s="116"/>
      <c r="AK31" s="116"/>
      <c r="AL31" s="116"/>
      <c r="AM31" s="132">
        <f>SUM(AI30,AK30,AM30)</f>
        <v>0</v>
      </c>
    </row>
    <row r="32" spans="1:40" ht="60" customHeight="1">
      <c r="A32" s="126"/>
      <c r="B32" s="127"/>
      <c r="C32" s="380"/>
      <c r="D32" s="274"/>
      <c r="E32" s="274"/>
      <c r="F32" s="274"/>
      <c r="G32" s="274"/>
      <c r="H32" s="274"/>
      <c r="I32" s="274"/>
      <c r="J32" s="274"/>
      <c r="K32" s="274"/>
      <c r="L32" s="274"/>
      <c r="M32" s="274"/>
      <c r="N32" s="274"/>
      <c r="O32" s="274"/>
      <c r="P32" s="274"/>
      <c r="Q32" s="274"/>
      <c r="R32" s="274"/>
      <c r="S32" s="274"/>
      <c r="T32" s="274"/>
      <c r="U32" s="274"/>
      <c r="V32" s="274"/>
      <c r="W32" s="274"/>
      <c r="X32" s="274"/>
      <c r="Y32" s="274"/>
      <c r="Z32" s="274"/>
      <c r="AA32" s="274"/>
      <c r="AB32" s="274"/>
      <c r="AC32" s="274"/>
      <c r="AD32" s="370"/>
      <c r="AE32" s="1"/>
    </row>
    <row r="33" spans="1:31" ht="15" customHeight="1">
      <c r="A33" s="126"/>
      <c r="B33" s="378" t="str">
        <f>IF(AG29&gt;0,"Favor de ingresar toda la información requerida en la pregunta y/o verifique que no tenga información en celdas sombreadas","")</f>
        <v/>
      </c>
      <c r="C33" s="378"/>
      <c r="D33" s="378"/>
      <c r="E33" s="378"/>
      <c r="F33" s="378"/>
      <c r="G33" s="378"/>
      <c r="H33" s="378"/>
      <c r="I33" s="378"/>
      <c r="J33" s="378"/>
      <c r="K33" s="378"/>
      <c r="L33" s="378"/>
      <c r="M33" s="378"/>
      <c r="N33" s="378"/>
      <c r="O33" s="378"/>
      <c r="P33" s="378"/>
      <c r="Q33" s="378"/>
      <c r="R33" s="378"/>
      <c r="S33" s="378"/>
      <c r="T33" s="378"/>
      <c r="U33" s="378"/>
      <c r="V33" s="378"/>
      <c r="W33" s="378"/>
      <c r="X33" s="378"/>
      <c r="Y33" s="378"/>
      <c r="Z33" s="378"/>
      <c r="AA33" s="378"/>
      <c r="AB33" s="378"/>
      <c r="AC33" s="378"/>
      <c r="AD33" s="378"/>
      <c r="AE33" s="1"/>
    </row>
    <row r="34" spans="1:31" ht="15" customHeight="1">
      <c r="A34" s="126"/>
      <c r="B34" s="382" t="str">
        <f>IF(AH29&gt;0,"Alerta:Debido a que cuenta con registros NS, debe proporcionar una justificación en el area de comentarios al final de la pregunta.","")</f>
        <v/>
      </c>
      <c r="C34" s="382"/>
      <c r="D34" s="382"/>
      <c r="E34" s="382"/>
      <c r="F34" s="382"/>
      <c r="G34" s="382"/>
      <c r="H34" s="382"/>
      <c r="I34" s="382"/>
      <c r="J34" s="382"/>
      <c r="K34" s="382"/>
      <c r="L34" s="382"/>
      <c r="M34" s="382"/>
      <c r="N34" s="382"/>
      <c r="O34" s="382"/>
      <c r="P34" s="382"/>
      <c r="Q34" s="382"/>
      <c r="R34" s="382"/>
      <c r="S34" s="382"/>
      <c r="T34" s="382"/>
      <c r="U34" s="382"/>
      <c r="V34" s="382"/>
      <c r="W34" s="382"/>
      <c r="X34" s="382"/>
      <c r="Y34" s="382"/>
      <c r="Z34" s="382"/>
      <c r="AA34" s="382"/>
      <c r="AB34" s="382"/>
      <c r="AC34" s="382"/>
      <c r="AD34" s="382"/>
    </row>
    <row r="35" spans="1:31" ht="15" customHeight="1">
      <c r="A35" s="126"/>
      <c r="B35" s="378" t="str">
        <f>IF(AM31=0,"","El nombre debe registrarse en mayúsculas, sin comillas ni signos de acentuación, puntuación, paréntesis y abreviaturas")</f>
        <v/>
      </c>
      <c r="C35" s="378"/>
      <c r="D35" s="378"/>
      <c r="E35" s="378"/>
      <c r="F35" s="378"/>
      <c r="G35" s="378"/>
      <c r="H35" s="378"/>
      <c r="I35" s="378"/>
      <c r="J35" s="378"/>
      <c r="K35" s="378"/>
      <c r="L35" s="378"/>
      <c r="M35" s="378"/>
      <c r="N35" s="378"/>
      <c r="O35" s="378"/>
      <c r="P35" s="378"/>
      <c r="Q35" s="378"/>
      <c r="R35" s="378"/>
      <c r="S35" s="378"/>
      <c r="T35" s="378"/>
      <c r="U35" s="378"/>
      <c r="V35" s="378"/>
      <c r="W35" s="378"/>
      <c r="X35" s="378"/>
      <c r="Y35" s="378"/>
      <c r="Z35" s="378"/>
      <c r="AA35" s="378"/>
      <c r="AB35" s="378"/>
      <c r="AC35" s="378"/>
      <c r="AD35" s="378"/>
      <c r="AE35" s="1"/>
    </row>
    <row r="36" spans="1:31" ht="15" customHeight="1">
      <c r="A36" s="126"/>
      <c r="B36" s="127"/>
      <c r="C36" s="127"/>
      <c r="D36" s="127"/>
      <c r="E36" s="127"/>
      <c r="F36" s="127"/>
      <c r="G36" s="127"/>
      <c r="H36" s="127"/>
      <c r="I36" s="127"/>
      <c r="J36" s="127"/>
      <c r="K36" s="127"/>
      <c r="L36" s="127"/>
      <c r="M36" s="127"/>
      <c r="N36" s="127"/>
      <c r="O36" s="127"/>
      <c r="P36" s="127"/>
      <c r="Q36" s="127"/>
      <c r="R36" s="127"/>
      <c r="S36" s="127"/>
      <c r="T36" s="127"/>
      <c r="U36" s="127"/>
      <c r="V36" s="127"/>
      <c r="W36" s="127"/>
      <c r="X36" s="127"/>
      <c r="Y36" s="127"/>
      <c r="Z36" s="127"/>
      <c r="AA36" s="127"/>
      <c r="AB36" s="127"/>
      <c r="AC36" s="127"/>
      <c r="AD36" s="127"/>
      <c r="AE36" s="1"/>
    </row>
    <row r="37" spans="1:31" ht="15" customHeight="1">
      <c r="A37" s="126"/>
      <c r="B37" s="127"/>
      <c r="C37" s="127"/>
      <c r="D37" s="127"/>
      <c r="E37" s="127"/>
      <c r="F37" s="127"/>
      <c r="G37" s="127"/>
      <c r="H37" s="127"/>
      <c r="I37" s="127"/>
      <c r="J37" s="127"/>
      <c r="K37" s="127"/>
      <c r="L37" s="127"/>
      <c r="M37" s="127"/>
      <c r="N37" s="127"/>
      <c r="O37" s="127"/>
      <c r="P37" s="127"/>
      <c r="Q37" s="127"/>
      <c r="R37" s="127"/>
      <c r="S37" s="127"/>
      <c r="T37" s="127"/>
      <c r="U37" s="127"/>
      <c r="V37" s="127"/>
      <c r="W37" s="127"/>
      <c r="X37" s="127"/>
      <c r="Y37" s="127"/>
      <c r="Z37" s="127"/>
      <c r="AA37" s="127"/>
      <c r="AB37" s="127"/>
      <c r="AC37" s="127"/>
      <c r="AD37" s="127"/>
      <c r="AE37" s="1"/>
    </row>
    <row r="38" spans="1:31" ht="15" customHeight="1">
      <c r="A38" s="123"/>
      <c r="B38" s="124"/>
      <c r="C38" s="124"/>
      <c r="D38" s="124"/>
      <c r="E38" s="124"/>
      <c r="F38" s="124"/>
      <c r="G38" s="124"/>
      <c r="H38" s="124"/>
      <c r="I38" s="124"/>
      <c r="J38" s="124"/>
      <c r="K38" s="124"/>
      <c r="L38" s="124"/>
      <c r="M38" s="124"/>
      <c r="N38" s="124"/>
      <c r="O38" s="124"/>
      <c r="P38" s="124"/>
      <c r="Q38" s="124"/>
      <c r="R38" s="124"/>
      <c r="S38" s="124"/>
      <c r="T38" s="124"/>
      <c r="U38" s="124"/>
      <c r="V38" s="124"/>
      <c r="W38" s="124"/>
      <c r="X38" s="124"/>
      <c r="Y38" s="124"/>
      <c r="Z38" s="124"/>
      <c r="AA38" s="124"/>
      <c r="AB38" s="124"/>
      <c r="AC38" s="124"/>
      <c r="AD38" s="124"/>
      <c r="AE38" s="1"/>
    </row>
    <row r="39" spans="1:31" ht="24" customHeight="1">
      <c r="A39" s="122" t="s">
        <v>5077</v>
      </c>
      <c r="B39" s="379" t="s">
        <v>5078</v>
      </c>
      <c r="C39" s="234"/>
      <c r="D39" s="234"/>
      <c r="E39" s="234"/>
      <c r="F39" s="234"/>
      <c r="G39" s="234"/>
      <c r="H39" s="234"/>
      <c r="I39" s="234"/>
      <c r="J39" s="234"/>
      <c r="K39" s="234"/>
      <c r="L39" s="234"/>
      <c r="M39" s="234"/>
      <c r="N39" s="234"/>
      <c r="O39" s="234"/>
      <c r="P39" s="234"/>
      <c r="Q39" s="234"/>
      <c r="R39" s="234"/>
      <c r="S39" s="234"/>
      <c r="T39" s="234"/>
      <c r="U39" s="234"/>
      <c r="V39" s="234"/>
      <c r="W39" s="234"/>
      <c r="X39" s="234"/>
      <c r="Y39" s="234"/>
      <c r="Z39" s="234"/>
      <c r="AA39" s="234"/>
      <c r="AB39" s="234"/>
      <c r="AC39" s="234"/>
      <c r="AD39" s="234"/>
      <c r="AE39" s="1"/>
    </row>
    <row r="40" spans="1:31" ht="24" customHeight="1">
      <c r="A40" s="122"/>
      <c r="B40" s="133"/>
      <c r="C40" s="374" t="s">
        <v>5079</v>
      </c>
      <c r="D40" s="234"/>
      <c r="E40" s="234"/>
      <c r="F40" s="234"/>
      <c r="G40" s="234"/>
      <c r="H40" s="234"/>
      <c r="I40" s="234"/>
      <c r="J40" s="234"/>
      <c r="K40" s="234"/>
      <c r="L40" s="234"/>
      <c r="M40" s="234"/>
      <c r="N40" s="234"/>
      <c r="O40" s="234"/>
      <c r="P40" s="234"/>
      <c r="Q40" s="234"/>
      <c r="R40" s="234"/>
      <c r="S40" s="234"/>
      <c r="T40" s="234"/>
      <c r="U40" s="234"/>
      <c r="V40" s="234"/>
      <c r="W40" s="234"/>
      <c r="X40" s="234"/>
      <c r="Y40" s="234"/>
      <c r="Z40" s="234"/>
      <c r="AA40" s="234"/>
      <c r="AB40" s="234"/>
      <c r="AC40" s="234"/>
      <c r="AD40" s="234"/>
      <c r="AE40" s="1"/>
    </row>
    <row r="41" spans="1:31" ht="36" customHeight="1">
      <c r="A41" s="122"/>
      <c r="B41" s="133"/>
      <c r="C41" s="381" t="s">
        <v>5080</v>
      </c>
      <c r="D41" s="234"/>
      <c r="E41" s="234"/>
      <c r="F41" s="234"/>
      <c r="G41" s="234"/>
      <c r="H41" s="234"/>
      <c r="I41" s="234"/>
      <c r="J41" s="234"/>
      <c r="K41" s="234"/>
      <c r="L41" s="234"/>
      <c r="M41" s="234"/>
      <c r="N41" s="234"/>
      <c r="O41" s="234"/>
      <c r="P41" s="234"/>
      <c r="Q41" s="234"/>
      <c r="R41" s="234"/>
      <c r="S41" s="234"/>
      <c r="T41" s="234"/>
      <c r="U41" s="234"/>
      <c r="V41" s="234"/>
      <c r="W41" s="234"/>
      <c r="X41" s="234"/>
      <c r="Y41" s="234"/>
      <c r="Z41" s="234"/>
      <c r="AA41" s="234"/>
      <c r="AB41" s="234"/>
      <c r="AC41" s="234"/>
      <c r="AD41" s="234"/>
      <c r="AE41" s="1"/>
    </row>
    <row r="42" spans="1:31" ht="36" customHeight="1">
      <c r="A42" s="122"/>
      <c r="B42" s="133"/>
      <c r="C42" s="374" t="s">
        <v>5081</v>
      </c>
      <c r="D42" s="234"/>
      <c r="E42" s="234"/>
      <c r="F42" s="234"/>
      <c r="G42" s="234"/>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1"/>
    </row>
    <row r="43" spans="1:31" ht="36" customHeight="1">
      <c r="A43" s="134"/>
      <c r="B43" s="135"/>
      <c r="C43" s="381" t="s">
        <v>5082</v>
      </c>
      <c r="D43" s="234"/>
      <c r="E43" s="234"/>
      <c r="F43" s="234"/>
      <c r="G43" s="234"/>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1"/>
    </row>
    <row r="44" spans="1:31" ht="36" customHeight="1">
      <c r="A44" s="134"/>
      <c r="B44" s="133"/>
      <c r="C44" s="374" t="s">
        <v>5083</v>
      </c>
      <c r="D44" s="234"/>
      <c r="E44" s="234"/>
      <c r="F44" s="234"/>
      <c r="G44" s="234"/>
      <c r="H44" s="234"/>
      <c r="I44" s="234"/>
      <c r="J44" s="234"/>
      <c r="K44" s="234"/>
      <c r="L44" s="234"/>
      <c r="M44" s="234"/>
      <c r="N44" s="234"/>
      <c r="O44" s="234"/>
      <c r="P44" s="234"/>
      <c r="Q44" s="234"/>
      <c r="R44" s="234"/>
      <c r="S44" s="234"/>
      <c r="T44" s="234"/>
      <c r="U44" s="234"/>
      <c r="V44" s="234"/>
      <c r="W44" s="234"/>
      <c r="X44" s="234"/>
      <c r="Y44" s="234"/>
      <c r="Z44" s="234"/>
      <c r="AA44" s="234"/>
      <c r="AB44" s="234"/>
      <c r="AC44" s="234"/>
      <c r="AD44" s="234"/>
      <c r="AE44" s="1"/>
    </row>
    <row r="45" spans="1:31" ht="24" customHeight="1">
      <c r="A45" s="134"/>
      <c r="B45" s="135"/>
      <c r="C45" s="374" t="s">
        <v>5084</v>
      </c>
      <c r="D45" s="234"/>
      <c r="E45" s="234"/>
      <c r="F45" s="234"/>
      <c r="G45" s="234"/>
      <c r="H45" s="234"/>
      <c r="I45" s="234"/>
      <c r="J45" s="234"/>
      <c r="K45" s="234"/>
      <c r="L45" s="234"/>
      <c r="M45" s="234"/>
      <c r="N45" s="234"/>
      <c r="O45" s="234"/>
      <c r="P45" s="234"/>
      <c r="Q45" s="234"/>
      <c r="R45" s="234"/>
      <c r="S45" s="234"/>
      <c r="T45" s="234"/>
      <c r="U45" s="234"/>
      <c r="V45" s="234"/>
      <c r="W45" s="234"/>
      <c r="X45" s="234"/>
      <c r="Y45" s="234"/>
      <c r="Z45" s="234"/>
      <c r="AA45" s="234"/>
      <c r="AB45" s="234"/>
      <c r="AC45" s="234"/>
      <c r="AD45" s="234"/>
      <c r="AE45" s="1"/>
    </row>
    <row r="46" spans="1:31" ht="15" customHeight="1">
      <c r="A46" s="134"/>
      <c r="B46" s="135"/>
      <c r="C46" s="135"/>
      <c r="D46" s="135"/>
      <c r="E46" s="135"/>
      <c r="F46" s="135"/>
      <c r="G46" s="135"/>
      <c r="H46" s="135"/>
      <c r="I46" s="135"/>
      <c r="J46" s="135"/>
      <c r="K46" s="135"/>
      <c r="L46" s="135"/>
      <c r="M46" s="135"/>
      <c r="N46" s="135"/>
      <c r="O46" s="135"/>
      <c r="P46" s="135"/>
      <c r="Q46" s="135"/>
      <c r="R46" s="135"/>
      <c r="S46" s="135"/>
      <c r="T46" s="135"/>
      <c r="U46" s="135"/>
      <c r="V46" s="135"/>
      <c r="W46" s="135"/>
      <c r="X46" s="135"/>
      <c r="Y46" s="135"/>
      <c r="Z46" s="135"/>
      <c r="AA46" s="135"/>
      <c r="AB46" s="135"/>
      <c r="AC46" s="135"/>
      <c r="AD46" s="135"/>
      <c r="AE46" s="1"/>
    </row>
    <row r="47" spans="1:31" ht="15" customHeight="1">
      <c r="A47" s="134"/>
      <c r="B47" s="135"/>
      <c r="C47" s="246" t="s">
        <v>5085</v>
      </c>
      <c r="D47" s="276"/>
      <c r="E47" s="276"/>
      <c r="F47" s="276"/>
      <c r="G47" s="276"/>
      <c r="H47" s="276"/>
      <c r="I47" s="276"/>
      <c r="J47" s="276"/>
      <c r="K47" s="276"/>
      <c r="L47" s="276"/>
      <c r="M47" s="276"/>
      <c r="N47" s="276"/>
      <c r="O47" s="276"/>
      <c r="P47" s="276"/>
      <c r="Q47" s="276"/>
      <c r="R47" s="276"/>
      <c r="S47" s="276"/>
      <c r="T47" s="276"/>
      <c r="U47" s="276"/>
      <c r="V47" s="276"/>
      <c r="W47" s="276"/>
      <c r="X47" s="276"/>
      <c r="Y47" s="276"/>
      <c r="Z47" s="276"/>
      <c r="AA47" s="276"/>
      <c r="AB47" s="276"/>
      <c r="AC47" s="276"/>
      <c r="AD47" s="277"/>
      <c r="AE47" s="1"/>
    </row>
    <row r="48" spans="1:31" ht="36" customHeight="1">
      <c r="A48" s="134"/>
      <c r="B48" s="135"/>
      <c r="C48" s="400" t="s">
        <v>5086</v>
      </c>
      <c r="D48" s="401"/>
      <c r="E48" s="402"/>
      <c r="F48" s="409" t="s">
        <v>5087</v>
      </c>
      <c r="G48" s="410"/>
      <c r="H48" s="409" t="s">
        <v>5088</v>
      </c>
      <c r="I48" s="410"/>
      <c r="J48" s="361" t="s">
        <v>5089</v>
      </c>
      <c r="K48" s="362"/>
      <c r="L48" s="363"/>
      <c r="M48" s="361" t="s">
        <v>5090</v>
      </c>
      <c r="N48" s="362"/>
      <c r="O48" s="362"/>
      <c r="P48" s="362"/>
      <c r="Q48" s="362"/>
      <c r="R48" s="362"/>
      <c r="S48" s="362"/>
      <c r="T48" s="362"/>
      <c r="U48" s="362"/>
      <c r="V48" s="362"/>
      <c r="W48" s="362"/>
      <c r="X48" s="362"/>
      <c r="Y48" s="362"/>
      <c r="Z48" s="362"/>
      <c r="AA48" s="362"/>
      <c r="AB48" s="362"/>
      <c r="AC48" s="362"/>
      <c r="AD48" s="363"/>
      <c r="AE48" s="1"/>
    </row>
    <row r="49" spans="1:68" ht="15" customHeight="1">
      <c r="A49" s="134"/>
      <c r="B49" s="135"/>
      <c r="C49" s="403"/>
      <c r="D49" s="404"/>
      <c r="E49" s="405"/>
      <c r="F49" s="411"/>
      <c r="G49" s="412"/>
      <c r="H49" s="411"/>
      <c r="I49" s="412"/>
      <c r="J49" s="421" t="s">
        <v>5091</v>
      </c>
      <c r="K49" s="358" t="s">
        <v>5087</v>
      </c>
      <c r="L49" s="358" t="s">
        <v>5088</v>
      </c>
      <c r="M49" s="392" t="s">
        <v>5091</v>
      </c>
      <c r="N49" s="359" t="s">
        <v>5087</v>
      </c>
      <c r="O49" s="359" t="s">
        <v>5088</v>
      </c>
      <c r="P49" s="361" t="s">
        <v>5092</v>
      </c>
      <c r="Q49" s="362"/>
      <c r="R49" s="362"/>
      <c r="S49" s="362"/>
      <c r="T49" s="362"/>
      <c r="U49" s="362"/>
      <c r="V49" s="362"/>
      <c r="W49" s="362"/>
      <c r="X49" s="362"/>
      <c r="Y49" s="362"/>
      <c r="Z49" s="362"/>
      <c r="AA49" s="362"/>
      <c r="AB49" s="362"/>
      <c r="AC49" s="362"/>
      <c r="AD49" s="363"/>
      <c r="AE49" s="1"/>
    </row>
    <row r="50" spans="1:68" ht="84" customHeight="1">
      <c r="A50" s="134"/>
      <c r="B50" s="135"/>
      <c r="C50" s="403"/>
      <c r="D50" s="404"/>
      <c r="E50" s="405"/>
      <c r="F50" s="411"/>
      <c r="G50" s="412"/>
      <c r="H50" s="411"/>
      <c r="I50" s="412"/>
      <c r="J50" s="392"/>
      <c r="K50" s="359"/>
      <c r="L50" s="359"/>
      <c r="M50" s="392"/>
      <c r="N50" s="359"/>
      <c r="O50" s="359"/>
      <c r="P50" s="364" t="s">
        <v>5093</v>
      </c>
      <c r="Q50" s="364"/>
      <c r="R50" s="364"/>
      <c r="S50" s="364" t="s">
        <v>5094</v>
      </c>
      <c r="T50" s="364"/>
      <c r="U50" s="364"/>
      <c r="V50" s="365" t="s">
        <v>5095</v>
      </c>
      <c r="W50" s="366"/>
      <c r="X50" s="367"/>
      <c r="Y50" s="364" t="s">
        <v>5096</v>
      </c>
      <c r="Z50" s="364"/>
      <c r="AA50" s="364"/>
      <c r="AB50" s="364" t="s">
        <v>5097</v>
      </c>
      <c r="AC50" s="364"/>
      <c r="AD50" s="364"/>
      <c r="AE50" s="1"/>
      <c r="AF50" s="1"/>
      <c r="AG50" s="116"/>
      <c r="AH50" s="116"/>
      <c r="AI50" s="116"/>
      <c r="AJ50" s="116"/>
      <c r="AK50" s="371" t="s">
        <v>5098</v>
      </c>
      <c r="AL50" s="371"/>
      <c r="AM50" s="371"/>
      <c r="AN50" s="371"/>
      <c r="AO50" s="371"/>
      <c r="AP50" s="371"/>
      <c r="AQ50" s="371"/>
      <c r="AR50" s="371"/>
      <c r="AS50" s="371"/>
      <c r="AT50" s="371"/>
      <c r="AU50" s="371"/>
      <c r="AV50" s="371"/>
      <c r="AW50" s="371"/>
      <c r="AX50" s="371"/>
      <c r="AY50" s="371"/>
      <c r="AZ50" s="371"/>
      <c r="BA50" s="371"/>
      <c r="BB50" s="371"/>
      <c r="BC50" s="371"/>
      <c r="BD50" s="371"/>
      <c r="BE50" s="371"/>
      <c r="BF50" s="371"/>
      <c r="BG50" s="371"/>
      <c r="BH50" s="371"/>
      <c r="BI50" s="371"/>
      <c r="BJ50" s="371"/>
      <c r="BK50" s="371"/>
      <c r="BL50" s="371"/>
      <c r="BM50" s="371"/>
      <c r="BN50" s="371"/>
      <c r="BO50" s="371"/>
      <c r="BP50" s="371"/>
    </row>
    <row r="51" spans="1:68" ht="48" customHeight="1">
      <c r="A51" s="134"/>
      <c r="B51" s="135"/>
      <c r="C51" s="406"/>
      <c r="D51" s="407"/>
      <c r="E51" s="408"/>
      <c r="F51" s="413"/>
      <c r="G51" s="414"/>
      <c r="H51" s="413"/>
      <c r="I51" s="414"/>
      <c r="J51" s="393"/>
      <c r="K51" s="360"/>
      <c r="L51" s="360"/>
      <c r="M51" s="393"/>
      <c r="N51" s="360"/>
      <c r="O51" s="360"/>
      <c r="P51" s="217" t="s">
        <v>5091</v>
      </c>
      <c r="Q51" s="218" t="s">
        <v>5087</v>
      </c>
      <c r="R51" s="218" t="s">
        <v>5088</v>
      </c>
      <c r="S51" s="217" t="s">
        <v>5091</v>
      </c>
      <c r="T51" s="218" t="s">
        <v>5087</v>
      </c>
      <c r="U51" s="218" t="s">
        <v>5088</v>
      </c>
      <c r="V51" s="217" t="s">
        <v>5091</v>
      </c>
      <c r="W51" s="218" t="s">
        <v>5087</v>
      </c>
      <c r="X51" s="218" t="s">
        <v>5088</v>
      </c>
      <c r="Y51" s="217" t="s">
        <v>5091</v>
      </c>
      <c r="Z51" s="218" t="s">
        <v>5087</v>
      </c>
      <c r="AA51" s="218" t="s">
        <v>5088</v>
      </c>
      <c r="AB51" s="217" t="s">
        <v>5091</v>
      </c>
      <c r="AC51" s="218" t="s">
        <v>5087</v>
      </c>
      <c r="AD51" s="218" t="s">
        <v>5088</v>
      </c>
      <c r="AE51" s="1"/>
      <c r="AF51" s="1"/>
      <c r="AG51" s="136" t="s">
        <v>5070</v>
      </c>
      <c r="AH51" s="137" t="s">
        <v>5071</v>
      </c>
      <c r="AI51" s="138" t="s">
        <v>5099</v>
      </c>
      <c r="AJ51" s="116"/>
      <c r="AK51" s="139" t="s">
        <v>5100</v>
      </c>
      <c r="AL51" s="140" t="s">
        <v>5101</v>
      </c>
      <c r="AM51" s="141" t="s">
        <v>5102</v>
      </c>
      <c r="AN51" s="142" t="s">
        <v>5103</v>
      </c>
      <c r="AO51" s="139" t="s">
        <v>5104</v>
      </c>
      <c r="AP51" s="140" t="s">
        <v>5105</v>
      </c>
      <c r="AQ51" s="141" t="s">
        <v>5106</v>
      </c>
      <c r="AR51" s="142" t="s">
        <v>5107</v>
      </c>
      <c r="AS51" s="139" t="s">
        <v>5108</v>
      </c>
      <c r="AT51" s="140" t="s">
        <v>5109</v>
      </c>
      <c r="AU51" s="141" t="s">
        <v>5110</v>
      </c>
      <c r="AV51" s="142" t="s">
        <v>5111</v>
      </c>
      <c r="AW51" s="139" t="s">
        <v>5112</v>
      </c>
      <c r="AX51" s="140" t="s">
        <v>5113</v>
      </c>
      <c r="AY51" s="141" t="s">
        <v>5114</v>
      </c>
      <c r="AZ51" s="142" t="s">
        <v>5115</v>
      </c>
      <c r="BA51" s="139" t="s">
        <v>5116</v>
      </c>
      <c r="BB51" s="140" t="s">
        <v>5117</v>
      </c>
      <c r="BC51" s="141" t="s">
        <v>5118</v>
      </c>
      <c r="BD51" s="142" t="s">
        <v>5119</v>
      </c>
      <c r="BE51" s="139" t="s">
        <v>5120</v>
      </c>
      <c r="BF51" s="140" t="s">
        <v>5121</v>
      </c>
      <c r="BG51" s="141" t="s">
        <v>5122</v>
      </c>
      <c r="BH51" s="142" t="s">
        <v>5123</v>
      </c>
      <c r="BI51" s="139" t="s">
        <v>5124</v>
      </c>
      <c r="BJ51" s="140" t="s">
        <v>5125</v>
      </c>
      <c r="BK51" s="141" t="s">
        <v>5126</v>
      </c>
      <c r="BL51" s="143" t="s">
        <v>5127</v>
      </c>
      <c r="BM51" s="139" t="s">
        <v>5128</v>
      </c>
      <c r="BN51" s="140" t="s">
        <v>5129</v>
      </c>
      <c r="BO51" s="141" t="s">
        <v>5130</v>
      </c>
      <c r="BP51" s="143" t="s">
        <v>5131</v>
      </c>
    </row>
    <row r="52" spans="1:68" ht="15" customHeight="1">
      <c r="A52" s="134"/>
      <c r="B52" s="135"/>
      <c r="C52" s="292"/>
      <c r="D52" s="292"/>
      <c r="E52" s="292"/>
      <c r="F52" s="399"/>
      <c r="G52" s="395"/>
      <c r="H52" s="399"/>
      <c r="I52" s="395"/>
      <c r="J52" s="211"/>
      <c r="K52" s="211"/>
      <c r="L52" s="211"/>
      <c r="M52" s="211"/>
      <c r="N52" s="211"/>
      <c r="O52" s="211"/>
      <c r="P52" s="211"/>
      <c r="Q52" s="211"/>
      <c r="R52" s="211"/>
      <c r="S52" s="211"/>
      <c r="T52" s="211"/>
      <c r="U52" s="211"/>
      <c r="V52" s="211"/>
      <c r="W52" s="211"/>
      <c r="X52" s="211"/>
      <c r="Y52" s="211"/>
      <c r="Z52" s="211"/>
      <c r="AA52" s="211"/>
      <c r="AB52" s="211"/>
      <c r="AC52" s="211"/>
      <c r="AD52" s="211"/>
      <c r="AE52" s="1"/>
      <c r="AF52" s="1"/>
      <c r="AG52" s="116" cm="1">
        <f t="array" ref="AG52">IF(AND(OR(C29={2,9}),COUNTA(C52:AD52)&gt;0),1,IF(COUNTA(C52:AD52)=0,0,IF(COUNTA(C52:AD52)=24,0,1)))</f>
        <v>0</v>
      </c>
      <c r="AH52" s="116">
        <f>COUNTIF(C52:AD52,"NS")</f>
        <v>0</v>
      </c>
      <c r="AI52" s="116">
        <f>IF(SUM(Y52:AA52)&gt;0,1,0)</f>
        <v>0</v>
      </c>
      <c r="AJ52" s="116"/>
      <c r="AK52" s="116">
        <f>C52</f>
        <v>0</v>
      </c>
      <c r="AL52" s="144">
        <f>SUM(F52:I52)</f>
        <v>0</v>
      </c>
      <c r="AM52" s="144">
        <f>COUNTIF(F52:I52,"NS")</f>
        <v>0</v>
      </c>
      <c r="AN52" s="116">
        <f>IF(OR(AND(AK52=0,AM52&gt;0),AND(AK52="NS",AL52&gt;0),AND(AK52="NS",AM52=0,AL52=0)),1,IF(OR(AND(AM52&gt;=2,AK52&gt;AL52),AND(AK52="NS",AL52=0,AM52&gt;0),AK52=AL52),0,1))</f>
        <v>0</v>
      </c>
      <c r="AO52" s="116">
        <f>J52</f>
        <v>0</v>
      </c>
      <c r="AP52" s="144">
        <f>SUM(K52:L52)</f>
        <v>0</v>
      </c>
      <c r="AQ52" s="144">
        <f>COUNTIF(K52:L52,"NS")</f>
        <v>0</v>
      </c>
      <c r="AR52" s="116">
        <f t="shared" ref="AR52" si="0">IF(OR(AND(AO52=0,AQ52&gt;0),AND(AO52="NS",AP52&gt;0),AND(AO52="NS",AQ52=0,AP52=0)),1,IF(OR(AND(AQ52&gt;=2,AO52&gt;AP52),AND(AO52="NS",AP52=0,AQ52&gt;0),AO52=AP52),0,1))</f>
        <v>0</v>
      </c>
      <c r="AS52" s="116">
        <f>M52</f>
        <v>0</v>
      </c>
      <c r="AT52" s="144">
        <f>SUM(N52:O52)</f>
        <v>0</v>
      </c>
      <c r="AU52" s="144">
        <f>COUNTIF(N52:O52,"NS")</f>
        <v>0</v>
      </c>
      <c r="AV52" s="116">
        <f t="shared" ref="AV52" si="1">IF(OR(AND(AS52=0,AU52&gt;0),AND(AS52="NS",AT52&gt;0),AND(AS52="NS",AU52=0,AT52=0)),1,IF(OR(AND(AU52&gt;=2,AS52&gt;AT52),AND(AS52="NS",AT52=0,AU52&gt;0),AS52=AT52),0,1))</f>
        <v>0</v>
      </c>
      <c r="AW52" s="116">
        <f>P52</f>
        <v>0</v>
      </c>
      <c r="AX52" s="144">
        <f>SUM(Q52:R52)</f>
        <v>0</v>
      </c>
      <c r="AY52" s="144">
        <f>COUNTIF(Q52:R52,"NS")</f>
        <v>0</v>
      </c>
      <c r="AZ52" s="116">
        <f t="shared" ref="AZ52" si="2">IF(OR(AND(AW52=0,AY52&gt;0),AND(AW52="NS",AX52&gt;0),AND(AW52="NS",AY52=0,AX52=0)),1,IF(OR(AND(AY52&gt;=2,AW52&gt;AX52),AND(AW52="NS",AX52=0,AY52&gt;0),AW52=AX52),0,1))</f>
        <v>0</v>
      </c>
      <c r="BA52" s="116">
        <f>S52</f>
        <v>0</v>
      </c>
      <c r="BB52" s="144">
        <f>SUM(T52:U52)</f>
        <v>0</v>
      </c>
      <c r="BC52" s="144">
        <f>COUNTIF(T52:U52,"NS")</f>
        <v>0</v>
      </c>
      <c r="BD52" s="116">
        <f t="shared" ref="BD52" si="3">IF(OR(AND(BA52=0,BC52&gt;0),AND(BA52="NS",BB52&gt;0),AND(BA52="NS",BC52=0,BB52=0)),1,IF(OR(AND(BC52&gt;=2,BA52&gt;BB52),AND(BA52="NS",BB52=0,BC52&gt;0),BA52=BB52),0,1))</f>
        <v>0</v>
      </c>
      <c r="BE52" s="116">
        <f>V52</f>
        <v>0</v>
      </c>
      <c r="BF52" s="144">
        <f>SUM(W52:X52)</f>
        <v>0</v>
      </c>
      <c r="BG52" s="144">
        <f>COUNTIF(W52:X52,"NS")</f>
        <v>0</v>
      </c>
      <c r="BH52" s="116">
        <f t="shared" ref="BH52" si="4">IF(OR(AND(BE52=0,BG52&gt;0),AND(BE52="NS",BF52&gt;0),AND(BE52="NS",BG52=0,BF52=0)),1,IF(OR(AND(BG52&gt;=2,BE52&gt;BF52),AND(BE52="NS",BF52=0,BG52&gt;0),BE52=BF52),0,1))</f>
        <v>0</v>
      </c>
      <c r="BI52" s="116">
        <f>Y52</f>
        <v>0</v>
      </c>
      <c r="BJ52" s="144">
        <f>SUM(Z52:AA52)</f>
        <v>0</v>
      </c>
      <c r="BK52" s="144">
        <f>COUNTIF(Z52:AA52,"NS")</f>
        <v>0</v>
      </c>
      <c r="BL52" s="116">
        <f>IF(OR(AND(BI52=0,BK52&gt;0),AND(BI52="NS",BJ52&gt;0),AND(BI52="NS",BK52=0,BJ52=0)),1,IF(OR(AND(BK52&gt;=2,BI52&gt;BJ52),AND(BI52="NS",BJ52=0,BK52&gt;0),BI52=BJ52),0,1))</f>
        <v>0</v>
      </c>
      <c r="BM52" s="116">
        <f>AB52</f>
        <v>0</v>
      </c>
      <c r="BN52" s="144">
        <f>SUM(AC52:AD52)</f>
        <v>0</v>
      </c>
      <c r="BO52" s="144">
        <f>COUNTIF(AC52:AD52,"NS")</f>
        <v>0</v>
      </c>
      <c r="BP52" s="116">
        <f>IF(OR(AND(BM52=0,BO52&gt;0),AND(BM52="NS",BN52&gt;0),AND(BM52="NS",BO52=0,BN52=0)),1,IF(OR(AND(BO52&gt;=2,BM52&gt;BN52),AND(BM52="NS",BN52=0,BO52&gt;0),BM52=BN52),0,1))</f>
        <v>0</v>
      </c>
    </row>
    <row r="53" spans="1:68" ht="15" customHeight="1">
      <c r="A53" s="134"/>
      <c r="B53" s="372" t="str">
        <f>AJ61</f>
        <v/>
      </c>
      <c r="C53" s="372"/>
      <c r="D53" s="372"/>
      <c r="E53" s="372"/>
      <c r="F53" s="372"/>
      <c r="G53" s="372"/>
      <c r="H53" s="372"/>
      <c r="I53" s="372"/>
      <c r="J53" s="372"/>
      <c r="K53" s="372"/>
      <c r="L53" s="372"/>
      <c r="M53" s="372"/>
      <c r="N53" s="372"/>
      <c r="O53" s="372"/>
      <c r="P53" s="372"/>
      <c r="Q53" s="372"/>
      <c r="R53" s="372"/>
      <c r="S53" s="372"/>
      <c r="T53" s="372"/>
      <c r="U53" s="372"/>
      <c r="V53" s="372"/>
      <c r="W53" s="372"/>
      <c r="X53" s="372"/>
      <c r="Y53" s="372"/>
      <c r="Z53" s="372"/>
      <c r="AA53" s="372"/>
      <c r="AB53" s="372"/>
      <c r="AC53" s="372"/>
      <c r="AD53" s="372"/>
      <c r="AE53" s="1"/>
      <c r="AF53" s="1"/>
      <c r="AG53" s="116"/>
      <c r="AH53" s="116"/>
      <c r="AI53" s="116"/>
      <c r="AJ53" s="116"/>
      <c r="AK53" s="116"/>
      <c r="AL53" s="116"/>
      <c r="AM53" s="144" t="s">
        <v>5132</v>
      </c>
      <c r="AN53" s="145">
        <f>SUM(AN52,AR52,AV52,AZ52,BD52,BH52,BL52,BP52)</f>
        <v>0</v>
      </c>
    </row>
    <row r="54" spans="1:68" ht="45" customHeight="1">
      <c r="A54" s="134"/>
      <c r="B54" s="135"/>
      <c r="C54" s="420" t="s">
        <v>5133</v>
      </c>
      <c r="D54" s="234"/>
      <c r="E54" s="234"/>
      <c r="F54" s="292"/>
      <c r="G54" s="274"/>
      <c r="H54" s="274"/>
      <c r="I54" s="274"/>
      <c r="J54" s="274"/>
      <c r="K54" s="274"/>
      <c r="L54" s="274"/>
      <c r="M54" s="274"/>
      <c r="N54" s="274"/>
      <c r="O54" s="274"/>
      <c r="P54" s="274"/>
      <c r="Q54" s="274"/>
      <c r="R54" s="274"/>
      <c r="S54" s="274"/>
      <c r="T54" s="274"/>
      <c r="U54" s="274"/>
      <c r="V54" s="274"/>
      <c r="W54" s="274"/>
      <c r="X54" s="274"/>
      <c r="Y54" s="274"/>
      <c r="Z54" s="274"/>
      <c r="AA54" s="274"/>
      <c r="AB54" s="274"/>
      <c r="AC54" s="274"/>
      <c r="AD54" s="370"/>
      <c r="AE54" s="1"/>
      <c r="AF54" s="219" t="str">
        <f>SUBSTITUTE( SUBSTITUTE( SUBSTITUTE( SUBSTITUTE( SUBSTITUTE( SUBSTITUTE( SUBSTITUTE( SUBSTITUTE( SUBSTITUTE( SUBSTITUTE(F54, "á", "a"), "é", "e"), "í", "i"), "ó", "o"), "ú", "u"), "Á", "A"), "É", "E"), "Í", "I"), "Ó", "O"), "Ú", "U")</f>
        <v/>
      </c>
      <c r="AG54" s="116"/>
      <c r="AH54" s="116"/>
      <c r="AI54" s="116"/>
      <c r="AJ54" s="116"/>
      <c r="AK54" s="116"/>
      <c r="AL54" s="116"/>
      <c r="AM54" s="116"/>
      <c r="AN54" s="116"/>
    </row>
    <row r="55" spans="1:68" ht="15" customHeight="1">
      <c r="A55" s="134"/>
      <c r="B55" s="378" t="str">
        <f>IF(AND(AI52&gt;0,F54=""),"Debido a que tiene registros en el apartado Otro tipo,  debe anotar el nombre de dicho(s) tipo(s) de supervisión","")</f>
        <v/>
      </c>
      <c r="C55" s="378"/>
      <c r="D55" s="378"/>
      <c r="E55" s="378"/>
      <c r="F55" s="378"/>
      <c r="G55" s="378"/>
      <c r="H55" s="378"/>
      <c r="I55" s="378"/>
      <c r="J55" s="378"/>
      <c r="K55" s="378"/>
      <c r="L55" s="378"/>
      <c r="M55" s="378"/>
      <c r="N55" s="378"/>
      <c r="O55" s="378"/>
      <c r="P55" s="378"/>
      <c r="Q55" s="378"/>
      <c r="R55" s="378"/>
      <c r="S55" s="378"/>
      <c r="T55" s="378"/>
      <c r="U55" s="378"/>
      <c r="V55" s="378"/>
      <c r="W55" s="378"/>
      <c r="X55" s="378"/>
      <c r="Y55" s="378"/>
      <c r="Z55" s="378"/>
      <c r="AA55" s="378"/>
      <c r="AB55" s="378"/>
      <c r="AC55" s="378"/>
      <c r="AD55" s="378"/>
      <c r="AE55" s="378"/>
      <c r="AF55" s="1"/>
      <c r="AG55" s="368" t="s">
        <v>5134</v>
      </c>
      <c r="AH55" s="368"/>
      <c r="AI55" s="368"/>
      <c r="AJ55" s="368"/>
      <c r="AK55" s="368"/>
      <c r="AL55" s="368"/>
      <c r="AM55" s="368"/>
      <c r="AN55" s="368"/>
      <c r="AO55" s="368"/>
      <c r="AP55" s="369" t="s">
        <v>5135</v>
      </c>
      <c r="AQ55" s="369"/>
      <c r="AR55" s="369"/>
      <c r="AS55" s="369"/>
      <c r="AT55" s="369"/>
      <c r="AU55" s="369"/>
      <c r="AV55" s="356" t="s">
        <v>5136</v>
      </c>
      <c r="AW55" s="356"/>
      <c r="AX55" s="356"/>
      <c r="AY55" s="357" t="s">
        <v>5137</v>
      </c>
      <c r="AZ55" s="357"/>
      <c r="BA55" s="357"/>
      <c r="BB55" s="116"/>
      <c r="BC55" s="116"/>
      <c r="BD55" s="116"/>
      <c r="BE55" s="116"/>
      <c r="BF55" s="116"/>
      <c r="BG55" s="116"/>
      <c r="BH55" s="116"/>
    </row>
    <row r="56" spans="1:68" ht="24" customHeight="1">
      <c r="A56" s="134"/>
      <c r="B56" s="135"/>
      <c r="C56" s="374" t="s">
        <v>5076</v>
      </c>
      <c r="D56" s="234"/>
      <c r="E56" s="234"/>
      <c r="F56" s="234"/>
      <c r="G56" s="234"/>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1"/>
      <c r="AF56" s="1"/>
      <c r="AG56" s="146" t="s">
        <v>5086</v>
      </c>
      <c r="AH56" s="147" t="s">
        <v>2873</v>
      </c>
      <c r="AI56" s="148" t="s">
        <v>5138</v>
      </c>
      <c r="AJ56" s="146" t="s">
        <v>5139</v>
      </c>
      <c r="AK56" s="147" t="s">
        <v>5140</v>
      </c>
      <c r="AL56" s="148" t="s">
        <v>5141</v>
      </c>
      <c r="AM56" s="146" t="s">
        <v>5142</v>
      </c>
      <c r="AN56" s="147" t="s">
        <v>5143</v>
      </c>
      <c r="AO56" s="148" t="s">
        <v>5144</v>
      </c>
      <c r="AP56" s="149" t="s">
        <v>5145</v>
      </c>
      <c r="AQ56" s="150" t="s">
        <v>5146</v>
      </c>
      <c r="AR56" s="151" t="s">
        <v>5147</v>
      </c>
      <c r="AS56" s="149" t="s">
        <v>5148</v>
      </c>
      <c r="AT56" s="150" t="s">
        <v>5149</v>
      </c>
      <c r="AU56" s="151" t="s">
        <v>5150</v>
      </c>
      <c r="AV56" s="152" t="s">
        <v>5151</v>
      </c>
      <c r="AW56" s="153" t="s">
        <v>5152</v>
      </c>
      <c r="AX56" s="154" t="s">
        <v>5153</v>
      </c>
      <c r="AY56" s="155" t="s">
        <v>5154</v>
      </c>
      <c r="AZ56" s="156" t="s">
        <v>5087</v>
      </c>
      <c r="BA56" s="157" t="s">
        <v>5088</v>
      </c>
      <c r="BB56" s="116"/>
      <c r="BC56" s="116"/>
      <c r="BD56" s="116"/>
      <c r="BE56" s="116"/>
      <c r="BF56" s="116"/>
      <c r="BG56" s="116"/>
      <c r="BH56" s="116"/>
    </row>
    <row r="57" spans="1:68" ht="60" customHeight="1">
      <c r="A57" s="134"/>
      <c r="B57" s="135"/>
      <c r="C57" s="416"/>
      <c r="D57" s="417"/>
      <c r="E57" s="417"/>
      <c r="F57" s="417"/>
      <c r="G57" s="417"/>
      <c r="H57" s="417"/>
      <c r="I57" s="417"/>
      <c r="J57" s="417"/>
      <c r="K57" s="417"/>
      <c r="L57" s="417"/>
      <c r="M57" s="417"/>
      <c r="N57" s="417"/>
      <c r="O57" s="417"/>
      <c r="P57" s="417"/>
      <c r="Q57" s="417"/>
      <c r="R57" s="417"/>
      <c r="S57" s="417"/>
      <c r="T57" s="417"/>
      <c r="U57" s="417"/>
      <c r="V57" s="417"/>
      <c r="W57" s="417"/>
      <c r="X57" s="417"/>
      <c r="Y57" s="417"/>
      <c r="Z57" s="417"/>
      <c r="AA57" s="417"/>
      <c r="AB57" s="417"/>
      <c r="AC57" s="417"/>
      <c r="AD57" s="418"/>
      <c r="AE57" s="1"/>
      <c r="AF57" s="1"/>
      <c r="AG57" s="116">
        <f>C52</f>
        <v>0</v>
      </c>
      <c r="AH57" s="144">
        <f>IF(AND(J52="NS",M52="NS"),"NS",IF(AND(J52="NA",M52="NA"),"NA",SUM(J52,M52)))</f>
        <v>0</v>
      </c>
      <c r="AI57" s="144" cm="1">
        <f t="array" ref="AI57">IF(OR(AH57={"NS","NA"}),0,IF(AG57&lt;=AH57,0,1))</f>
        <v>0</v>
      </c>
      <c r="AJ57" s="116">
        <f>F52</f>
        <v>0</v>
      </c>
      <c r="AK57" s="144">
        <f>IF(AND(K52="NS",N52="NS"),"NS",IF(AND(K52="NA",N52="NA"),"NA",SUM(K52,N52)))</f>
        <v>0</v>
      </c>
      <c r="AL57" s="144" cm="1">
        <f t="array" ref="AL57">IF(OR(AK57={"NS","NA"}),0,IF(AJ57&lt;=AK57,0,1))</f>
        <v>0</v>
      </c>
      <c r="AM57" s="116">
        <f>H52</f>
        <v>0</v>
      </c>
      <c r="AN57" s="144">
        <f>IF(AND(L52="NS",O52="NS"),"NS",IF(AND(L52="NA",O52="NA"),"NA",SUM(L52,O52)))</f>
        <v>0</v>
      </c>
      <c r="AO57" s="144" cm="1">
        <f t="array" ref="AO57">IF(OR(AN57={"NS","NA"}),0,IF(AM57&lt;=AN57,0,1))</f>
        <v>0</v>
      </c>
      <c r="AP57" s="158">
        <f>IF(OR(J52="NS",C52="NS"),0,IF(AND(J52="NA",C52="NA"),0,IF(J52&lt;=C52,0,1)))</f>
        <v>0</v>
      </c>
      <c r="AQ57" s="158">
        <f>IF(OR(K52="NS",F52="NS"),0,IF(AND(K52="NA",F52="NA"),0,IF(K52&lt;=F52,0,1)))</f>
        <v>0</v>
      </c>
      <c r="AR57" s="158">
        <f>IF(OR(L52="NS",H52="NS"),0,IF(AND(L52="NA",H52="NA"),0,IF(L52&lt;=H52,0,1)))</f>
        <v>0</v>
      </c>
      <c r="AS57" s="158">
        <f>IF(OR(M52="NS",C52="NS"),0,IF(AND(M52="NA",C52="NA"),0,IF(M52&lt;=C52,0,1)))</f>
        <v>0</v>
      </c>
      <c r="AT57" s="158">
        <f>IF(OR(N52="NS",F52="NS"),0,IF(AND(N52="NA",F52="NA"),0,IF(N52&lt;=F52,0,1)))</f>
        <v>0</v>
      </c>
      <c r="AU57" s="158">
        <f>IF(OR(O52="NS",H52="NS"),0,IF(AND(O52="NA",H52="NA"),0,IF(O52&lt;=H52,0,1)))</f>
        <v>0</v>
      </c>
      <c r="AV57" s="158">
        <f>IF(SUM(M52)&lt;=SUM(P52,S52,V52,Y52,AB52),0,1)</f>
        <v>0</v>
      </c>
      <c r="AW57" s="158">
        <f t="shared" ref="AW57:AX57" si="5">IF(SUM(N52)&lt;=SUM(Q52,T52,W52,Z52,AC52),0,1)</f>
        <v>0</v>
      </c>
      <c r="AX57" s="158">
        <f t="shared" si="5"/>
        <v>0</v>
      </c>
      <c r="AY57" s="158">
        <f>IF(AND(SUM(P52)&lt;=SUM(M52),SUM(S52)&lt;=SUM(M52),SUM(V52)&lt;=SUM(M52),SUM(Y52)&lt;=SUM(M52),SUM(AB52)&lt;=SUM(M52)),0,1)</f>
        <v>0</v>
      </c>
      <c r="AZ57" s="158">
        <f t="shared" ref="AZ57:BA57" si="6">IF(AND(SUM(Q52)&lt;=SUM(N52),SUM(T52)&lt;=SUM(N52),SUM(W52)&lt;=SUM(N52),SUM(Z52)&lt;=SUM(N52),SUM(AC52)&lt;=SUM(N52)),0,1)</f>
        <v>0</v>
      </c>
      <c r="BA57" s="158">
        <f t="shared" si="6"/>
        <v>0</v>
      </c>
      <c r="BB57" s="116"/>
      <c r="BC57" s="116"/>
      <c r="BD57" s="116"/>
      <c r="BE57" s="116"/>
      <c r="BF57" s="116"/>
      <c r="BG57" s="116"/>
      <c r="BH57" s="116"/>
    </row>
    <row r="58" spans="1:68" ht="15" customHeight="1">
      <c r="B58" s="419" t="str">
        <f>IF(AG52&gt;0,"Favor de ingresar toda la información requerida en la pregunta y/o verifique que no tenga información en celdas sombreadas","")</f>
        <v/>
      </c>
      <c r="C58" s="419"/>
      <c r="D58" s="419"/>
      <c r="E58" s="419"/>
      <c r="F58" s="419"/>
      <c r="G58" s="419"/>
      <c r="H58" s="419"/>
      <c r="I58" s="419"/>
      <c r="J58" s="419"/>
      <c r="K58" s="419"/>
      <c r="L58" s="419"/>
      <c r="M58" s="419"/>
      <c r="N58" s="419"/>
      <c r="O58" s="419"/>
      <c r="P58" s="419"/>
      <c r="Q58" s="419"/>
      <c r="R58" s="419"/>
      <c r="S58" s="419"/>
      <c r="T58" s="419"/>
      <c r="U58" s="419"/>
      <c r="V58" s="419"/>
      <c r="W58" s="419"/>
      <c r="X58" s="419"/>
      <c r="Y58" s="419"/>
      <c r="Z58" s="419"/>
      <c r="AA58" s="419"/>
      <c r="AB58" s="419"/>
      <c r="AC58" s="419"/>
      <c r="AD58" s="419"/>
      <c r="AE58" s="419"/>
      <c r="AF58" s="1"/>
      <c r="AG58" s="116"/>
      <c r="AH58" s="116" t="s">
        <v>5155</v>
      </c>
      <c r="AJ58" s="116"/>
      <c r="AK58" s="144"/>
      <c r="AM58" s="116"/>
      <c r="AN58" s="144"/>
      <c r="AO58" s="132">
        <f>SUM(AI57,AL57,AO57)</f>
        <v>0</v>
      </c>
      <c r="AP58" s="116"/>
      <c r="AQ58" s="116"/>
      <c r="AR58" s="116"/>
      <c r="AS58" s="116"/>
      <c r="AT58" s="116"/>
      <c r="AU58" s="132">
        <f>SUM(AP57:AU57)</f>
        <v>0</v>
      </c>
      <c r="AV58" s="116"/>
      <c r="AW58" s="116"/>
      <c r="AX58" s="132">
        <f>SUM(AV57:AX57)</f>
        <v>0</v>
      </c>
      <c r="AY58" s="116"/>
      <c r="AZ58" s="116"/>
      <c r="BA58" s="132">
        <f>SUM(AY57:BA57)</f>
        <v>0</v>
      </c>
      <c r="BB58" s="116"/>
      <c r="BC58" s="116"/>
      <c r="BD58" s="116"/>
      <c r="BE58" s="116"/>
      <c r="BF58" s="116"/>
      <c r="BG58" s="116"/>
      <c r="BH58" s="116"/>
    </row>
    <row r="59" spans="1:68" ht="15" customHeight="1">
      <c r="B59" s="419" t="str">
        <f>IF(AN53&gt;0,"Favor de revisar la sumatoria y consistencia de totales y/o subtotales por filas (numéricos y NS).","")</f>
        <v/>
      </c>
      <c r="C59" s="419"/>
      <c r="D59" s="419"/>
      <c r="E59" s="419"/>
      <c r="F59" s="419"/>
      <c r="G59" s="419"/>
      <c r="H59" s="419"/>
      <c r="I59" s="419"/>
      <c r="J59" s="419"/>
      <c r="K59" s="419"/>
      <c r="L59" s="419"/>
      <c r="M59" s="419"/>
      <c r="N59" s="419"/>
      <c r="O59" s="419"/>
      <c r="P59" s="419"/>
      <c r="Q59" s="419"/>
      <c r="R59" s="419"/>
      <c r="S59" s="419"/>
      <c r="T59" s="419"/>
      <c r="U59" s="419"/>
      <c r="V59" s="419"/>
      <c r="W59" s="419"/>
      <c r="X59" s="419"/>
      <c r="Y59" s="419"/>
      <c r="Z59" s="419"/>
      <c r="AA59" s="419"/>
      <c r="AB59" s="419"/>
      <c r="AC59" s="419"/>
      <c r="AD59" s="419"/>
      <c r="AE59" s="419"/>
      <c r="AG59" s="355" t="s">
        <v>5156</v>
      </c>
      <c r="AH59" s="355"/>
      <c r="AI59" s="355"/>
      <c r="AJ59" s="355"/>
    </row>
    <row r="60" spans="1:68" ht="15" customHeight="1">
      <c r="B60" s="378" t="str">
        <f>IF(AO58&gt;0,"Favor de revisar la instrucción 2, ya que no se cumplen los criterios establecidos","")</f>
        <v/>
      </c>
      <c r="C60" s="378"/>
      <c r="D60" s="378"/>
      <c r="E60" s="378"/>
      <c r="F60" s="378"/>
      <c r="G60" s="378"/>
      <c r="H60" s="378"/>
      <c r="I60" s="378"/>
      <c r="J60" s="378"/>
      <c r="K60" s="378"/>
      <c r="L60" s="378"/>
      <c r="M60" s="378"/>
      <c r="N60" s="378"/>
      <c r="O60" s="378"/>
      <c r="P60" s="378"/>
      <c r="Q60" s="378"/>
      <c r="R60" s="378"/>
      <c r="S60" s="378"/>
      <c r="T60" s="378"/>
      <c r="U60" s="378"/>
      <c r="V60" s="378"/>
      <c r="W60" s="378"/>
      <c r="X60" s="378"/>
      <c r="Y60" s="378"/>
      <c r="Z60" s="378"/>
      <c r="AA60" s="378"/>
      <c r="AB60" s="378"/>
      <c r="AC60" s="378"/>
      <c r="AD60" s="378"/>
      <c r="AE60" s="378"/>
      <c r="AG60" s="220" t="s">
        <v>5157</v>
      </c>
      <c r="AH60" s="221" t="s">
        <v>5158</v>
      </c>
      <c r="AI60" s="221" t="s">
        <v>5159</v>
      </c>
      <c r="AJ60" s="222" t="s">
        <v>5160</v>
      </c>
      <c r="AK60" s="185"/>
      <c r="AL60" s="5"/>
    </row>
    <row r="61" spans="1:68" ht="15" customHeight="1">
      <c r="B61" s="415" t="str">
        <f>IF(AU58&gt;0,"Alerta: debe de proporcionar una justificación de acuerdo a lo establecido en la instrucción 3 ","")</f>
        <v/>
      </c>
      <c r="C61" s="415"/>
      <c r="D61" s="415"/>
      <c r="E61" s="415"/>
      <c r="F61" s="415"/>
      <c r="G61" s="415"/>
      <c r="H61" s="415"/>
      <c r="I61" s="415"/>
      <c r="J61" s="415"/>
      <c r="K61" s="415"/>
      <c r="L61" s="415"/>
      <c r="M61" s="415"/>
      <c r="N61" s="415"/>
      <c r="O61" s="415"/>
      <c r="P61" s="415"/>
      <c r="Q61" s="415"/>
      <c r="R61" s="415"/>
      <c r="S61" s="415"/>
      <c r="T61" s="415"/>
      <c r="U61" s="415"/>
      <c r="V61" s="415"/>
      <c r="W61" s="415"/>
      <c r="X61" s="415"/>
      <c r="Y61" s="415"/>
      <c r="Z61" s="415"/>
      <c r="AA61" s="415"/>
      <c r="AB61" s="415"/>
      <c r="AC61" s="415"/>
      <c r="AD61" s="415"/>
      <c r="AE61" s="415"/>
      <c r="AG61" s="6" t="s">
        <v>5161</v>
      </c>
      <c r="AH61" s="5" t="s">
        <v>5093</v>
      </c>
      <c r="AI61" s="223" t="str" cm="1">
        <f t="array" ref="AI61">IF(AF54&lt;&gt;"",_xlfn.TEXTJOIN(" / ", TRUE, _xlfn.UNIQUE(IF($AG$61:$AG$63&lt;&gt;"",IF(ISNUMBER(SEARCH(AF54, $AG$61:$AG$63)) + (_xlfn.MAP($AG$61:$AG$63, _xlfn.LAMBDA(_xlpm.r, SUM(--ISNUMBER(SEARCH(_xlfn.TEXTSPLIT(_xlpm.r, ","), AF54))))))&gt;0,$AH$61:$AH$63, ""), ""))), "")</f>
        <v/>
      </c>
      <c r="AJ61" s="6" t="str">
        <f>IF(AI61 = "", "", "Alerta: Revise el texto ingresado en el Especifique ya que podria existir en las opciones resaltadas en amarillo")</f>
        <v/>
      </c>
      <c r="AK61" s="185"/>
    </row>
    <row r="62" spans="1:68" ht="15" customHeight="1">
      <c r="B62" s="378" t="str">
        <f>IF(AX58&gt;0,"Favor de revisar la instrucción 4, ya que no se cumplen los criterios establecidos","")</f>
        <v/>
      </c>
      <c r="C62" s="378"/>
      <c r="D62" s="378"/>
      <c r="E62" s="378"/>
      <c r="F62" s="378"/>
      <c r="G62" s="378"/>
      <c r="H62" s="378"/>
      <c r="I62" s="378"/>
      <c r="J62" s="378"/>
      <c r="K62" s="378"/>
      <c r="L62" s="378"/>
      <c r="M62" s="378"/>
      <c r="N62" s="378"/>
      <c r="O62" s="378"/>
      <c r="P62" s="378"/>
      <c r="Q62" s="378"/>
      <c r="R62" s="378"/>
      <c r="S62" s="378"/>
      <c r="T62" s="378"/>
      <c r="U62" s="378"/>
      <c r="V62" s="378"/>
      <c r="W62" s="378"/>
      <c r="X62" s="378"/>
      <c r="Y62" s="378"/>
      <c r="Z62" s="378"/>
      <c r="AA62" s="378"/>
      <c r="AB62" s="378"/>
      <c r="AC62" s="378"/>
      <c r="AD62" s="378"/>
      <c r="AE62" s="378"/>
      <c r="AG62" s="6" t="s">
        <v>5162</v>
      </c>
      <c r="AH62" s="5" t="s">
        <v>5094</v>
      </c>
      <c r="AK62" s="185"/>
    </row>
    <row r="63" spans="1:68" ht="15" customHeight="1">
      <c r="B63" s="415" t="str">
        <f>IF(BA58&gt;0,"Alerta: debe de proporcionar una justificación de acuerdo a lo establecido en la instrucción 5 ","")</f>
        <v/>
      </c>
      <c r="C63" s="415"/>
      <c r="D63" s="415"/>
      <c r="E63" s="415"/>
      <c r="F63" s="415"/>
      <c r="G63" s="415"/>
      <c r="H63" s="415"/>
      <c r="I63" s="415"/>
      <c r="J63" s="415"/>
      <c r="K63" s="415"/>
      <c r="L63" s="415"/>
      <c r="M63" s="415"/>
      <c r="N63" s="415"/>
      <c r="O63" s="415"/>
      <c r="P63" s="415"/>
      <c r="Q63" s="415"/>
      <c r="R63" s="415"/>
      <c r="S63" s="415"/>
      <c r="T63" s="415"/>
      <c r="U63" s="415"/>
      <c r="V63" s="415"/>
      <c r="W63" s="415"/>
      <c r="X63" s="415"/>
      <c r="Y63" s="415"/>
      <c r="Z63" s="415"/>
      <c r="AA63" s="415"/>
      <c r="AB63" s="415"/>
      <c r="AC63" s="415"/>
      <c r="AD63" s="415"/>
      <c r="AE63" s="415"/>
      <c r="AG63" s="6" t="s">
        <v>5163</v>
      </c>
      <c r="AH63" s="5" t="s">
        <v>5095</v>
      </c>
      <c r="AK63" s="185"/>
    </row>
    <row r="64" spans="1:68" ht="15" hidden="1" customHeight="1">
      <c r="AK64" s="185"/>
    </row>
    <row r="65" spans="37:37" ht="15" hidden="1" customHeight="1">
      <c r="AK65" s="185"/>
    </row>
    <row r="66" spans="37:37" ht="15" hidden="1" customHeight="1">
      <c r="AK66" s="185"/>
    </row>
    <row r="67" spans="37:37" ht="15" hidden="1" customHeight="1">
      <c r="AK67" s="185"/>
    </row>
    <row r="68" spans="37:37" ht="15" hidden="1" customHeight="1">
      <c r="AK68" s="185"/>
    </row>
  </sheetData>
  <sheetProtection algorithmName="SHA-512" hashValue="yCg728K1kDFf4aN+5xriotStrn9unqFhRlu04aTyvmPKCy8N2RwDI3gDUjeN+RjDB2fknXeeAlsCBdjwL6fm3A==" saltValue="u31LrUVC8tAN0FQ+aRxK2g==" spinCount="100000" sheet="1" objects="1" scenarios="1"/>
  <mergeCells count="77">
    <mergeCell ref="C41:AD41"/>
    <mergeCell ref="C45:AD45"/>
    <mergeCell ref="B63:AE63"/>
    <mergeCell ref="B55:AE55"/>
    <mergeCell ref="C57:AD57"/>
    <mergeCell ref="B60:AE60"/>
    <mergeCell ref="C56:AD56"/>
    <mergeCell ref="B59:AE59"/>
    <mergeCell ref="B58:AE58"/>
    <mergeCell ref="B61:AE61"/>
    <mergeCell ref="B62:AE62"/>
    <mergeCell ref="C54:E54"/>
    <mergeCell ref="M48:AD48"/>
    <mergeCell ref="J49:J51"/>
    <mergeCell ref="C52:E52"/>
    <mergeCell ref="F52:G52"/>
    <mergeCell ref="H52:I52"/>
    <mergeCell ref="C48:E51"/>
    <mergeCell ref="F48:G51"/>
    <mergeCell ref="H48:I51"/>
    <mergeCell ref="J48:L48"/>
    <mergeCell ref="Y50:AA50"/>
    <mergeCell ref="M49:M51"/>
    <mergeCell ref="B1:AD1"/>
    <mergeCell ref="B8:L8"/>
    <mergeCell ref="B33:AD33"/>
    <mergeCell ref="B10:AD10"/>
    <mergeCell ref="C12:AD12"/>
    <mergeCell ref="C15:AD15"/>
    <mergeCell ref="C16:AD16"/>
    <mergeCell ref="C25:AD25"/>
    <mergeCell ref="Q29:AD29"/>
    <mergeCell ref="C21:AD21"/>
    <mergeCell ref="C22:AD22"/>
    <mergeCell ref="C26:AD26"/>
    <mergeCell ref="B24:AD24"/>
    <mergeCell ref="C14:AD14"/>
    <mergeCell ref="AA7:AD7"/>
    <mergeCell ref="C28:P28"/>
    <mergeCell ref="B3:AD3"/>
    <mergeCell ref="B18:AD18"/>
    <mergeCell ref="C13:AD13"/>
    <mergeCell ref="N8:O8"/>
    <mergeCell ref="B11:AD11"/>
    <mergeCell ref="B5:AD5"/>
    <mergeCell ref="B53:AD53"/>
    <mergeCell ref="Q28:AD28"/>
    <mergeCell ref="C17:AD17"/>
    <mergeCell ref="C44:AD44"/>
    <mergeCell ref="C40:AD40"/>
    <mergeCell ref="C31:AD31"/>
    <mergeCell ref="C20:AD20"/>
    <mergeCell ref="B35:AD35"/>
    <mergeCell ref="C19:AD19"/>
    <mergeCell ref="B39:AD39"/>
    <mergeCell ref="C32:AD32"/>
    <mergeCell ref="C29:P29"/>
    <mergeCell ref="C47:AD47"/>
    <mergeCell ref="C43:AD43"/>
    <mergeCell ref="B34:AD34"/>
    <mergeCell ref="C42:AD42"/>
    <mergeCell ref="AG59:AJ59"/>
    <mergeCell ref="AV55:AX55"/>
    <mergeCell ref="AY55:BA55"/>
    <mergeCell ref="L49:L51"/>
    <mergeCell ref="P49:AD49"/>
    <mergeCell ref="P50:R50"/>
    <mergeCell ref="AB50:AD50"/>
    <mergeCell ref="O49:O51"/>
    <mergeCell ref="V50:X50"/>
    <mergeCell ref="N49:N51"/>
    <mergeCell ref="S50:U50"/>
    <mergeCell ref="AG55:AO55"/>
    <mergeCell ref="AP55:AU55"/>
    <mergeCell ref="F54:AD54"/>
    <mergeCell ref="K49:K51"/>
    <mergeCell ref="AK50:BP50"/>
  </mergeCells>
  <conditionalFormatting sqref="A1:XFD1048576">
    <cfRule type="expression" dxfId="71" priority="66" stopIfTrue="1">
      <formula>AND($A$1&lt;&gt;"",SUM(A1)&gt;0)</formula>
    </cfRule>
    <cfRule type="expression" dxfId="70" priority="62" stopIfTrue="1">
      <formula>AND($A$1&lt;&gt;"",SEARCH("igual o menor",A1)&gt;0)</formula>
    </cfRule>
    <cfRule type="expression" dxfId="69" priority="61" stopIfTrue="1">
      <formula>AND($A$1&lt;&gt;"",SEARCH("igual o mayor",A1)&gt;0)</formula>
    </cfRule>
    <cfRule type="expression" dxfId="68" priority="67" stopIfTrue="1">
      <formula>AND($A$1&lt;&gt;"",SEARCH("la pregunta",A1)&gt;0)</formula>
    </cfRule>
    <cfRule type="expression" dxfId="67" priority="63" stopIfTrue="1">
      <formula>AND($A$1&lt;&gt;"",SEARCH("pase a la pregunta",A1)&gt;0)</formula>
    </cfRule>
    <cfRule type="expression" dxfId="66" priority="64" stopIfTrue="1">
      <formula>AND($A$1&lt;&gt;"",SEARCH("en blanco",A1)&gt;0)</formula>
    </cfRule>
    <cfRule type="expression" dxfId="65" priority="65" stopIfTrue="1">
      <formula>AND($A$1&lt;&gt;"",SEARCH("no puede registrar",A1)&gt;0)</formula>
    </cfRule>
  </conditionalFormatting>
  <conditionalFormatting sqref="B53:AD53">
    <cfRule type="expression" dxfId="64" priority="8" stopIfTrue="1">
      <formula>AND($A$1&lt;&gt;"",SEARCH("igual o mayor",B53)&gt;0)</formula>
    </cfRule>
    <cfRule type="expression" dxfId="63" priority="9" stopIfTrue="1">
      <formula>AND($A$1&lt;&gt;"",SEARCH("igual o menor",B53)&gt;0)</formula>
    </cfRule>
    <cfRule type="expression" dxfId="62" priority="10" stopIfTrue="1">
      <formula>AND($A$1&lt;&gt;"",SEARCH("pase a la pregunta",B53)&gt;0)</formula>
    </cfRule>
    <cfRule type="expression" dxfId="61" priority="11" stopIfTrue="1">
      <formula>AND($A$1&lt;&gt;"",SEARCH("en blanco",B53)&gt;0)</formula>
    </cfRule>
    <cfRule type="expression" dxfId="60" priority="12" stopIfTrue="1">
      <formula>AND($A$1&lt;&gt;"",SEARCH("no puede registrar",B53)&gt;0)</formula>
    </cfRule>
    <cfRule type="expression" dxfId="59" priority="13" stopIfTrue="1">
      <formula>AND($A$1&lt;&gt;"",SUM(B53)&gt;0)</formula>
    </cfRule>
    <cfRule type="expression" dxfId="58" priority="14" stopIfTrue="1">
      <formula>AND($A$1&lt;&gt;"",SEARCH("la pregunta",B53)&gt;0)</formula>
    </cfRule>
    <cfRule type="expression" dxfId="57" priority="15" stopIfTrue="1">
      <formula>AND($A$1&lt;&gt;"",SEARCH("igual o mayor",B53)&gt;0)</formula>
    </cfRule>
    <cfRule type="expression" dxfId="56" priority="16" stopIfTrue="1">
      <formula>AND($A$1&lt;&gt;"",SEARCH("igual o menor",B53)&gt;0)</formula>
    </cfRule>
    <cfRule type="expression" dxfId="55" priority="17" stopIfTrue="1">
      <formula>AND($A$1&lt;&gt;"",SEARCH("pase a la pregunta",B53)&gt;0)</formula>
    </cfRule>
    <cfRule type="expression" dxfId="54" priority="18" stopIfTrue="1">
      <formula>AND($A$1&lt;&gt;"",SEARCH("en blanco",B53)&gt;0)</formula>
    </cfRule>
    <cfRule type="expression" dxfId="53" priority="1" stopIfTrue="1">
      <formula>AND($A$1&lt;&gt;"",SEARCH("igual o mayor",B53)&gt;0)</formula>
    </cfRule>
    <cfRule type="expression" dxfId="52" priority="20" stopIfTrue="1">
      <formula>AND($A$1&lt;&gt;"",SUM(B53)&gt;0)</formula>
    </cfRule>
    <cfRule type="expression" dxfId="51" priority="21" stopIfTrue="1">
      <formula>AND($A$1&lt;&gt;"",SEARCH("la pregunta",B53)&gt;0)</formula>
    </cfRule>
    <cfRule type="expression" dxfId="50" priority="2" stopIfTrue="1">
      <formula>AND($A$1&lt;&gt;"",SEARCH("igual o menor",B53)&gt;0)</formula>
    </cfRule>
    <cfRule type="expression" dxfId="49" priority="3" stopIfTrue="1">
      <formula>AND($A$1&lt;&gt;"",SEARCH("pase a la pregunta",B53)&gt;0)</formula>
    </cfRule>
    <cfRule type="expression" dxfId="48" priority="4" stopIfTrue="1">
      <formula>AND($A$1&lt;&gt;"",SEARCH("en blanco",B53)&gt;0)</formula>
    </cfRule>
    <cfRule type="expression" dxfId="47" priority="5" stopIfTrue="1">
      <formula>AND($A$1&lt;&gt;"",SEARCH("no puede registrar",B53)&gt;0)</formula>
    </cfRule>
    <cfRule type="expression" dxfId="46" priority="6" stopIfTrue="1">
      <formula>AND($A$1&lt;&gt;"",SUM(B53)&gt;0)</formula>
    </cfRule>
    <cfRule type="expression" dxfId="45" priority="7" stopIfTrue="1">
      <formula>AND($A$1&lt;&gt;"",SEARCH("la pregunta",B53)&gt;0)</formula>
    </cfRule>
    <cfRule type="expression" dxfId="44" priority="19" stopIfTrue="1">
      <formula>AND($A$1&lt;&gt;"",SEARCH("no puede registrar",B53)&gt;0)</formula>
    </cfRule>
  </conditionalFormatting>
  <conditionalFormatting sqref="C41:AD41">
    <cfRule type="expression" dxfId="43" priority="56">
      <formula>$AO$58&gt;0</formula>
    </cfRule>
  </conditionalFormatting>
  <conditionalFormatting sqref="C42:AD42">
    <cfRule type="expression" dxfId="42" priority="55">
      <formula>AND($AU$58&gt;0,$C$57="")</formula>
    </cfRule>
  </conditionalFormatting>
  <conditionalFormatting sqref="C43:AD43">
    <cfRule type="expression" dxfId="41" priority="54">
      <formula>$AX$58&gt;0</formula>
    </cfRule>
  </conditionalFormatting>
  <conditionalFormatting sqref="C44:AD44">
    <cfRule type="expression" dxfId="40" priority="53">
      <formula>AND($BA$58&gt;0,$C$57="")</formula>
    </cfRule>
  </conditionalFormatting>
  <conditionalFormatting sqref="C52:AD52">
    <cfRule type="expression" dxfId="39" priority="52">
      <formula>$C$29&gt;1</formula>
    </cfRule>
  </conditionalFormatting>
  <conditionalFormatting sqref="F54:AD54">
    <cfRule type="expression" dxfId="38" priority="58">
      <formula>AND($AI$52&gt;0,$F$54="")</formula>
    </cfRule>
    <cfRule type="expression" dxfId="37" priority="57">
      <formula>$AI$52=0</formula>
    </cfRule>
  </conditionalFormatting>
  <conditionalFormatting sqref="P50:X50">
    <cfRule type="expression" dxfId="36" priority="60" stopIfTrue="1">
      <formula>ISNUMBER(SEARCH(" " &amp; P50 &amp; " ", " " &amp; SUBSTITUTE($AI$61, " / ", " ") &amp; " "))</formula>
    </cfRule>
  </conditionalFormatting>
  <conditionalFormatting sqref="Q29:AD29">
    <cfRule type="expression" dxfId="35" priority="59">
      <formula>OR($C$29=2,$C$29=9)</formula>
    </cfRule>
  </conditionalFormatting>
  <conditionalFormatting sqref="AF54">
    <cfRule type="expression" dxfId="34" priority="38" stopIfTrue="1">
      <formula>AND($A$1&lt;&gt;"",SEARCH("pase a la pregunta",AF54)&gt;0)</formula>
    </cfRule>
    <cfRule type="expression" dxfId="33" priority="39" stopIfTrue="1">
      <formula>AND($A$1&lt;&gt;"",SEARCH("en blanco",AF54)&gt;0)</formula>
    </cfRule>
    <cfRule type="expression" dxfId="32" priority="40" stopIfTrue="1">
      <formula>AND($A$1&lt;&gt;"",SEARCH("no puede registrar",AF54)&gt;0)</formula>
    </cfRule>
    <cfRule type="expression" dxfId="31" priority="42" stopIfTrue="1">
      <formula>AND($A$1&lt;&gt;"",SEARCH("la pregunta",AF54)&gt;0)</formula>
    </cfRule>
    <cfRule type="expression" dxfId="30" priority="43" stopIfTrue="1">
      <formula>AND($A$1&lt;&gt;"",SEARCH("igual o mayor",AF54)&gt;0)</formula>
    </cfRule>
    <cfRule type="expression" dxfId="29" priority="44" stopIfTrue="1">
      <formula>AND($A$1&lt;&gt;"",SEARCH("igual o menor",AF54)&gt;0)</formula>
    </cfRule>
    <cfRule type="expression" dxfId="28" priority="45" stopIfTrue="1">
      <formula>AND($A$1&lt;&gt;"",SEARCH("pase a la pregunta",AF54)&gt;0)</formula>
    </cfRule>
    <cfRule type="expression" dxfId="27" priority="46" stopIfTrue="1">
      <formula>AND($A$1&lt;&gt;"",SEARCH("en blanco",AF54)&gt;0)</formula>
    </cfRule>
    <cfRule type="expression" dxfId="26" priority="47" stopIfTrue="1">
      <formula>AND($A$1&lt;&gt;"",SEARCH("no puede registrar",AF54)&gt;0)</formula>
    </cfRule>
    <cfRule type="expression" dxfId="25" priority="48" stopIfTrue="1">
      <formula>AND($A$1&lt;&gt;"",SUM(AF54)&gt;0)</formula>
    </cfRule>
    <cfRule type="expression" dxfId="24" priority="32" stopIfTrue="1">
      <formula>AND($A$1&lt;&gt;"",SEARCH("en blanco",AF54)&gt;0)</formula>
    </cfRule>
    <cfRule type="expression" dxfId="23" priority="31" stopIfTrue="1">
      <formula>AND($A$1&lt;&gt;"",SEARCH("pase a la pregunta",AF54)&gt;0)</formula>
    </cfRule>
    <cfRule type="expression" dxfId="22" priority="30" stopIfTrue="1">
      <formula>AND($A$1&lt;&gt;"",SEARCH("igual o menor",AF54)&gt;0)</formula>
    </cfRule>
    <cfRule type="expression" dxfId="21" priority="29" stopIfTrue="1">
      <formula>AND($A$1&lt;&gt;"",SEARCH("igual o mayor",AF54)&gt;0)</formula>
    </cfRule>
    <cfRule type="expression" dxfId="20" priority="33" stopIfTrue="1">
      <formula>AND($A$1&lt;&gt;"",SEARCH("no puede registrar",AF54)&gt;0)</formula>
    </cfRule>
    <cfRule type="expression" dxfId="19" priority="41" stopIfTrue="1">
      <formula>AND($A$1&lt;&gt;"",SUM(AF54)&gt;0)</formula>
    </cfRule>
    <cfRule type="expression" dxfId="18" priority="34" stopIfTrue="1">
      <formula>AND($A$1&lt;&gt;"",SUM(AF54)&gt;0)</formula>
    </cfRule>
    <cfRule type="expression" dxfId="17" priority="35" stopIfTrue="1">
      <formula>AND($A$1&lt;&gt;"",SEARCH("la pregunta",AF54)&gt;0)</formula>
    </cfRule>
    <cfRule type="expression" dxfId="16" priority="36" stopIfTrue="1">
      <formula>AND($A$1&lt;&gt;"",SEARCH("igual o mayor",AF54)&gt;0)</formula>
    </cfRule>
    <cfRule type="expression" dxfId="15" priority="37" stopIfTrue="1">
      <formula>AND($A$1&lt;&gt;"",SEARCH("igual o menor",AF54)&gt;0)</formula>
    </cfRule>
    <cfRule type="expression" dxfId="14" priority="49" stopIfTrue="1">
      <formula>AND($A$1&lt;&gt;"",SEARCH("la pregunta",AF54)&gt;0)</formula>
    </cfRule>
  </conditionalFormatting>
  <conditionalFormatting sqref="AG59:AJ60">
    <cfRule type="expression" dxfId="13" priority="25" stopIfTrue="1">
      <formula>AND($A$1&lt;&gt;"",SEARCH("en blanco",AG59)&gt;0)</formula>
    </cfRule>
    <cfRule type="expression" dxfId="12" priority="28" stopIfTrue="1">
      <formula>AND($A$1&lt;&gt;"",SEARCH("la pregunta",AG59)&gt;0)</formula>
    </cfRule>
    <cfRule type="expression" dxfId="11" priority="27" stopIfTrue="1">
      <formula>AND($A$1&lt;&gt;"",SUM(AG59)&gt;0)</formula>
    </cfRule>
    <cfRule type="expression" dxfId="10" priority="26" stopIfTrue="1">
      <formula>AND($A$1&lt;&gt;"",SEARCH("no puede registrar",AG59)&gt;0)</formula>
    </cfRule>
    <cfRule type="expression" dxfId="9" priority="24" stopIfTrue="1">
      <formula>AND($A$1&lt;&gt;"",SEARCH("pase a la pregunta",AG59)&gt;0)</formula>
    </cfRule>
    <cfRule type="expression" dxfId="8" priority="23" stopIfTrue="1">
      <formula>AND($A$1&lt;&gt;"",SEARCH("igual o menor",AG59)&gt;0)</formula>
    </cfRule>
    <cfRule type="expression" dxfId="7" priority="22" stopIfTrue="1">
      <formula>AND($A$1&lt;&gt;"",SEARCH("igual o mayor",AG59)&gt;0)</formula>
    </cfRule>
  </conditionalFormatting>
  <dataValidations count="2">
    <dataValidation type="list" allowBlank="1" showErrorMessage="1" errorTitle="Datos incorrectos" error="Los datos ingresados no son correctos, revise las opciones disponibles" sqref="C29">
      <formula1>"1,2,9"</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Q29">
      <formula1>$AN$29=0</formula1>
    </dataValidation>
  </dataValidations>
  <hyperlinks>
    <hyperlink ref="AA7" location="Índice!B17" display="Índice"/>
  </hyperlinks>
  <printOptions horizontalCentered="1" verticalCentered="1"/>
  <pageMargins left="0.70866141732283472" right="0.70866141732283472" top="0.74803149606299213" bottom="0.74803149606299213" header="0.31496062992125978" footer="0.31496062992125978"/>
  <pageSetup scale="71" orientation="portrait" r:id="rId1"/>
  <headerFooter>
    <oddHeader>&amp;CMódulo 1 Sección IX
Cuestionario</oddHeader>
    <oddFooter>&amp;LCenso Nacional de Gobiernos Estatales 2026&amp;R&amp;P de &amp;N</oddFooter>
  </headerFooter>
  <rowBreaks count="1" manualBreakCount="1">
    <brk id="30" max="30"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AE28"/>
  <sheetViews>
    <sheetView showGridLines="0" tabSelected="1" view="pageBreakPreview" zoomScale="120" zoomScaleNormal="100" zoomScaleSheetLayoutView="120" workbookViewId="0"/>
  </sheetViews>
  <sheetFormatPr baseColWidth="10" defaultColWidth="0" defaultRowHeight="15" customHeight="1" zeroHeight="1"/>
  <cols>
    <col min="1" max="1" width="5.625" style="3" customWidth="1"/>
    <col min="2" max="30" width="3.625" style="3" customWidth="1"/>
    <col min="31" max="31" width="5.625" style="3" customWidth="1"/>
    <col min="32" max="32" width="3.625" style="3" hidden="1" customWidth="1"/>
    <col min="33" max="16384" width="3.625" style="3" hidden="1"/>
  </cols>
  <sheetData>
    <row r="1" spans="1:30" s="6" customFormat="1" ht="173.25" customHeight="1">
      <c r="A1" s="231"/>
      <c r="B1" s="233" t="s">
        <v>0</v>
      </c>
      <c r="C1" s="234"/>
      <c r="D1" s="234"/>
      <c r="E1" s="234"/>
      <c r="F1" s="234"/>
      <c r="G1" s="234"/>
      <c r="H1" s="234"/>
      <c r="I1" s="234"/>
      <c r="J1" s="234"/>
      <c r="K1" s="234"/>
      <c r="L1" s="234"/>
      <c r="M1" s="234"/>
      <c r="N1" s="234"/>
      <c r="O1" s="234"/>
      <c r="P1" s="234"/>
      <c r="Q1" s="234"/>
      <c r="R1" s="234"/>
      <c r="S1" s="234"/>
      <c r="T1" s="234"/>
      <c r="U1" s="234"/>
      <c r="V1" s="234"/>
      <c r="W1" s="234"/>
      <c r="X1" s="234"/>
      <c r="Y1" s="234"/>
      <c r="Z1" s="234"/>
      <c r="AA1" s="234"/>
      <c r="AB1" s="234"/>
      <c r="AC1" s="234"/>
      <c r="AD1" s="234"/>
    </row>
    <row r="2" spans="1:30" s="6" customFormat="1" ht="15" customHeight="1">
      <c r="A2" s="1"/>
      <c r="B2" s="1"/>
      <c r="C2" s="1"/>
      <c r="D2" s="1"/>
      <c r="E2" s="1"/>
      <c r="F2" s="1"/>
      <c r="G2" s="1"/>
      <c r="H2" s="1"/>
      <c r="I2" s="1"/>
      <c r="J2" s="1"/>
      <c r="K2" s="1"/>
      <c r="L2" s="1"/>
      <c r="M2" s="1"/>
      <c r="N2" s="1"/>
      <c r="O2" s="1"/>
      <c r="P2" s="1"/>
      <c r="Q2" s="1"/>
      <c r="R2" s="1"/>
      <c r="S2" s="1"/>
      <c r="T2" s="1"/>
      <c r="U2" s="1"/>
      <c r="V2" s="1"/>
      <c r="W2" s="1"/>
      <c r="X2" s="1"/>
      <c r="Y2" s="1"/>
      <c r="Z2" s="1"/>
      <c r="AA2" s="1"/>
      <c r="AB2" s="1"/>
      <c r="AC2" s="1"/>
      <c r="AD2" s="1"/>
    </row>
    <row r="3" spans="1:30" s="6" customFormat="1" ht="45" customHeight="1">
      <c r="A3" s="1"/>
      <c r="B3" s="237" t="s">
        <v>1</v>
      </c>
      <c r="C3" s="234"/>
      <c r="D3" s="234"/>
      <c r="E3" s="234"/>
      <c r="F3" s="234"/>
      <c r="G3" s="234"/>
      <c r="H3" s="234"/>
      <c r="I3" s="234"/>
      <c r="J3" s="234"/>
      <c r="K3" s="234"/>
      <c r="L3" s="234"/>
      <c r="M3" s="234"/>
      <c r="N3" s="234"/>
      <c r="O3" s="234"/>
      <c r="P3" s="234"/>
      <c r="Q3" s="234"/>
      <c r="R3" s="234"/>
      <c r="S3" s="234"/>
      <c r="T3" s="234"/>
      <c r="U3" s="234"/>
      <c r="V3" s="234"/>
      <c r="W3" s="234"/>
      <c r="X3" s="234"/>
      <c r="Y3" s="234"/>
      <c r="Z3" s="234"/>
      <c r="AA3" s="234"/>
      <c r="AB3" s="234"/>
      <c r="AC3" s="234"/>
      <c r="AD3" s="234"/>
    </row>
    <row r="4" spans="1:30" s="6" customFormat="1" ht="15" customHeight="1">
      <c r="A4" s="1"/>
      <c r="B4" s="1"/>
      <c r="C4" s="1"/>
      <c r="D4" s="1"/>
      <c r="E4" s="1"/>
      <c r="F4" s="1"/>
      <c r="G4" s="1"/>
      <c r="H4" s="1"/>
      <c r="I4" s="1"/>
      <c r="J4" s="1"/>
      <c r="K4" s="1"/>
      <c r="L4" s="1"/>
      <c r="M4" s="1"/>
      <c r="N4" s="1"/>
      <c r="O4" s="1"/>
      <c r="P4" s="1"/>
      <c r="Q4" s="1"/>
      <c r="R4" s="1"/>
      <c r="S4" s="1"/>
      <c r="T4" s="1"/>
      <c r="U4" s="1"/>
      <c r="V4" s="1"/>
      <c r="W4" s="1"/>
      <c r="X4" s="1"/>
      <c r="Y4" s="1"/>
      <c r="Z4" s="1"/>
      <c r="AA4" s="1"/>
      <c r="AB4" s="1"/>
      <c r="AC4" s="1"/>
      <c r="AD4" s="1"/>
    </row>
    <row r="5" spans="1:30" s="6" customFormat="1" ht="45" customHeight="1">
      <c r="A5" s="1"/>
      <c r="B5" s="237" t="s">
        <v>2</v>
      </c>
      <c r="C5" s="234"/>
      <c r="D5" s="234"/>
      <c r="E5" s="234"/>
      <c r="F5" s="234"/>
      <c r="G5" s="234"/>
      <c r="H5" s="234"/>
      <c r="I5" s="234"/>
      <c r="J5" s="234"/>
      <c r="K5" s="234"/>
      <c r="L5" s="234"/>
      <c r="M5" s="234"/>
      <c r="N5" s="234"/>
      <c r="O5" s="234"/>
      <c r="P5" s="234"/>
      <c r="Q5" s="234"/>
      <c r="R5" s="234"/>
      <c r="S5" s="234"/>
      <c r="T5" s="234"/>
      <c r="U5" s="234"/>
      <c r="V5" s="234"/>
      <c r="W5" s="234"/>
      <c r="X5" s="234"/>
      <c r="Y5" s="234"/>
      <c r="Z5" s="234"/>
      <c r="AA5" s="234"/>
      <c r="AB5" s="234"/>
      <c r="AC5" s="234"/>
      <c r="AD5" s="234"/>
    </row>
    <row r="6" spans="1:30" s="6" customFormat="1" ht="15" customHeight="1">
      <c r="A6" s="1"/>
      <c r="B6" s="3"/>
      <c r="C6" s="3"/>
      <c r="D6" s="3"/>
      <c r="E6" s="3"/>
      <c r="F6" s="3"/>
      <c r="G6" s="3"/>
      <c r="H6" s="3"/>
      <c r="I6" s="3"/>
      <c r="J6" s="3"/>
      <c r="K6" s="3"/>
      <c r="L6" s="3"/>
      <c r="M6" s="3"/>
      <c r="N6" s="3"/>
      <c r="O6" s="3"/>
      <c r="P6" s="3"/>
      <c r="Q6" s="3"/>
      <c r="R6" s="3"/>
      <c r="S6" s="3"/>
      <c r="T6" s="3"/>
      <c r="U6" s="3"/>
      <c r="V6" s="3"/>
      <c r="W6" s="3"/>
      <c r="X6" s="3"/>
      <c r="Y6" s="3"/>
      <c r="Z6" s="3"/>
      <c r="AA6" s="3"/>
      <c r="AB6" s="3"/>
      <c r="AC6" s="3"/>
      <c r="AD6" s="3"/>
    </row>
    <row r="7" spans="1:30" s="6" customFormat="1" ht="60" customHeight="1">
      <c r="A7" s="1"/>
      <c r="B7" s="237" t="s">
        <v>15</v>
      </c>
      <c r="C7" s="234"/>
      <c r="D7" s="234"/>
      <c r="E7" s="234"/>
      <c r="F7" s="234"/>
      <c r="G7" s="234"/>
      <c r="H7" s="234"/>
      <c r="I7" s="234"/>
      <c r="J7" s="234"/>
      <c r="K7" s="234"/>
      <c r="L7" s="234"/>
      <c r="M7" s="234"/>
      <c r="N7" s="234"/>
      <c r="O7" s="234"/>
      <c r="P7" s="234"/>
      <c r="Q7" s="234"/>
      <c r="R7" s="234"/>
      <c r="S7" s="234"/>
      <c r="T7" s="234"/>
      <c r="U7" s="234"/>
      <c r="V7" s="234"/>
      <c r="W7" s="234"/>
      <c r="X7" s="234"/>
      <c r="Y7" s="234"/>
      <c r="Z7" s="234"/>
      <c r="AA7" s="234"/>
      <c r="AB7" s="234"/>
      <c r="AC7" s="234"/>
      <c r="AD7" s="234"/>
    </row>
    <row r="8" spans="1:30" s="6" customFormat="1" ht="15" customHeight="1">
      <c r="A8" s="1"/>
      <c r="B8" s="3"/>
      <c r="C8" s="3"/>
      <c r="D8" s="3"/>
      <c r="E8" s="3"/>
      <c r="F8" s="3"/>
      <c r="G8" s="3"/>
      <c r="H8" s="3"/>
      <c r="I8" s="3"/>
      <c r="J8" s="3"/>
      <c r="K8" s="3"/>
      <c r="L8" s="3"/>
      <c r="M8" s="3"/>
      <c r="N8" s="3"/>
      <c r="O8" s="3"/>
      <c r="P8" s="3"/>
      <c r="Q8" s="3"/>
      <c r="R8" s="3"/>
      <c r="S8" s="3"/>
      <c r="T8" s="3"/>
      <c r="U8" s="3"/>
      <c r="V8" s="3"/>
      <c r="W8" s="3"/>
      <c r="X8" s="3"/>
      <c r="Y8" s="3"/>
      <c r="Z8" s="3"/>
      <c r="AA8" s="3"/>
      <c r="AB8" s="3"/>
      <c r="AC8" s="3"/>
      <c r="AD8" s="3"/>
    </row>
    <row r="9" spans="1:30" s="6" customFormat="1" ht="15" customHeight="1" thickBot="1">
      <c r="A9" s="1"/>
      <c r="B9" s="2" t="s">
        <v>4</v>
      </c>
      <c r="C9" s="3"/>
      <c r="D9" s="3"/>
      <c r="E9" s="3"/>
      <c r="F9" s="3"/>
      <c r="G9" s="3"/>
      <c r="H9" s="3"/>
      <c r="I9" s="3"/>
      <c r="J9" s="3"/>
      <c r="K9" s="3"/>
      <c r="L9" s="3"/>
      <c r="M9" s="3"/>
      <c r="N9" s="2" t="s">
        <v>5</v>
      </c>
      <c r="O9" s="3"/>
      <c r="P9" s="1"/>
      <c r="Q9" s="1"/>
      <c r="R9" s="1"/>
      <c r="S9" s="1"/>
      <c r="T9" s="1"/>
      <c r="U9" s="1"/>
      <c r="V9" s="1"/>
      <c r="W9" s="1"/>
      <c r="X9" s="1"/>
      <c r="Y9" s="1"/>
      <c r="Z9" s="1"/>
      <c r="AA9" s="383" t="s">
        <v>3</v>
      </c>
      <c r="AB9" s="234"/>
      <c r="AC9" s="234"/>
      <c r="AD9" s="234"/>
    </row>
    <row r="10" spans="1:30" s="6" customFormat="1" ht="15" customHeight="1" thickBot="1">
      <c r="A10" s="1"/>
      <c r="B10" s="238" t="str">
        <f>IF(Presentación!B10="","",Presentación!B10)</f>
        <v>Veracruz de Ignacio de la Llave</v>
      </c>
      <c r="C10" s="239"/>
      <c r="D10" s="239"/>
      <c r="E10" s="239"/>
      <c r="F10" s="239"/>
      <c r="G10" s="239"/>
      <c r="H10" s="239"/>
      <c r="I10" s="239"/>
      <c r="J10" s="239"/>
      <c r="K10" s="239"/>
      <c r="L10" s="240"/>
      <c r="M10" s="3"/>
      <c r="N10" s="238" t="str">
        <f>IF(Presentación!N10="","",Presentación!N10)</f>
        <v>230</v>
      </c>
      <c r="O10" s="240"/>
      <c r="P10" s="1"/>
      <c r="Q10" s="1"/>
      <c r="R10" s="1"/>
      <c r="S10" s="1"/>
      <c r="T10" s="1"/>
      <c r="U10" s="1"/>
      <c r="V10" s="1"/>
      <c r="W10" s="1"/>
      <c r="X10" s="1"/>
      <c r="Y10" s="1"/>
      <c r="Z10" s="1"/>
      <c r="AA10" s="1"/>
      <c r="AB10" s="1"/>
      <c r="AC10" s="1"/>
      <c r="AD10" s="1"/>
    </row>
    <row r="11" spans="1:30" s="6" customFormat="1" ht="15" customHeight="1">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row>
    <row r="12" spans="1:30" s="6" customFormat="1" ht="15" customHeight="1">
      <c r="A12" s="5"/>
      <c r="B12" s="180" t="s">
        <v>5164</v>
      </c>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row>
    <row r="13" spans="1:30" s="6" customFormat="1" ht="36" customHeight="1">
      <c r="A13" s="5"/>
      <c r="B13" s="4"/>
      <c r="C13" s="242" t="s">
        <v>5165</v>
      </c>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row>
    <row r="14" spans="1:30" s="6" customFormat="1" ht="15" customHeight="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row>
    <row r="15" spans="1:30" s="6" customFormat="1" ht="15" customHeight="1">
      <c r="B15" s="180" t="s">
        <v>5166</v>
      </c>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row>
    <row r="16" spans="1:30" s="6" customFormat="1" ht="36" customHeight="1">
      <c r="B16" s="4"/>
      <c r="C16" s="242" t="s">
        <v>5167</v>
      </c>
      <c r="D16" s="242"/>
      <c r="E16" s="242"/>
      <c r="F16" s="242"/>
      <c r="G16" s="242"/>
      <c r="H16" s="242"/>
      <c r="I16" s="242"/>
      <c r="J16" s="242"/>
      <c r="K16" s="242"/>
      <c r="L16" s="242"/>
      <c r="M16" s="242"/>
      <c r="N16" s="242"/>
      <c r="O16" s="242"/>
      <c r="P16" s="242"/>
      <c r="Q16" s="242"/>
      <c r="R16" s="242"/>
      <c r="S16" s="242"/>
      <c r="T16" s="242"/>
      <c r="U16" s="242"/>
      <c r="V16" s="242"/>
      <c r="W16" s="242"/>
      <c r="X16" s="242"/>
      <c r="Y16" s="242"/>
      <c r="Z16" s="242"/>
      <c r="AA16" s="242"/>
      <c r="AB16" s="242"/>
      <c r="AC16" s="242"/>
      <c r="AD16" s="242"/>
    </row>
    <row r="17" spans="2:30" s="6" customFormat="1" ht="15" customHeight="1"/>
    <row r="18" spans="2:30" s="6" customFormat="1" ht="15" customHeight="1">
      <c r="B18" s="180" t="s">
        <v>5093</v>
      </c>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row>
    <row r="19" spans="2:30" s="6" customFormat="1" ht="48" customHeight="1">
      <c r="B19" s="4"/>
      <c r="C19" s="242" t="s">
        <v>5168</v>
      </c>
      <c r="D19" s="242"/>
      <c r="E19" s="242"/>
      <c r="F19" s="242"/>
      <c r="G19" s="242"/>
      <c r="H19" s="242"/>
      <c r="I19" s="242"/>
      <c r="J19" s="242"/>
      <c r="K19" s="242"/>
      <c r="L19" s="242"/>
      <c r="M19" s="242"/>
      <c r="N19" s="242"/>
      <c r="O19" s="242"/>
      <c r="P19" s="242"/>
      <c r="Q19" s="242"/>
      <c r="R19" s="242"/>
      <c r="S19" s="242"/>
      <c r="T19" s="242"/>
      <c r="U19" s="242"/>
      <c r="V19" s="242"/>
      <c r="W19" s="242"/>
      <c r="X19" s="242"/>
      <c r="Y19" s="242"/>
      <c r="Z19" s="242"/>
      <c r="AA19" s="242"/>
      <c r="AB19" s="242"/>
      <c r="AC19" s="242"/>
      <c r="AD19" s="242"/>
    </row>
    <row r="20" spans="2:30" s="6" customFormat="1" ht="15" customHeight="1"/>
    <row r="21" spans="2:30" s="6" customFormat="1" ht="15" customHeight="1">
      <c r="B21" s="180" t="s">
        <v>5095</v>
      </c>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row>
    <row r="22" spans="2:30" s="6" customFormat="1" ht="36" customHeight="1">
      <c r="B22" s="4"/>
      <c r="C22" s="242" t="s">
        <v>5169</v>
      </c>
      <c r="D22" s="242"/>
      <c r="E22" s="242"/>
      <c r="F22" s="242"/>
      <c r="G22" s="242"/>
      <c r="H22" s="242"/>
      <c r="I22" s="242"/>
      <c r="J22" s="242"/>
      <c r="K22" s="242"/>
      <c r="L22" s="242"/>
      <c r="M22" s="242"/>
      <c r="N22" s="242"/>
      <c r="O22" s="242"/>
      <c r="P22" s="242"/>
      <c r="Q22" s="242"/>
      <c r="R22" s="242"/>
      <c r="S22" s="242"/>
      <c r="T22" s="242"/>
      <c r="U22" s="242"/>
      <c r="V22" s="242"/>
      <c r="W22" s="242"/>
      <c r="X22" s="242"/>
      <c r="Y22" s="242"/>
      <c r="Z22" s="242"/>
      <c r="AA22" s="242"/>
      <c r="AB22" s="242"/>
      <c r="AC22" s="242"/>
      <c r="AD22" s="242"/>
    </row>
    <row r="23" spans="2:30" s="6" customFormat="1" ht="15" customHeight="1"/>
    <row r="24" spans="2:30" s="6" customFormat="1" ht="15" customHeight="1"/>
    <row r="25" spans="2:30" s="6" customFormat="1" ht="15" customHeight="1"/>
    <row r="26" spans="2:30" s="6" customFormat="1" ht="15" customHeight="1"/>
    <row r="27" spans="2:30" s="6" customFormat="1" ht="15" customHeight="1"/>
    <row r="28" spans="2:30" s="6" customFormat="1" ht="15" customHeight="1"/>
  </sheetData>
  <sheetProtection algorithmName="SHA-512" hashValue="yMcjbB+mRO1Ljl34MzrGRTpfwmP+y82x1v0s2JAGSjVr3h7HnP56nF1ShyVVPF86sC8M5Pf8z0QEbtLDEATq9A==" saltValue="T47IbbtlabAq0QW9IVbsug==" spinCount="100000" sheet="1" objects="1" scenarios="1"/>
  <mergeCells count="11">
    <mergeCell ref="C16:AD16"/>
    <mergeCell ref="C19:AD19"/>
    <mergeCell ref="C22:AD22"/>
    <mergeCell ref="B1:AD1"/>
    <mergeCell ref="AA9:AD9"/>
    <mergeCell ref="N10:O10"/>
    <mergeCell ref="C13:AD13"/>
    <mergeCell ref="B10:L10"/>
    <mergeCell ref="B7:AD7"/>
    <mergeCell ref="B3:AD3"/>
    <mergeCell ref="B5:AD5"/>
  </mergeCells>
  <conditionalFormatting sqref="A1:XFD1048576">
    <cfRule type="expression" dxfId="6" priority="1" stopIfTrue="1">
      <formula>AND($A$1&lt;&gt;"",SEARCH("igual o mayor",A1)&gt;0)</formula>
    </cfRule>
    <cfRule type="expression" dxfId="5" priority="2" stopIfTrue="1">
      <formula>AND($A$1&lt;&gt;"",SEARCH("igual o menor",A1)&gt;0)</formula>
    </cfRule>
    <cfRule type="expression" dxfId="4" priority="3" stopIfTrue="1">
      <formula>AND($A$1&lt;&gt;"",SEARCH("pase a la pregunta",A1)&gt;0)</formula>
    </cfRule>
    <cfRule type="expression" dxfId="3" priority="4" stopIfTrue="1">
      <formula>AND($A$1&lt;&gt;"",SEARCH("en blanco",A1)&gt;0)</formula>
    </cfRule>
    <cfRule type="expression" dxfId="2" priority="5" stopIfTrue="1">
      <formula>AND($A$1&lt;&gt;"",SEARCH("no puede registrar",A1)&gt;0)</formula>
    </cfRule>
    <cfRule type="expression" dxfId="1" priority="6" stopIfTrue="1">
      <formula>AND($A$1&lt;&gt;"",SUM(A1)&gt;0)</formula>
    </cfRule>
    <cfRule type="expression" dxfId="0" priority="7" stopIfTrue="1">
      <formula>AND($A$1&lt;&gt;"",SEARCH("la pregunta",A1)&gt;0)</formula>
    </cfRule>
  </conditionalFormatting>
  <hyperlinks>
    <hyperlink ref="AA9" location="Índice!B19" display="Índice"/>
  </hyperlinks>
  <printOptions horizontalCentered="1" verticalCentered="1"/>
  <pageMargins left="0.70866141732283472" right="0.70866141732283472" top="0.74803149606299213" bottom="0.74803149606299213" header="0.31496062992125978" footer="0.31496062992125978"/>
  <pageSetup scale="71" orientation="portrait" r:id="rId1"/>
  <headerFooter>
    <oddHeader>&amp;CMódulo 1 Sección IX
Glosario</oddHeader>
    <oddFooter>&amp;LCenso Nacional de Gobiernos Estatales 2026&amp;R&amp;P de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kibh xmlns="8cfb24df-c76a-48fb-92b8-e40e245fe804"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3373EE7A0D5FA54FAA07EB029AB519A7" ma:contentTypeVersion="9" ma:contentTypeDescription="Crear nuevo documento." ma:contentTypeScope="" ma:versionID="b5f16c3b677812e2e36761b40a67a9c0">
  <xsd:schema xmlns:xsd="http://www.w3.org/2001/XMLSchema" xmlns:xs="http://www.w3.org/2001/XMLSchema" xmlns:p="http://schemas.microsoft.com/office/2006/metadata/properties" xmlns:ns2="8cfb24df-c76a-48fb-92b8-e40e245fe804" targetNamespace="http://schemas.microsoft.com/office/2006/metadata/properties" ma:root="true" ma:fieldsID="06bb3350c0b6e9918a390608f0a81bea" ns2:_="">
    <xsd:import namespace="8cfb24df-c76a-48fb-92b8-e40e245fe804"/>
    <xsd:element name="properties">
      <xsd:complexType>
        <xsd:sequence>
          <xsd:element name="documentManagement">
            <xsd:complexType>
              <xsd:all>
                <xsd:element ref="ns2:kibh" minOccurs="0"/>
                <xsd:element ref="ns2:MediaServiceMetadata" minOccurs="0"/>
                <xsd:element ref="ns2:MediaServiceFastMetadata" minOccurs="0"/>
                <xsd:element ref="ns2:MediaServiceObjectDetectorVersions"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cfb24df-c76a-48fb-92b8-e40e245fe804" elementFormDefault="qualified">
    <xsd:import namespace="http://schemas.microsoft.com/office/2006/documentManagement/types"/>
    <xsd:import namespace="http://schemas.microsoft.com/office/infopath/2007/PartnerControls"/>
    <xsd:element name="kibh" ma:index="8" nillable="true" ma:displayName="Descripción" ma:internalName="kibh">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E531264-1F20-4C8F-B516-05C719AA6EAA}">
  <ds:schemaRefs>
    <ds:schemaRef ds:uri="http://schemas.microsoft.com/office/2006/metadata/properties"/>
    <ds:schemaRef ds:uri="http://purl.org/dc/terms/"/>
    <ds:schemaRef ds:uri="http://purl.org/dc/dcmitype/"/>
    <ds:schemaRef ds:uri="http://purl.org/dc/elements/1.1/"/>
    <ds:schemaRef ds:uri="http://schemas.microsoft.com/office/2006/documentManagement/types"/>
    <ds:schemaRef ds:uri="http://schemas.microsoft.com/office/infopath/2007/PartnerControls"/>
    <ds:schemaRef ds:uri="http://schemas.openxmlformats.org/package/2006/metadata/core-properties"/>
    <ds:schemaRef ds:uri="8cfb24df-c76a-48fb-92b8-e40e245fe804"/>
    <ds:schemaRef ds:uri="http://www.w3.org/XML/1998/namespace"/>
  </ds:schemaRefs>
</ds:datastoreItem>
</file>

<file path=customXml/itemProps2.xml><?xml version="1.0" encoding="utf-8"?>
<ds:datastoreItem xmlns:ds="http://schemas.openxmlformats.org/officeDocument/2006/customXml" ds:itemID="{6F6E595F-FFAC-4592-BFBE-4932DD033F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cfb24df-c76a-48fb-92b8-e40e245fe80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C660679-ECD5-4BF2-884B-5E91E12683E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6</vt:i4>
      </vt:variant>
    </vt:vector>
  </HeadingPairs>
  <TitlesOfParts>
    <vt:vector size="12" baseType="lpstr">
      <vt:lpstr>Índice</vt:lpstr>
      <vt:lpstr>Presentación</vt:lpstr>
      <vt:lpstr>Informantes</vt:lpstr>
      <vt:lpstr>Participantes</vt:lpstr>
      <vt:lpstr>CNGE_2026_M1_Secc9</vt:lpstr>
      <vt:lpstr>Glosario</vt:lpstr>
      <vt:lpstr>CNGE_2026_M1_Secc9!Área_de_impresión</vt:lpstr>
      <vt:lpstr>Glosario!Área_de_impresión</vt:lpstr>
      <vt:lpstr>Índice!Área_de_impresión</vt:lpstr>
      <vt:lpstr>Informantes!Área_de_impresión</vt:lpstr>
      <vt:lpstr>Participantes!Área_de_impresión</vt:lpstr>
      <vt:lpstr>Presentación!Área_de_impresión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AGUILAR GARCIA RENATA CASSANDRA</dc:creator>
  <cp:keywords/>
  <dc:description/>
  <cp:lastModifiedBy>Héctor Luna Ortega</cp:lastModifiedBy>
  <cp:revision/>
  <cp:lastPrinted>2026-06-04T17:50:48Z</cp:lastPrinted>
  <dcterms:created xsi:type="dcterms:W3CDTF">2024-11-06T22:09:47Z</dcterms:created>
  <dcterms:modified xsi:type="dcterms:W3CDTF">2026-06-04T18:01:14Z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0x0101003373EE7A0D5FA54FAA07EB029AB519A7</vt:lpwstr>
  </property>
  <property fmtid="{D5CDD505-2E9C-101B-9397-08002B2CF9AE}" pid="3" name="MediaServiceImageTags">
    <vt:lpwstr/>
  </property>
</Properties>
</file>